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ments" sheetId="1" r:id="rId4"/>
    <sheet state="visible" name="mappings" sheetId="2" r:id="rId5"/>
  </sheets>
  <definedNames>
    <definedName hidden="1" localSheetId="1" name="_xlnm._FilterDatabase">mappings!$A$1:$L$990</definedName>
    <definedName hidden="1" localSheetId="1" name="Z_22476205_56C1_4AB5_8E3D_522CC0860BA2_.wvu.FilterData">mappings!$A$1:$L$777</definedName>
    <definedName hidden="1" localSheetId="1" name="Z_8FDFCC41_DE2F_43B3_991D_928CAA8E54D0_.wvu.FilterData">mappings!$A$1:$U$990</definedName>
    <definedName hidden="1" localSheetId="1" name="Z_0EB2FC89_2D53_4ED5_B0FF_42786FB6765D_.wvu.FilterData">mappings!$A$1:$L$990</definedName>
    <definedName hidden="1" localSheetId="1" name="Z_C9E6FB00_28F8_4DE6_AFBD_4E137326A7ED_.wvu.FilterData">mappings!$A$1:$L$777</definedName>
  </definedNames>
  <calcPr/>
  <customWorkbookViews>
    <customWorkbookView activeSheetId="0" maximized="1" windowHeight="0" windowWidth="0" guid="{0EB2FC89-2D53-4ED5-B0FF-42786FB6765D}" name="Kristen's assignments"/>
    <customWorkbookView activeSheetId="0" maximized="1" windowHeight="0" windowWidth="0" guid="{C9E6FB00-28F8-4DE6-AFBD-4E137326A7ED}" name="Shared Mapping (GEN) Assignments"/>
    <customWorkbookView activeSheetId="0" maximized="1" windowHeight="0" windowWidth="0" guid="{8FDFCC41-DE2F-43B3-991D-928CAA8E54D0}" name="Filter 1"/>
    <customWorkbookView activeSheetId="0" maximized="1" windowHeight="0" windowWidth="0" guid="{22476205-56C1-4AB5-8E3D-522CC0860BA2}" name="UNC institution mappings"/>
  </customWorkbookViews>
</workbook>
</file>

<file path=xl/sharedStrings.xml><?xml version="1.0" encoding="utf-8"?>
<sst xmlns="http://schemas.openxmlformats.org/spreadsheetml/2006/main" count="14846" uniqueCount="1586">
  <si>
    <t>element</t>
  </si>
  <si>
    <t>parent element</t>
  </si>
  <si>
    <t>definition</t>
  </si>
  <si>
    <t>rationale</t>
  </si>
  <si>
    <t>category</t>
  </si>
  <si>
    <t>provisional</t>
  </si>
  <si>
    <t>responsibility</t>
  </si>
  <si>
    <t>obligation</t>
  </si>
  <si>
    <t>searchable in</t>
  </si>
  <si>
    <t>retain order</t>
  </si>
  <si>
    <t>facet</t>
  </si>
  <si>
    <t>Brief display</t>
  </si>
  <si>
    <t>Full display</t>
  </si>
  <si>
    <t>note on display</t>
  </si>
  <si>
    <t>relevance importance</t>
  </si>
  <si>
    <t>endeca equivalent</t>
  </si>
  <si>
    <t>notes</t>
  </si>
  <si>
    <t>implementation details</t>
  </si>
  <si>
    <t>documentation</t>
  </si>
  <si>
    <t>JIRA issue</t>
  </si>
  <si>
    <t>is parent?</t>
  </si>
  <si>
    <t>vernacular treatment</t>
  </si>
  <si>
    <t>vernacular status</t>
  </si>
  <si>
    <t>element type</t>
  </si>
  <si>
    <t>argot-ruby processor/pattern</t>
  </si>
  <si>
    <t>abstract processing pattern</t>
  </si>
  <si>
    <t>issue ct</t>
  </si>
  <si>
    <t>mapping ct</t>
  </si>
  <si>
    <t>done in mta?</t>
  </si>
  <si>
    <t>tests?</t>
  </si>
  <si>
    <t>in schema?</t>
  </si>
  <si>
    <t>access_type</t>
  </si>
  <si>
    <t>available</t>
  </si>
  <si>
    <t>x</t>
  </si>
  <si>
    <t>Binary (Available/Not available) value for Availability facet</t>
  </si>
  <si>
    <t>.</t>
  </si>
  <si>
    <t>n</t>
  </si>
  <si>
    <t>local</t>
  </si>
  <si>
    <t>{0,1}</t>
  </si>
  <si>
    <t>not indexed</t>
  </si>
  <si>
    <t>Availability</t>
  </si>
  <si>
    <t>See linked documentation</t>
  </si>
  <si>
    <t>needed (base on JIRA ticket)</t>
  </si>
  <si>
    <t>https://trlnmain.atlassian.net/browse/TD-365</t>
  </si>
  <si>
    <t>na - no vernacular expected</t>
  </si>
  <si>
    <t>{na}</t>
  </si>
  <si>
    <t>default</t>
  </si>
  <si>
    <t>string</t>
  </si>
  <si>
    <t>y</t>
  </si>
  <si>
    <t>barcodes</t>
  </si>
  <si>
    <t>Array of item barcode values associated with/attached to bib record.</t>
  </si>
  <si>
    <t>Support staff use</t>
  </si>
  <si>
    <t>item data</t>
  </si>
  <si>
    <t>{0,n}</t>
  </si>
  <si>
    <t>barcode;;;ids;;;keyword</t>
  </si>
  <si>
    <t>ItemBarcode</t>
  </si>
  <si>
    <t>Pull barcode value from each item record and write it to an array in top-level field</t>
  </si>
  <si>
    <t>https://trlnmain.atlassian.net/browse/TD-163</t>
  </si>
  <si>
    <t>array of one or more string elements</t>
  </si>
  <si>
    <t>call_number_schemes</t>
  </si>
  <si>
    <t>List of codes for call number schemes used in the record</t>
  </si>
  <si>
    <t>call number</t>
  </si>
  <si>
    <t>shared</t>
  </si>
  <si>
    <t>needed</t>
  </si>
  <si>
    <t>concurrent_users</t>
  </si>
  <si>
    <t>Number of concurrent users (for a licensed e-resource)</t>
  </si>
  <si>
    <t xml:space="preserve">Was in development (for prominent display and faceting) in Endeca when that project was frozen. Was considered important by at least UNC and Duke. UNC did extensive work to code this accurately and consistently in all ebook records. </t>
  </si>
  <si>
    <t>y - po decision needed</t>
  </si>
  <si>
    <t>Concurrent users</t>
  </si>
  <si>
    <t>Should be NUMBER. This number can be mapped to a textual statement for display in the UI</t>
  </si>
  <si>
    <t>https://trlnmain.atlassian.net/browse/TD-499</t>
  </si>
  <si>
    <t>creator_main</t>
  </si>
  <si>
    <t>Creator from 1XX field. If there is a linked 880 field, that form is combined with the transliterated form in this field</t>
  </si>
  <si>
    <t>Used to display in search results/above the fold. This is necessary because not all records include a statement of responsibility that names the actual creator. Does NOT need to be indexed because this name is still included in the indexed names field.</t>
  </si>
  <si>
    <t>names</t>
  </si>
  <si>
    <t>no label</t>
  </si>
  <si>
    <t>Summary record &gt; no label</t>
  </si>
  <si>
    <t>Main Author</t>
  </si>
  <si>
    <t>https://github.com/trln/data-documentation/blob/master/argot/spec_docs/other_argot_fields.adoc#code-creator_main-code</t>
  </si>
  <si>
    <t>https://trlnmain.atlassian.net/browse/TD-894</t>
  </si>
  <si>
    <t>pass through/store vernacular -- no special processing</t>
  </si>
  <si>
    <t>test/verification needed</t>
  </si>
  <si>
    <t>array of one string element</t>
  </si>
  <si>
    <t>date_cataloged</t>
  </si>
  <si>
    <t>Date that record was fully cataloged/completed. If this specific date is not available from the system, you could use a record creation date instead. DO NOT map a "record updated" date to this field.</t>
  </si>
  <si>
    <t>Subject librarians use this facet, combined with call number range, to produce/link to lists of newly available materials of interest to users</t>
  </si>
  <si>
    <t>dates</t>
  </si>
  <si>
    <t>New titles</t>
  </si>
  <si>
    <t>DateCataloged</t>
  </si>
  <si>
    <t>Transform to standard date format; map to desired date ranges (last week, last month, etc)</t>
  </si>
  <si>
    <t>https://trlnmain.atlassian.net/browse/TD-366</t>
  </si>
  <si>
    <t>derived_work_note</t>
  </si>
  <si>
    <t xml:space="preserve">Free text note describing works based on the use, study, or analysis of the materials described in the record. Indexed because 7XX entries are generally not created for the publications listed here. </t>
  </si>
  <si>
    <t>related works</t>
  </si>
  <si>
    <t>keyword</t>
  </si>
  <si>
    <t xml:space="preserve">Related items &gt; Items based on this one: </t>
  </si>
  <si>
    <t>Indexed Notes</t>
  </si>
  <si>
    <t>https://trlnmain.atlassian.net/browse/TD-160</t>
  </si>
  <si>
    <t>vernacular processing needed</t>
  </si>
  <si>
    <t>convert to nested element w/lang subelement - map/doc needed</t>
  </si>
  <si>
    <t>donor</t>
  </si>
  <si>
    <t>Name of material donor.</t>
  </si>
  <si>
    <t>Used to generate "digital bookplate" or other institutional specific features related to donor relations.</t>
  </si>
  <si>
    <t>special</t>
  </si>
  <si>
    <t>?</t>
  </si>
  <si>
    <t>Donor</t>
  </si>
  <si>
    <t>https://github.com/trln/data-documentation/blob/master/argot/spec_docs/other_argot_fields.adoc#code-donor-code</t>
  </si>
  <si>
    <t>https://trlnmain.atlassian.net/browse/TD-461</t>
  </si>
  <si>
    <t>na - parent element -- see subelements</t>
  </si>
  <si>
    <t>donor[lang]</t>
  </si>
  <si>
    <t>https://trlnmain.atlassian.net/browse/TD-713</t>
  </si>
  <si>
    <t>implementation needed, institution-specific</t>
  </si>
  <si>
    <t>donor[value]</t>
  </si>
  <si>
    <t>Value of donor name or statement</t>
  </si>
  <si>
    <t>{1}</t>
  </si>
  <si>
    <t>keyword;;;donor?</t>
  </si>
  <si>
    <t>ead_id</t>
  </si>
  <si>
    <t>edition</t>
  </si>
  <si>
    <t>Edition statement</t>
  </si>
  <si>
    <t>Identify and select items</t>
  </si>
  <si>
    <t>https://github.com/trln/data-documentation/blob/master/argot/spec_docs/other_argot_fields.adoc#code-edition-code</t>
  </si>
  <si>
    <t>https://trlnmain.atlassian.net/browse/TD-478</t>
  </si>
  <si>
    <t>indexed_value</t>
  </si>
  <si>
    <t>labeled_indexed_value</t>
  </si>
  <si>
    <t>edition[label]</t>
  </si>
  <si>
    <t>Contextualizing label for data in the field</t>
  </si>
  <si>
    <t>edition[lang]</t>
  </si>
  <si>
    <t>Script/language code for field</t>
  </si>
  <si>
    <t>https://trlnmain.atlassian.net/browse/TD-714</t>
  </si>
  <si>
    <t>edition[value]</t>
  </si>
  <si>
    <t>Value of edition statement</t>
  </si>
  <si>
    <t xml:space="preserve">Edition;;;Edition Vernacular;;;Edition Vernacular Segmented </t>
  </si>
  <si>
    <t>define new subelement - map/doc needed</t>
  </si>
  <si>
    <t>frequency</t>
  </si>
  <si>
    <t>Current frequency of continuing resource</t>
  </si>
  <si>
    <t>serials details</t>
  </si>
  <si>
    <t>Other details &gt; (serials cluster) &gt; Current frequency:</t>
  </si>
  <si>
    <t>Current Frequency</t>
  </si>
  <si>
    <t>hash of fields</t>
  </si>
  <si>
    <t>frequency[current]</t>
  </si>
  <si>
    <t>frequency[former]</t>
  </si>
  <si>
    <t>Former frequency (or frequencies) of continuing resource</t>
  </si>
  <si>
    <t>Former Frequency</t>
  </si>
  <si>
    <t>genre_headings</t>
  </si>
  <si>
    <t>Pre-coordinate genre/form headings</t>
  </si>
  <si>
    <t>Display in record (in order); adaptive hyperlinking for browsing/exploring; feed into autosuggest and/or "related titles" features?</t>
  </si>
  <si>
    <t>subject</t>
  </si>
  <si>
    <t>https://github.com/trln/data-documentation/blob/master/argot/spec_docs/subject_and_genre.adoc</t>
  </si>
  <si>
    <t>https://trlnmain.atlassian.net/browse/TD-469</t>
  </si>
  <si>
    <t>headings</t>
  </si>
  <si>
    <t>genre_headings[lang]</t>
  </si>
  <si>
    <t>https://trlnmain.atlassian.net/browse/TD-738</t>
  </si>
  <si>
    <t>genre_headings[value]</t>
  </si>
  <si>
    <t>Value of the heading</t>
  </si>
  <si>
    <t>subject;;;keyword</t>
  </si>
  <si>
    <t>partially mapped/doced</t>
  </si>
  <si>
    <t>genre_unc_mrc</t>
  </si>
  <si>
    <t>Local genre vocabulary terms established and used by UNC Media Resources Center (MRC)</t>
  </si>
  <si>
    <t>Populates Genre search filter on scoped film search developed for MRC</t>
  </si>
  <si>
    <t>facet:genre_unc_mrc</t>
  </si>
  <si>
    <t>Will only be used to populate MRC scoped search Genre filter with their local genre terms. Will not actually generate a facet in the UI. The fields these terms are taken from get displayed as subjects/genres in the record display and existing facets.</t>
  </si>
  <si>
    <t>In Endeca, we *HARD CODED all dimension id values assigned to MRC genre terms in the XML configs that controlled advanced search features BY HAND*! I do NOT want to do anything like that ever again, hence a special field.</t>
  </si>
  <si>
    <t>holdings</t>
  </si>
  <si>
    <t>Array of holdings elements, each representing a holdings record attached to the bib. Each holdings element is an an escaped JSON string</t>
  </si>
  <si>
    <t>holdings data</t>
  </si>
  <si>
    <t>Where to find it</t>
  </si>
  <si>
    <t>https://github.com/trln/data-documentation/blob/master/argot/spec_docs/holdings.md</t>
  </si>
  <si>
    <t>array of serialized JSON strings not flattened</t>
  </si>
  <si>
    <t>holdings[call_no]</t>
  </si>
  <si>
    <t>Full call number from holdings record (classification number + shelving cutter + shelf marks + volume/copy designators)</t>
  </si>
  <si>
    <t>Obtain resource</t>
  </si>
  <si>
    <t>no label -- translated into display value --  in Call Number column in bolded (but not highlighted) narrower location row</t>
  </si>
  <si>
    <t>SerialHoldingsSummary &gt; Call #</t>
  </si>
  <si>
    <t>holdings[holdings_id]</t>
  </si>
  <si>
    <t xml:space="preserve">Unique identifier for source data holdings record in host institution's ILS. </t>
  </si>
  <si>
    <t>Of possible use for requesting or other features;;;UNC uses this to link to "Latest Received" display from our Sierra OPAC</t>
  </si>
  <si>
    <t>(UNC serials: used to generate "Latest Received" link in holdings record display)</t>
  </si>
  <si>
    <t>holdings[latest_received_text]</t>
  </si>
  <si>
    <t xml:space="preserve">For serials: indicates text of link for latest_received_href if that is present; if only this property is present, displayed as plain text with label “Latest Received” </t>
  </si>
  <si>
    <t>NCSU merges in textual statements about latest received issues</t>
  </si>
  <si>
    <t>[0,1]</t>
  </si>
  <si>
    <t>Latest Received</t>
  </si>
  <si>
    <t>Displayed in serials records only</t>
  </si>
  <si>
    <t>Most Recently Received (*)</t>
  </si>
  <si>
    <t>https://trlnmain.atlassian.net/browse/TD-489</t>
  </si>
  <si>
    <t>holdings[loc_b]</t>
  </si>
  <si>
    <t>Broad location: Library building/branch/larger location in which the shelving location is found</t>
  </si>
  <si>
    <t>Inform user what library building or main section/area to go to in order to find the items covered by holdings statement</t>
  </si>
  <si>
    <t>no label -- translated into display value -- highlighted broader location row</t>
  </si>
  <si>
    <t>SerialHoldingsSummary &gt; Library</t>
  </si>
  <si>
    <t>ILS code. Do not translate to human-readable label in MARC-to-Argot</t>
  </si>
  <si>
    <t>holdings[loc_n]</t>
  </si>
  <si>
    <t>Narrow location: Area of library, shelving location, etc. code for items covered by the holdings statement</t>
  </si>
  <si>
    <t>Inform user what section/area of stacks to go to in order to find the items covered by holdings statement</t>
  </si>
  <si>
    <t>no label -- translated into display value --  in Location column in bolded (but not highlighted) narrower location row</t>
  </si>
  <si>
    <t>SerialHoldingsSummary &gt; Location</t>
  </si>
  <si>
    <t>holdings[notes]</t>
  </si>
  <si>
    <t>Public notes from the holdings record</t>
  </si>
  <si>
    <t xml:space="preserve">Provide information on the run/span of items described that cannot be recorded elsewhere in holdings record. </t>
  </si>
  <si>
    <t>SerialHoldingsSummary &gt; Item Note</t>
  </si>
  <si>
    <t>holdings[summary]</t>
  </si>
  <si>
    <t xml:space="preserve">For serials (and for some institutions, monographic series or sets), statement indicating what the library/location has for the title (volumes/years held, gaps, etc) </t>
  </si>
  <si>
    <t>See what the library/location has without having to look through all the individual items/volumes</t>
  </si>
  <si>
    <t>no label -- translated into display value --  in Status column in bolded (but not highlighted) narrower location row</t>
  </si>
  <si>
    <t>SerialHoldingsSummary &gt; Serial Summary</t>
  </si>
  <si>
    <t>While there will be only 1 'summary' element per 'holding' hash within the 'holdings' array, multiple summary statements may be concatenated into that 'summary' element. In this case, keep the concatenated values in original record order.</t>
  </si>
  <si>
    <t>id</t>
  </si>
  <si>
    <t>Local ID with institution or other code prepended, creating unique value in TRLN Discovery system</t>
  </si>
  <si>
    <t>Used in full record URL, is Solr document id, etc.</t>
  </si>
  <si>
    <t>ids</t>
  </si>
  <si>
    <t>ids;;;keyword</t>
  </si>
  <si>
    <t>Other details &gt; (ids cluster) &gt; TRLN Discovery Record ID:</t>
  </si>
  <si>
    <t>UniqueId</t>
  </si>
  <si>
    <t>imprint_main</t>
  </si>
  <si>
    <t>Main publication statement, or the closest we can get to that. Where there's a single 260/264, we use that. Where there are multiple, we try to find the best one. Refer to documentation linked from here for details on that.</t>
  </si>
  <si>
    <t>In search results/brief record, we want to show succinct publication info, ideally that which should be used when citing the item.</t>
  </si>
  <si>
    <t>publication, etc</t>
  </si>
  <si>
    <t>{0,2}</t>
  </si>
  <si>
    <t xml:space="preserve">Other details &gt; (publication cluster) &gt; Published: </t>
  </si>
  <si>
    <t>Is not displayed in full record if there is an imprint_multiple field</t>
  </si>
  <si>
    <t>Imprint</t>
  </si>
  <si>
    <t>https://github.com/trln/data-documentation/blob/master/argot/spec_docs/publication_and_related_fields.adoc</t>
  </si>
  <si>
    <t>imprint_main[label]</t>
  </si>
  <si>
    <t>Label qualifying the value of field (i.e. part of resource or time span in resource's history to which the information applies)</t>
  </si>
  <si>
    <t>Displayed to contextualize the rest of the data in the field</t>
  </si>
  <si>
    <t>imprint_main[type]</t>
  </si>
  <si>
    <t>The type of data recorded in the field (publication, distribution, production, manufacture)</t>
  </si>
  <si>
    <t>When value is NOT 'publication,' may be used to generate display label</t>
  </si>
  <si>
    <t>Is not displayed if value is "Imprint",  "Publication", or "Copyright". Otherwise displays at beginnning of field data: "Distributed:", "Produced:", "Manufactured:"</t>
  </si>
  <si>
    <t>imprint_main[value]</t>
  </si>
  <si>
    <t>The text of the publication, etc statement</t>
  </si>
  <si>
    <t>Displayed</t>
  </si>
  <si>
    <t>imprint_multiple</t>
  </si>
  <si>
    <t>When there is more than one 260/264, records the data from all of them, retaining MARC record order. Includes the value extracted for use in imprint_main.</t>
  </si>
  <si>
    <t>Show full publication, etc info in details section. This can be helpful in verifying the desired item has been found. It's impossible to 100% know we've chosen the imprint_main value accurately, and all the data recorded in the bib record appears on the resource (or did at some point in time, so may be considered important for description/identification of resource</t>
  </si>
  <si>
    <t>{2,n}</t>
  </si>
  <si>
    <t>If this field exists, it is displayed in full record instead of imprint_main</t>
  </si>
  <si>
    <t>Imprint;;;Production Statement;;;Distribution Statement;;;Manufacturer Statement;;;Copyright Statement</t>
  </si>
  <si>
    <t>imprint_multiple[label]</t>
  </si>
  <si>
    <t>imprint_multiple[type]</t>
  </si>
  <si>
    <t>imprint_multiple[value]</t>
  </si>
  <si>
    <t>included_work</t>
  </si>
  <si>
    <t>Included works not handled in a field such as Table of Contents</t>
  </si>
  <si>
    <t>Navigation/exploration of catalog</t>
  </si>
  <si>
    <t>included works</t>
  </si>
  <si>
    <t>high</t>
  </si>
  <si>
    <t>Constituent Unit Linking;;;Other Titles</t>
  </si>
  <si>
    <t>https://github.com/trln/data-documentation/blob/master/argot/spec_docs/included_work.adoc</t>
  </si>
  <si>
    <t>https://trlnmain.atlassian.net/browse/TD-535</t>
  </si>
  <si>
    <t>work_entry</t>
  </si>
  <si>
    <t>included_work[author]</t>
  </si>
  <si>
    <t>Author of the included work</t>
  </si>
  <si>
    <t>author;;;work;;;keyword</t>
  </si>
  <si>
    <t>This item includes</t>
  </si>
  <si>
    <t>Hyperlinked. Clicking this segment does an author search</t>
  </si>
  <si>
    <t>Other Authors</t>
  </si>
  <si>
    <t>spec-ed in work_entry pattern -- implementation needed</t>
  </si>
  <si>
    <t>included_work[details]</t>
  </si>
  <si>
    <t>Other identifying or descriptive details of included work, suitable for display but not indexed</t>
  </si>
  <si>
    <t>included_work[display]</t>
  </si>
  <si>
    <t>Whether to display content of field; Boolean; defaults to true</t>
  </si>
  <si>
    <t>included_work[isbn]</t>
  </si>
  <si>
    <t>ISSN of included work</t>
  </si>
  <si>
    <t>When element is present, prepend ". ISBN: " in display</t>
  </si>
  <si>
    <t>included_work[issn]</t>
  </si>
  <si>
    <t>When element is present, prepend ". ISSN: " in display</t>
  </si>
  <si>
    <t>Linking_ISSN</t>
  </si>
  <si>
    <t>included_work[label]</t>
  </si>
  <si>
    <t>Contextualizing label specific to the data in the field</t>
  </si>
  <si>
    <t>included_work[lang]</t>
  </si>
  <si>
    <t>Determine which language parser to apply to field data</t>
  </si>
  <si>
    <t>https://github.com/trln/data-documentation/blob/master/argot/spec_docs/vernacular_scripts.adoc</t>
  </si>
  <si>
    <t>included_work[other_ids]</t>
  </si>
  <si>
    <t>IDs of included works, other than ISBN or ISSN</t>
  </si>
  <si>
    <t>included_work[title_nonfiling]</t>
  </si>
  <si>
    <t>Title of included work, ignoring nonfiling indicators</t>
  </si>
  <si>
    <t>title;;;keyword</t>
  </si>
  <si>
    <t>Other Titles</t>
  </si>
  <si>
    <t>included_work[title_variation]</t>
  </si>
  <si>
    <t>Variant form of title of the included work, if recorded in field. Would most often be the title proper (from title page) when uniform title was recorded in main title element of field.</t>
  </si>
  <si>
    <t>In display, this value should have prefix: "Some editions have title: "</t>
  </si>
  <si>
    <t>included_work[title]</t>
  </si>
  <si>
    <t>Title of included work, respecting nonfiling indicators</t>
  </si>
  <si>
    <t>title;;;work;;;keyword</t>
  </si>
  <si>
    <t>Hyperlinks on different segments of the title portion conduct queries on work_citation index</t>
  </si>
  <si>
    <t>included_work[type]</t>
  </si>
  <si>
    <t>Type of work_entry pattern</t>
  </si>
  <si>
    <t>Used in post-Argot processing</t>
  </si>
  <si>
    <t>institution</t>
  </si>
  <si>
    <t>Institution housing/maintaining (physical) or having access to (electronic, shared print) resource described by record</t>
  </si>
  <si>
    <t>Use to determine what records show in an filtered-to-institution display</t>
  </si>
  <si>
    <t>meta</t>
  </si>
  <si>
    <t>{1,4}</t>
  </si>
  <si>
    <t>? - hidden/backend-only facet</t>
  </si>
  <si>
    <t>Institution</t>
  </si>
  <si>
    <t>Set by MARC-to-Argot config/specs</t>
  </si>
  <si>
    <t>isbn</t>
  </si>
  <si>
    <t>ISBN data for use in display, index, and syndetics_id</t>
  </si>
  <si>
    <t>Search. Syndetics match point</t>
  </si>
  <si>
    <t>Other details &gt; (ids cluster) &gt; ISBN: [number] [qualifying_info]</t>
  </si>
  <si>
    <t>Syndetics_ISBN</t>
  </si>
  <si>
    <t>Alternate-length versions provided in processing</t>
  </si>
  <si>
    <t>isbn_related</t>
  </si>
  <si>
    <t>ISBNs of related works</t>
  </si>
  <si>
    <t>Index only. Display is handled via other fields. This is a place to map ISBNs that come from fields not processed according to argot-marc pattern for related works</t>
  </si>
  <si>
    <t>low</t>
  </si>
  <si>
    <t>isbn[number]</t>
  </si>
  <si>
    <t>ISBN field(s) to display</t>
  </si>
  <si>
    <t>See discussion at https://trlnmain.atlassian.net/browse/TD-372</t>
  </si>
  <si>
    <t>ISBN</t>
  </si>
  <si>
    <t>isbn[qualifying_info]</t>
  </si>
  <si>
    <t>Brief description of part, format, version the ISBN refers to</t>
  </si>
  <si>
    <t>na</t>
  </si>
  <si>
    <t>issn</t>
  </si>
  <si>
    <t>ISSN associated with resource described by record</t>
  </si>
  <si>
    <t>Other details &gt; (ids cluster) &gt; [type]: [value]</t>
  </si>
  <si>
    <t>ISSN;;;Linking_ISSN</t>
  </si>
  <si>
    <t>https://trlnmain.atlassian.net/browse/TD-134</t>
  </si>
  <si>
    <t>issn_related</t>
  </si>
  <si>
    <t>ISSNs of related works</t>
  </si>
  <si>
    <t>Index only. Display is handled via other fields. This is a place to map ISSNs that come from fields not processed according to argot-marc pattern for related works</t>
  </si>
  <si>
    <t>issn[linking]</t>
  </si>
  <si>
    <t>ISSN that links together various media versions of a continuing resource.</t>
  </si>
  <si>
    <t>Will often be recorded in 7XX linking fields (treated as related) so we don't need to double-display this ISSN</t>
  </si>
  <si>
    <t>med</t>
  </si>
  <si>
    <t>issn[primary]</t>
  </si>
  <si>
    <t>Valid ISSN for the continuing resource (i.e. accurate AND applies to format version described by record)</t>
  </si>
  <si>
    <t>Other details &gt; (ids cluster) &gt; ISSN:</t>
  </si>
  <si>
    <t>ISSN</t>
  </si>
  <si>
    <t>items</t>
  </si>
  <si>
    <t>Array of item elements, each representing an item record attached to the bib. Each item element is an an escaped JSON string</t>
  </si>
  <si>
    <t>sometimes?</t>
  </si>
  <si>
    <t>https://github.com/trln/data-documentation/blob/master/argot/spec_docs/items.md</t>
  </si>
  <si>
    <t>items[barcode]</t>
  </si>
  <si>
    <t>Barcode of item</t>
  </si>
  <si>
    <t>Should be unique identifier, at least at a given institution</t>
  </si>
  <si>
    <t>items[call_no]</t>
  </si>
  <si>
    <t>Full call number from item record (classification number + shelving cutter + shelf marks + volume/copy designators)</t>
  </si>
  <si>
    <t>Obtain resource; sort items in display into a logical order</t>
  </si>
  <si>
    <t>Item list&gt; Call Number column</t>
  </si>
  <si>
    <t>Call Number</t>
  </si>
  <si>
    <t>items[cn_scheme]</t>
  </si>
  <si>
    <t>Scheme (LCC, DDC, NLM, SUDOC, etc) from which item_call_number was assigned</t>
  </si>
  <si>
    <t>Support/control features behind the scenes -- gives info on further processing of this info into other fields</t>
  </si>
  <si>
    <t>Class Schemes</t>
  </si>
  <si>
    <t>items[copy_no]</t>
  </si>
  <si>
    <t>Copy number</t>
  </si>
  <si>
    <t>Differentiate multiple copies of the same volume. Sort items?</t>
  </si>
  <si>
    <t>items[due_date]</t>
  </si>
  <si>
    <t>Item due date</t>
  </si>
  <si>
    <t>Can be shown as part of item status if item checked out</t>
  </si>
  <si>
    <t>Item list&gt; Status column (if checked out)</t>
  </si>
  <si>
    <t>ItemDueDate</t>
  </si>
  <si>
    <t>Only populated if item status = Checked out</t>
  </si>
  <si>
    <t>Transform to standard date format</t>
  </si>
  <si>
    <t>items[item_id]</t>
  </si>
  <si>
    <t>Unique identifier for an item record in host institution's ILS. Could be record number or barcode.</t>
  </si>
  <si>
    <t>Of possible use for requesting or other features</t>
  </si>
  <si>
    <t>Item ID</t>
  </si>
  <si>
    <t>items[loc_b]</t>
  </si>
  <si>
    <t>Inform user what library building or main section/area to go to in order to find the item</t>
  </si>
  <si>
    <t>Item list &gt; (mapped to display value) &gt; bold in highlighted row</t>
  </si>
  <si>
    <t>Libraries</t>
  </si>
  <si>
    <t>items[loc_n]</t>
  </si>
  <si>
    <t>Narrow location: Area of library, shelving location code for item</t>
  </si>
  <si>
    <t>Inform user what section/area of stacks to go to in order to find the item</t>
  </si>
  <si>
    <t>Item list &gt; (mapped to display value) &gt; unhighlighted row</t>
  </si>
  <si>
    <t>Location_property</t>
  </si>
  <si>
    <t>items[notes]</t>
  </si>
  <si>
    <t>Public notes from the item record</t>
  </si>
  <si>
    <t>Provide specific information at the copy or volume level. Assist in select and obtain user tasks</t>
  </si>
  <si>
    <t>Item list &gt; ?</t>
  </si>
  <si>
    <t>ItemNotes</t>
  </si>
  <si>
    <t>An item may have more than one item note. They should be displayed in order.</t>
  </si>
  <si>
    <t>items[status]</t>
  </si>
  <si>
    <t>Status of individual item</t>
  </si>
  <si>
    <t>Shows user whether item is available, library use only, checked out (and when due), missing, etc. Feeds into bib availability value</t>
  </si>
  <si>
    <t>Item list &gt; Status column</t>
  </si>
  <si>
    <t>Statuses</t>
  </si>
  <si>
    <t>Output human-readable status. Institution-specific status messages are output at item level. These will be mapped to a standardized, central set of broader "status" categories for use outside individual item display</t>
  </si>
  <si>
    <t>items[type]</t>
  </si>
  <si>
    <t>Type/format for individual item</t>
  </si>
  <si>
    <t>ItemTypes</t>
  </si>
  <si>
    <t>items[vol]</t>
  </si>
  <si>
    <t>Volume indicator/designator</t>
  </si>
  <si>
    <t xml:space="preserve">Tell volumes of serials/sets/etc apart. Sort items? </t>
  </si>
  <si>
    <t>language</t>
  </si>
  <si>
    <t>Language(s) of the content in the material(s) described by the record</t>
  </si>
  <si>
    <t>Limit/narrow results by language. Many resources are in more than one language. Users studying languages should be able to find materials that are in "English and French" ;;; Display language names in record</t>
  </si>
  <si>
    <t>facet:Language</t>
  </si>
  <si>
    <t>Language</t>
  </si>
  <si>
    <t>? &gt; Language:</t>
  </si>
  <si>
    <t>Map language codes to preferred language terms for display (if not storage/indexing) -- http://id.loc.gov/vocabulary/languages.html or http://www.loc.gov/standards/codelists/languages.xml ;;; Retain order because 008 language code is the "main" or first language in the item; in 041, codes are assigned in order of importance/amount of content</t>
  </si>
  <si>
    <t>lcc_callnum_classification</t>
  </si>
  <si>
    <t>Hierarchical call number facet values for browsing by LC call number range</t>
  </si>
  <si>
    <t>facet:Call Number</t>
  </si>
  <si>
    <t>LC Class</t>
  </si>
  <si>
    <t>local_id</t>
  </si>
  <si>
    <t>Local record id value used to create id (with prepended institution code)</t>
  </si>
  <si>
    <t>LocalId</t>
  </si>
  <si>
    <t>local_id[value]</t>
  </si>
  <si>
    <t>location_hierarchy</t>
  </si>
  <si>
    <t xml:space="preserve">Higher-level (library, etc.) locations housing volumes/copies of the resource described in the bib record </t>
  </si>
  <si>
    <t>Support for abstract, polyhierarchical location facet. Facet limits/excludes BIB records.</t>
  </si>
  <si>
    <t>facet:Location</t>
  </si>
  <si>
    <t>Location</t>
  </si>
  <si>
    <t>https://trlnmain.atlassian.net/wiki/spaces/TD/pages/45056001/Location+item+holding+location+and+location+facet</t>
  </si>
  <si>
    <t>misc_id</t>
  </si>
  <si>
    <t>Various IDs from MARC records (EAN, CODEN, Publisher numbers, etc).</t>
  </si>
  <si>
    <t>There are MANY possible ID types, many of which are only relevant for certain formats or disciplines. Make a general use IDs field so these can be searched and displayed, without having to define every ID type separately.</t>
  </si>
  <si>
    <t>Other details &gt; (ids cluster) &gt; Other IDs:</t>
  </si>
  <si>
    <t>Publisher Number</t>
  </si>
  <si>
    <t>https://github.com/trln/data-documentation/blob/master/argot/spec_docs/misc_id.adoc</t>
  </si>
  <si>
    <t>https://trlnmain.atlassian.net/browse/TD-506</t>
  </si>
  <si>
    <t>misc_id[display]</t>
  </si>
  <si>
    <t xml:space="preserve">Boolean indicator of whether the data be displayed (default = true) </t>
  </si>
  <si>
    <t>misc_id[qual]</t>
  </si>
  <si>
    <t>Qualifying information for the id</t>
  </si>
  <si>
    <t>Info useful for understanding the ID and what it refers to</t>
  </si>
  <si>
    <t>Displayed after the [value] if populated</t>
  </si>
  <si>
    <t>misc_id[type]</t>
  </si>
  <si>
    <t>Type of ID</t>
  </si>
  <si>
    <t>Label for the id in display. Also maybe used in individual UIs to filter some IDs out of the display</t>
  </si>
  <si>
    <t>Diplayed as "#{[type]}: " prepended to [value]</t>
  </si>
  <si>
    <t>misc_id[value]</t>
  </si>
  <si>
    <t>Value of ID</t>
  </si>
  <si>
    <t>All names recorded in name-only (i.e. NOT name/title) fields in the record</t>
  </si>
  <si>
    <t>Authors, etc.</t>
  </si>
  <si>
    <t>Author;;;Other Authors;;;Main Author</t>
  </si>
  <si>
    <t>https://github.com/trln/data-documentation/blob/master/argot/spec_docs/_pattern_names.adoc</t>
  </si>
  <si>
    <t>https://trlnmain.atlassian.net/browse/TD-493</t>
  </si>
  <si>
    <t>names[label]</t>
  </si>
  <si>
    <t>names[lang]</t>
  </si>
  <si>
    <t>Apply appropriate Solr language parsers</t>
  </si>
  <si>
    <t>https://trlnmain.atlassian.net/browse/TD-705</t>
  </si>
  <si>
    <t>names[name]</t>
  </si>
  <si>
    <t>Name portion</t>
  </si>
  <si>
    <t>author;;;keyword</t>
  </si>
  <si>
    <t>Author</t>
  </si>
  <si>
    <t>Vernacular processing applied to values sent to searchable indexed author fields, NOT values sent to author facet field</t>
  </si>
  <si>
    <t>implementation needed</t>
  </si>
  <si>
    <t>names[rel]</t>
  </si>
  <si>
    <t>Human-readable relator term(s)</t>
  </si>
  <si>
    <t>names[type]</t>
  </si>
  <si>
    <t>Name category, derived from relators when they exist. Defaults to 'no_rel' if not explicitly set.</t>
  </si>
  <si>
    <t>Support dynamic creation of separate Solr field for each type of name, allowing different types of names to be relevance ranked and mapped to Author facet independently</t>
  </si>
  <si>
    <t>note_access_restrictions</t>
  </si>
  <si>
    <t>Note about access restrictions or lack thereof</t>
  </si>
  <si>
    <t>May want to show more prominently than other notes, given that the resource may not be accessible to some users</t>
  </si>
  <si>
    <t xml:space="preserve">Considered important to display prominently, especially for e-resources. </t>
  </si>
  <si>
    <t>Access Restriction</t>
  </si>
  <si>
    <t>https://github.com/trln/data-documentation/blob/master/argot/spec_docs/notes_fields.adoc</t>
  </si>
  <si>
    <t>display_only_multivalued</t>
  </si>
  <si>
    <t>note_accessibility</t>
  </si>
  <si>
    <t>Note about accessibility accomodations of resource</t>
  </si>
  <si>
    <t>note_admin_history</t>
  </si>
  <si>
    <t>Historical info about groups or events involved in the creation of the material described.</t>
  </si>
  <si>
    <t>index_and_display_value</t>
  </si>
  <si>
    <t>note_admin_history[lang]</t>
  </si>
  <si>
    <t>Script/language code for value</t>
  </si>
  <si>
    <t>note_admin_history[value]</t>
  </si>
  <si>
    <t>Value of the field</t>
  </si>
  <si>
    <t>Other details &gt; (notes cluster) &gt; History of originating institution(s):</t>
  </si>
  <si>
    <t>note_binding</t>
  </si>
  <si>
    <t>Binding information intended primarily for use with antiquarian materials, rare books and other special collections.</t>
  </si>
  <si>
    <t>Full description of rare materials</t>
  </si>
  <si>
    <t>note</t>
  </si>
  <si>
    <t>note_binding[indexed_value]</t>
  </si>
  <si>
    <t>If [value] is populated, contains note that will be indexed differently that it is stored for display (i.e. without labels, etc.). If [value] is NOT populated, this is a searchable-only note which will not be displayed</t>
  </si>
  <si>
    <t>note_binding[indexed]</t>
  </si>
  <si>
    <t>Whether the note value should be indexed. If not explicitly set to false, assume true.</t>
  </si>
  <si>
    <t>note_binding[label]</t>
  </si>
  <si>
    <t>Other details &gt; (item/copy-specific description cluster) &gt; Binding details:</t>
  </si>
  <si>
    <t>note_binding[lang]</t>
  </si>
  <si>
    <t>note_binding[value]</t>
  </si>
  <si>
    <t>The value of the note field. Is displayed if provided. If not provided, you must provide an indexed_value element, which will be indexed but not displayed. Is indexed if indexing is not turned off and there is not a separate indexed_value set.</t>
  </si>
  <si>
    <t>note_biographical</t>
  </si>
  <si>
    <t>Biographical info about persons involved in the creation of the material described.</t>
  </si>
  <si>
    <t>Biographical Sketch</t>
  </si>
  <si>
    <t>note_biographical[lang]</t>
  </si>
  <si>
    <t>note_biographical[value]</t>
  </si>
  <si>
    <t>note_cited_in</t>
  </si>
  <si>
    <t>Information about where this item is cited or indexed</t>
  </si>
  <si>
    <t>Important to special collections</t>
  </si>
  <si>
    <t>https://trlnmain.atlassian.net/browse/TD-483</t>
  </si>
  <si>
    <t>note_cited_in[indexed_value]</t>
  </si>
  <si>
    <t>https://trlnmain.atlassian.net/browse/TD-804</t>
  </si>
  <si>
    <t>note_cited_in[indexed]</t>
  </si>
  <si>
    <t>note_cited_in[label]</t>
  </si>
  <si>
    <t>Other details &gt; (notes cluster) &gt; Cited in:</t>
  </si>
  <si>
    <t>note_cited_in[value]</t>
  </si>
  <si>
    <t>Notes</t>
  </si>
  <si>
    <t>note_copy_version</t>
  </si>
  <si>
    <t>Information that distinguishes the copy(s) or version(s) of materials when more than one copy or version exists or could exist.</t>
  </si>
  <si>
    <t>Support identification/selection of resources</t>
  </si>
  <si>
    <t>Other details &gt; (item/copy-specific description cluster) &gt; (no label)</t>
  </si>
  <si>
    <t>note_data_quality</t>
  </si>
  <si>
    <t>Provides a general assessment of the quality of the data set constituting the item.</t>
  </si>
  <si>
    <t>Other details &gt; (data description cluster) &gt; Data quality:</t>
  </si>
  <si>
    <t>note_described_by</t>
  </si>
  <si>
    <t>Provides information on indexes, finding aids, and other descriptions used to access, use, or control the work described in the record.</t>
  </si>
  <si>
    <t>Other details &gt; (notes cluster) &gt; Described by:</t>
  </si>
  <si>
    <t>Cumulative Indexes</t>
  </si>
  <si>
    <t>note_dissertation</t>
  </si>
  <si>
    <t>Designation of an academic dissertation or thesis and the institution to which it was presented.</t>
  </si>
  <si>
    <t>note_dissertation[lang]</t>
  </si>
  <si>
    <t>note_dissertation[value]</t>
  </si>
  <si>
    <t>note_file_type</t>
  </si>
  <si>
    <t>General descriptor that characterizes the file (e.g., text, computer program, numeric). Specific information, such as the form or genre of textual material (e.g., biography, dictionaries, indexes) may be included.</t>
  </si>
  <si>
    <t>May want to show with the rest of the physical-ish item description details</t>
  </si>
  <si>
    <t>Other details &gt; (physical description cluster) &gt; File/data type:</t>
  </si>
  <si>
    <t>note_former_title</t>
  </si>
  <si>
    <t>Description of the complex relationship between titles proper whenever an intelligible note cannot be system generated from the data in field 247</t>
  </si>
  <si>
    <t>Display only because titles should be indexed from 247s, which ideally are coded as indexed only, leaving this note as the place where the titles are displayed)</t>
  </si>
  <si>
    <t>title-variant</t>
  </si>
  <si>
    <t>(Variant titles cluster)</t>
  </si>
  <si>
    <t>No additional label should be required. Field data typically makes sense on its own.</t>
  </si>
  <si>
    <t>note_general</t>
  </si>
  <si>
    <t>All notes not included in a more specific field, kept in catalog record order, with labels provided</t>
  </si>
  <si>
    <t>Other details &gt; (notes cluster) &gt; Notes: [label]: [value]</t>
  </si>
  <si>
    <t>note_general[indexed_value]</t>
  </si>
  <si>
    <t>note_general[indexed]</t>
  </si>
  <si>
    <t>note_general[label]</t>
  </si>
  <si>
    <t>Intial label portion of note</t>
  </si>
  <si>
    <t>note_general[lang]</t>
  </si>
  <si>
    <t>note_general[value]</t>
  </si>
  <si>
    <t>note_issuance</t>
  </si>
  <si>
    <t>Information about materials issued with the described resource, or issuing body of the described resource</t>
  </si>
  <si>
    <t>Includes textual notes on mode of issuance (closely related or synonymous with publication) or those responsible for issuance</t>
  </si>
  <si>
    <t>note_issuance[lang]</t>
  </si>
  <si>
    <t>note_issuance[value]</t>
  </si>
  <si>
    <t>Show beneath whatever is shown for "Published:" Note should be self-explanatory when seen in this context</t>
  </si>
  <si>
    <t>note_local</t>
  </si>
  <si>
    <t>Local notes, specific to a given institution</t>
  </si>
  <si>
    <t>Indexed Notes;;;Notes;;;Source of Acquisition</t>
  </si>
  <si>
    <t>note_local[indexed_value]</t>
  </si>
  <si>
    <t>note_local[indexed]</t>
  </si>
  <si>
    <t>note_local[label]</t>
  </si>
  <si>
    <t>The contextualizing label for this instance of the field</t>
  </si>
  <si>
    <t>Other details &gt; (item/copy specific cluster) &gt; (no label)</t>
  </si>
  <si>
    <t>note_local[lang]</t>
  </si>
  <si>
    <t>note_local[value]</t>
  </si>
  <si>
    <t>note_methodology</t>
  </si>
  <si>
    <t>Information concerning significant methodological characteristics of the material, such as the algorithm, universe description, sampling procedures, classification, or validation characteristics.</t>
  </si>
  <si>
    <t>Other details &gt; (data description cluster) &gt; Methodology:</t>
  </si>
  <si>
    <t>note_numbering</t>
  </si>
  <si>
    <t>Unformatted note giving irregularities and peculiarities in numbering or publishing patterns, report year coverage, revised editions, and/or issuance in parts.</t>
  </si>
  <si>
    <t>Other details &gt; (serials cluster) &gt; Numbering peculiarities:</t>
  </si>
  <si>
    <t>note_organization</t>
  </si>
  <si>
    <t>Information about the organization and arrangement of a collection of items</t>
  </si>
  <si>
    <t>Important for archival materials</t>
  </si>
  <si>
    <t>Other details &gt; (physical description cluster) &gt; Organization/arrangement of collection:</t>
  </si>
  <si>
    <t>Organization</t>
  </si>
  <si>
    <t>https://trlnmain.atlassian.net/browse/TD-477</t>
  </si>
  <si>
    <t>note_performer_credits</t>
  </si>
  <si>
    <t>Information about the participants, players, narrators, presenters, or performers.</t>
  </si>
  <si>
    <t>Performer Credits</t>
  </si>
  <si>
    <t>note_performer_credits[indexed_value]</t>
  </si>
  <si>
    <t>note_performer_credits[indexed]</t>
  </si>
  <si>
    <t>note_performer_credits[label]</t>
  </si>
  <si>
    <t>Optional contextualizing label for note</t>
  </si>
  <si>
    <t>Other details &gt; (responsibility cluster) &gt; Performers/participants:</t>
  </si>
  <si>
    <t>note_performer_credits[lang]</t>
  </si>
  <si>
    <t>note_performer_credits[value]</t>
  </si>
  <si>
    <t>note_preferred_citation</t>
  </si>
  <si>
    <t>Gives the preferred citation of the resource described in the record (or part of it)</t>
  </si>
  <si>
    <t>Other details</t>
  </si>
  <si>
    <t>https://trlnmain.atlassian.net/browse/TD-883</t>
  </si>
  <si>
    <t>note_production_credits</t>
  </si>
  <si>
    <t>Credits for persons or organizations, other than members of the cast, who have participated in the creation and/or production of the work.</t>
  </si>
  <si>
    <t>Other details &gt; (responsibility cluster) &gt; Credits:</t>
  </si>
  <si>
    <t>Production Credits</t>
  </si>
  <si>
    <t>note_related_work</t>
  </si>
  <si>
    <t>Notes describing related resources</t>
  </si>
  <si>
    <t>Related Collections</t>
  </si>
  <si>
    <t>note_related_work[indexed_value]</t>
  </si>
  <si>
    <t>note_related_work[indexed]</t>
  </si>
  <si>
    <t>note_related_work[label]</t>
  </si>
  <si>
    <t>Related items</t>
  </si>
  <si>
    <t>note_related_work[lang]</t>
  </si>
  <si>
    <t>note_related_work[value]</t>
  </si>
  <si>
    <t>note_report_coverage</t>
  </si>
  <si>
    <t>Time period covered by the report</t>
  </si>
  <si>
    <t>Other details &gt; (publication cluster) &gt; Report covers:</t>
  </si>
  <si>
    <t>note_report_type</t>
  </si>
  <si>
    <t>Type of report described by the record</t>
  </si>
  <si>
    <t>Other details &gt; (physical description cluster) &gt; Type of report:</t>
  </si>
  <si>
    <t>note_reproduction</t>
  </si>
  <si>
    <t>Descriptive data for a reproduction of an original item when the main portion of the bibliographic record describes the original item and the data differ.</t>
  </si>
  <si>
    <t>Other details &gt; (publication cluster) &gt; no label</t>
  </si>
  <si>
    <t>note_reproduction[indexed_value]</t>
  </si>
  <si>
    <t>note_reproduction[indexed]</t>
  </si>
  <si>
    <t>note_reproduction[label]</t>
  </si>
  <si>
    <t>Other details &gt; (publication cluster) &gt; Reproduction details:</t>
  </si>
  <si>
    <t>note_reproduction[lang]</t>
  </si>
  <si>
    <t>note_reproduction[value]</t>
  </si>
  <si>
    <t>note_scale</t>
  </si>
  <si>
    <t>Details of the scale of graphic materials, or the scale and other cartographic details of cartographic materials</t>
  </si>
  <si>
    <t>Other details &gt; (physical description cluster) &gt; (no label/self labeled)</t>
  </si>
  <si>
    <t>Cartographic Data;;;Indexed Notes</t>
  </si>
  <si>
    <t>note_serial_dates</t>
  </si>
  <si>
    <t>Beginning/ending date(s) of an item and/or the sequential designations used on each part.</t>
  </si>
  <si>
    <t>Volumes</t>
  </si>
  <si>
    <t>https://trlnmain.atlassian.net/browse/TD-553</t>
  </si>
  <si>
    <t>note_summary</t>
  </si>
  <si>
    <t>Summary note from source record. Indexed, but will not be displayed if there is a Syndetics Summary available</t>
  </si>
  <si>
    <t>Summary</t>
  </si>
  <si>
    <t>If Syndetics summary is available, it is displayed. If not, and note_summary is populated, it is displayed.</t>
  </si>
  <si>
    <t>https://trlnmain.atlassian.net/browse/TD-207</t>
  </si>
  <si>
    <t>note_supplement</t>
  </si>
  <si>
    <t>Information on the existence of supplements or special issues that are neither cataloged in separate records nor recorded in a linking entry field 770</t>
  </si>
  <si>
    <t>Other details &gt; (serials cluster) &gt; (no label)</t>
  </si>
  <si>
    <t>note_system_details</t>
  </si>
  <si>
    <t>Technical information about an item and the requirements for using it</t>
  </si>
  <si>
    <t xml:space="preserve">Other details &gt; (physical description cluster) &gt; System details: </t>
  </si>
  <si>
    <t>System Details</t>
  </si>
  <si>
    <t>note_toc</t>
  </si>
  <si>
    <t>Contents note from source record. Indexed, but will not be displayed if there is a Syndetics TOC</t>
  </si>
  <si>
    <t>Contents</t>
  </si>
  <si>
    <t>If Syndetics TOC data is available, it is displayed. If not, and note_toc is populated, it is displayed.</t>
  </si>
  <si>
    <t>Table of Contents</t>
  </si>
  <si>
    <t>https://trlnmain.atlassian.net/browse/TD-209</t>
  </si>
  <si>
    <t>note_use_terms</t>
  </si>
  <si>
    <t>Terms governing the use of the materials after access has been provided. The field includes, but is not limited to, copyrights, film rights, trade restrictions, etc. that restrict the right to reproduce, exhibit, fictionalize, quote, etc.</t>
  </si>
  <si>
    <t>https://trlnmain.atlassian.net/browse/TD-882</t>
  </si>
  <si>
    <t>note_with</t>
  </si>
  <si>
    <t>"With" note. Note indicating that more than one bibliographical work is contained in the physical item at the time of publishing, release, issue, or execution</t>
  </si>
  <si>
    <t>See linked documentation for question(s) about where this should be displayed</t>
  </si>
  <si>
    <t>oclc_number</t>
  </si>
  <si>
    <t>Hash containing different OCLC number elements</t>
  </si>
  <si>
    <t>oclc_number[old]</t>
  </si>
  <si>
    <t>OCLC record numbers of no-longer-existing WorldCat master records that were merged into this record</t>
  </si>
  <si>
    <t>OCLC merges records all the time. If you have the OCLC number of a merged/deleted record, you should be able to be able to find the current record if it's in the system. Possibly improve rollup performance down the road.</t>
  </si>
  <si>
    <t>Digits only. Strip off ocn/ocm/on prefixes. If coming from 035z, remove (OCoLC)</t>
  </si>
  <si>
    <t>oclc_number[value]</t>
  </si>
  <si>
    <t>OCLC record number</t>
  </si>
  <si>
    <t>Other details &gt; (ids cluster) &gt; OCLC WorldCat record ID:</t>
  </si>
  <si>
    <t>OCLCNumber</t>
  </si>
  <si>
    <t>Digits only. Strip off ocn/ocm/on prefixes. If coming from 035, remove (OCoLC)</t>
  </si>
  <si>
    <t>origin_place_facet</t>
  </si>
  <si>
    <t>Values to populate a Place of Origin facet or search limit list, if desired</t>
  </si>
  <si>
    <t>facet:Place of Origin?</t>
  </si>
  <si>
    <t>Place of Origin?</t>
  </si>
  <si>
    <t>Displayed as facet values if we create this facet</t>
  </si>
  <si>
    <t>https://trlnmain.atlassian.net/browse/TD-852</t>
  </si>
  <si>
    <t>origin_place_search</t>
  </si>
  <si>
    <t>Place where item was published, printed, written, filmed, recorded, etc., as a searchable string</t>
  </si>
  <si>
    <t>Not displayed because this information is normally expressed in another field that WILL be displayed</t>
  </si>
  <si>
    <t>Duke sent this to "Indexed Notes" in Endeca</t>
  </si>
  <si>
    <t>origin_place_search[lang]</t>
  </si>
  <si>
    <t>origin_place_search[value]</t>
  </si>
  <si>
    <t>place_of_origin (Advanced Search)</t>
  </si>
  <si>
    <t>owner</t>
  </si>
  <si>
    <t>Code of institution responsible for submitting record to and maintaining record in TRLN Discovery</t>
  </si>
  <si>
    <t>Lower case institution code: duke, nccu, ncsu, or unc; If not provided in submitted Argot documents, Spofford will insert the appropriate code based on the spofford-client configuration of the ingester.</t>
  </si>
  <si>
    <t>physical_description</t>
  </si>
  <si>
    <t xml:space="preserve">Physical description statement describing the item(s) described by the record, including its extent, dimensions, and such other physical details as a description of any accompanying materials and unit type and size. </t>
  </si>
  <si>
    <t>Assist in identification/selection of resources in catalog</t>
  </si>
  <si>
    <t>material description</t>
  </si>
  <si>
    <t>Other details &gt; (physical description cluster) &gt; Description:</t>
  </si>
  <si>
    <t>Material</t>
  </si>
  <si>
    <t>https://github.com/trln/data-documentation/blob/master/argot/spec_docs/physical_description_and_related_fields.adoc</t>
  </si>
  <si>
    <t>https://trlnmain.atlassian.net/browse/TD-468</t>
  </si>
  <si>
    <t>physical_description_details</t>
  </si>
  <si>
    <t>Material/physical description details</t>
  </si>
  <si>
    <t>Sound Characteristics;;;Projection Characteristics of Moving Image;;;Video Characteristics;;;Digital File Characteristics</t>
  </si>
  <si>
    <t>https://trlnmain.atlassian.net/browse/TD-479</t>
  </si>
  <si>
    <t>physical_description_details[label]</t>
  </si>
  <si>
    <t>physical_description_details[value]</t>
  </si>
  <si>
    <t>The physical description details statement value</t>
  </si>
  <si>
    <t>physical_description[label]</t>
  </si>
  <si>
    <t>physical_description[lang]</t>
  </si>
  <si>
    <t>Script/language code for field value</t>
  </si>
  <si>
    <t>https://trlnmain.atlassian.net/browse/TD-732</t>
  </si>
  <si>
    <t>physical_description[value]</t>
  </si>
  <si>
    <t>The physical description statement value</t>
  </si>
  <si>
    <t>physical_media</t>
  </si>
  <si>
    <t>Physical media type</t>
  </si>
  <si>
    <t>format</t>
  </si>
  <si>
    <t>{1,n}</t>
  </si>
  <si>
    <t>facet:Physical Media</t>
  </si>
  <si>
    <t>Physical Media</t>
  </si>
  <si>
    <t>Need to work out how this is best displayed</t>
  </si>
  <si>
    <t>Format</t>
  </si>
  <si>
    <t>Should be a value from a hierarchical list</t>
  </si>
  <si>
    <t>https://trlnmain.atlassian.net/browse/TD-435</t>
  </si>
  <si>
    <t>primary_isbn</t>
  </si>
  <si>
    <t>primary_oclc</t>
  </si>
  <si>
    <t>primary_upc</t>
  </si>
  <si>
    <t>publication_year</t>
  </si>
  <si>
    <t>publisher</t>
  </si>
  <si>
    <t>Indexed publisher, distributor, etc. name</t>
  </si>
  <si>
    <t>https://trlnmain.atlassian.net/browse/TD-155</t>
  </si>
  <si>
    <t>index_only_value</t>
  </si>
  <si>
    <t>publisher_location</t>
  </si>
  <si>
    <t>publisher[lang]</t>
  </si>
  <si>
    <t>https://trlnmain.atlassian.net/browse/TD-733</t>
  </si>
  <si>
    <t>publisher[value]</t>
  </si>
  <si>
    <t>The publisher name</t>
  </si>
  <si>
    <t>publisher;;;keyword</t>
  </si>
  <si>
    <t>Publisher;;;Producer;;;Distributor;;;Manufacturer</t>
  </si>
  <si>
    <t>record_data_source</t>
  </si>
  <si>
    <t>Data source(s) for record</t>
  </si>
  <si>
    <t>Invaluable for doing data work/troubleshooting. Supported in Endeca: http://trlnr610c.trln.org:8888/endeca_jspref/controller.jsp?sid=13704A964F65&amp;enePort=8070&amp;Ne=206582&amp;eneHost=trlnr610c.trln.org&amp;N=0</t>
  </si>
  <si>
    <t>backend</t>
  </si>
  <si>
    <t>facet:Data Source</t>
  </si>
  <si>
    <t>Data Source</t>
  </si>
  <si>
    <t>Facet would be accessible in Admin/Backend interface only.</t>
  </si>
  <si>
    <t>Source</t>
  </si>
  <si>
    <t xml:space="preserve">Values: ILSMARC, DC, EAD, ICE, Shared:#{Name/code of shared record set};;;Multiple values required because a final record in the system may mainly come from ILSMARC, but also be Shared, or have data merged in from EAD or ICE. </t>
  </si>
  <si>
    <t>related_work</t>
  </si>
  <si>
    <t>related works not handled in a field such as Table of Contents</t>
  </si>
  <si>
    <t>https://github.com/trln/data-documentation/blob/master/argot/spec_docs/related_work.adoc</t>
  </si>
  <si>
    <t>https://trlnmain.atlassian.net/browse/TD-442</t>
  </si>
  <si>
    <t>related_work[author]</t>
  </si>
  <si>
    <t>Author of the related work</t>
  </si>
  <si>
    <t>related_work[details]</t>
  </si>
  <si>
    <t>Other identifying or descriptive details of related work, suitable for display but not indexed</t>
  </si>
  <si>
    <t>related_work[display]</t>
  </si>
  <si>
    <t>related_work[isbn]</t>
  </si>
  <si>
    <t>ISSN of related work</t>
  </si>
  <si>
    <t>related_work[issn]</t>
  </si>
  <si>
    <t>related_work[label]</t>
  </si>
  <si>
    <t>related_work[lang]</t>
  </si>
  <si>
    <t>related_work[other_ids]</t>
  </si>
  <si>
    <t>IDs of related works, other than ISBN or ISSN</t>
  </si>
  <si>
    <t>related_work[title_nonfiling]</t>
  </si>
  <si>
    <t>Title of related work, ignoring nonfiling indicators</t>
  </si>
  <si>
    <t>related_work[title_variation]</t>
  </si>
  <si>
    <t>Variant form of title of the related work, if recorded in field. Would most often be the title proper (from title page) when uniform title was recorded in main title element of field.</t>
  </si>
  <si>
    <t>related_work[title]</t>
  </si>
  <si>
    <t>Title of related work, respecting nonfiling indicators</t>
  </si>
  <si>
    <t>related_work[type]</t>
  </si>
  <si>
    <t>resource_type</t>
  </si>
  <si>
    <t>General content type, as opposed to physical media</t>
  </si>
  <si>
    <t>{1,n)</t>
  </si>
  <si>
    <t>facet:Resource Type</t>
  </si>
  <si>
    <t>Resource Type</t>
  </si>
  <si>
    <t>Should be a value from flat (non-hierarchical) facet value list</t>
  </si>
  <si>
    <t>https://trlnmain.atlassian.net/browse/TD-434</t>
  </si>
  <si>
    <t>reverse_shelfkey</t>
  </si>
  <si>
    <t>Normalized, prefixed form of call number reversed and used for sorting and shelf browse applications. Not indexed for end-user queries, but is indexed for internal application use</t>
  </si>
  <si>
    <t>Call Number sort</t>
  </si>
  <si>
    <t>rollup_id</t>
  </si>
  <si>
    <t xml:space="preserve">Namespaced ID used for rolling up records in "Expand to TRLN" mode. </t>
  </si>
  <si>
    <t>Avoid showing duplicate records when multiple institutions have the same title</t>
  </si>
  <si>
    <t>Rollup</t>
  </si>
  <si>
    <t>series_statement</t>
  </si>
  <si>
    <t>Series statement as transcribed from the item described by the record</t>
  </si>
  <si>
    <t>Refers to this volume only; not used for collocating by series</t>
  </si>
  <si>
    <t>series</t>
  </si>
  <si>
    <t>Series;;;Series title index</t>
  </si>
  <si>
    <t>https://github.com/trln/data-documentation/blob/master/argot/spec_docs/series_statement.adoc</t>
  </si>
  <si>
    <t>https://trlnmain.atlassian.net/browse/TD-546</t>
  </si>
  <si>
    <t>series_statement[issn]</t>
  </si>
  <si>
    <t>ISSNs with any qualifying info stripped</t>
  </si>
  <si>
    <t>For indexing</t>
  </si>
  <si>
    <t>Series ISSN</t>
  </si>
  <si>
    <t>series_statement[label]</t>
  </si>
  <si>
    <t>series_statement[lang]</t>
  </si>
  <si>
    <t>https://trlnmain.atlassian.net/browse/TD-735</t>
  </si>
  <si>
    <t>series_statement[other_ids]</t>
  </si>
  <si>
    <t>Bibliographic record control numbers recorded in series field</t>
  </si>
  <si>
    <t>series_statement[value]</t>
  </si>
  <si>
    <t>Full series statement as recorded, except for bibliographic record control numbers</t>
  </si>
  <si>
    <t>series;;;keyword</t>
  </si>
  <si>
    <t>series_work</t>
  </si>
  <si>
    <t>series works not handled in a field such as Table of Contents</t>
  </si>
  <si>
    <t>https://github.com/trln/data-documentation/blob/master/argot/spec_docs/series_work.adoc</t>
  </si>
  <si>
    <t>https://trlnmain.atlassian.net/browse/TD-464</t>
  </si>
  <si>
    <t>series_work[author]</t>
  </si>
  <si>
    <t>Author of the series work</t>
  </si>
  <si>
    <t>related items</t>
  </si>
  <si>
    <t>Series</t>
  </si>
  <si>
    <t>series_work[details]</t>
  </si>
  <si>
    <t>Other identifying or descriptive details of series work, suitable for display but not indexed</t>
  </si>
  <si>
    <t>series_work[display]</t>
  </si>
  <si>
    <t>series_work[issn]</t>
  </si>
  <si>
    <t>ISSN of series work</t>
  </si>
  <si>
    <t>series_work[label]</t>
  </si>
  <si>
    <t>series_work[lang]</t>
  </si>
  <si>
    <t>series_work[other_ids]</t>
  </si>
  <si>
    <t>IDs of series works, other than ISBN or ISSN</t>
  </si>
  <si>
    <t>series_work[title_nonfiling]</t>
  </si>
  <si>
    <t>Title of series work, ignoring nonfiling indicators</t>
  </si>
  <si>
    <t>Series;;;Series title index;;;Main Series Linking;;;Subseries Linking</t>
  </si>
  <si>
    <t>series_work[title_variation]</t>
  </si>
  <si>
    <t>Variant form of title of the series work, if recorded in field. Would most often be the title proper (from title page) when uniform title was recorded in main title element of field.</t>
  </si>
  <si>
    <t>series_work[title]</t>
  </si>
  <si>
    <t>Title of series work, respecting nonfiling indicators</t>
  </si>
  <si>
    <t>series_work[type]</t>
  </si>
  <si>
    <t>sersol_number</t>
  </si>
  <si>
    <t>SerialsSolutions record ID number. Begins with ssj or ssib</t>
  </si>
  <si>
    <t>Rollup for SerialsSolutions titles.</t>
  </si>
  <si>
    <t>Other details &gt; (ids cluster) &gt; SerialsSolutions record number:</t>
  </si>
  <si>
    <t>shelfkey</t>
  </si>
  <si>
    <t>Normalized, prefixed form of call number used for sorting and shelf browse applications. Not indexed for end-user queries, but is indexed for internal application use</t>
  </si>
  <si>
    <t>short_title</t>
  </si>
  <si>
    <t>Brief title, copied to another field for boosting in search results. "Brief" is currently defined as 4 words or less, and only titles not tagged as specially processed non-Roman scripts are treated properly at the current time</t>
  </si>
  <si>
    <t>title</t>
  </si>
  <si>
    <t>Title1;;;Title2;;;Title3;;;Title4</t>
  </si>
  <si>
    <t>statement_of_responsibility</t>
  </si>
  <si>
    <t>List of authors and other contributors, typically transcribed from title page. In legacy records, may contain other data from the 245 field that has not been subfielded by one of the other subfield codes.</t>
  </si>
  <si>
    <t>https://github.com/trln/data-documentation/blob/master/argot/spec_docs/other_argot_fields.adoc#code-statement_of_responsibility-code</t>
  </si>
  <si>
    <t>statement_of_responsibility[lang]</t>
  </si>
  <si>
    <t>Language code for non-Roman script data in field</t>
  </si>
  <si>
    <t>https://trlnmain.atlassian.net/browse/TD-737</t>
  </si>
  <si>
    <t>statement_of_responsibility[value]</t>
  </si>
  <si>
    <t>The value of the statement of responsibility</t>
  </si>
  <si>
    <t>Statement of Responsibility</t>
  </si>
  <si>
    <t>subject_chronological</t>
  </si>
  <si>
    <t>Chronological/time period terms from LCSH</t>
  </si>
  <si>
    <t>Explode subject genre headings into segments to allow filtering/narrowing by individual chronological terms</t>
  </si>
  <si>
    <t>facet:Time Period</t>
  </si>
  <si>
    <t>Time period</t>
  </si>
  <si>
    <t>Subject: Time period</t>
  </si>
  <si>
    <t>field_name doesn't include name of a vocabulary because we've never treated chronological terms from different vocabularies separately;;;TD-347 specifies "limited to LCSH," though Endeca data model allowed terms from other vocabularies to be mapped here</t>
  </si>
  <si>
    <t>https://github.com/trln/data-documentation/blob/master/argot/processing_rules_and_procedures.md#all-fields-that-become-facet-values</t>
  </si>
  <si>
    <t>subject_genre</t>
  </si>
  <si>
    <t>Genre/form terms</t>
  </si>
  <si>
    <t>Explode subject and genre headings into segments to allow filtering/narrowing by individual genre/form terms</t>
  </si>
  <si>
    <t>facet:Genre</t>
  </si>
  <si>
    <t>Genre</t>
  </si>
  <si>
    <t>Subject: Genre</t>
  </si>
  <si>
    <t xml:space="preserve">field_name doesn't include name of a vocabulary because we've never treated genre terms from different vocabularies separately. I'll be making a case to POs that it's necessary to include terms from several non-LCSH vocabularies in this facet to make it at all useful. </t>
  </si>
  <si>
    <t>subject_geographic</t>
  </si>
  <si>
    <t>Geographic/region terms from LCSH</t>
  </si>
  <si>
    <t>Explode subject genre headings into segments to allow filtering/narrowing by individual geographic terms</t>
  </si>
  <si>
    <t>facet:Region</t>
  </si>
  <si>
    <t>Region</t>
  </si>
  <si>
    <t>Subject: Region</t>
  </si>
  <si>
    <t>subject_headings</t>
  </si>
  <si>
    <t>Pre-coordinate subject headings</t>
  </si>
  <si>
    <t>Display in record (in order); adaptive hyperlinking for browsing/exploring; feed into autosuggest and/or "related titles" features</t>
  </si>
  <si>
    <t>subject_headings_remapped</t>
  </si>
  <si>
    <t>Problematic subject headings that have been remapped for display and search. These are indexed but not displayed, in order to support users who may know and search by the problematic subject headings.</t>
  </si>
  <si>
    <t>Subjects;;;Subject Headings</t>
  </si>
  <si>
    <t>subject_headings[lang]</t>
  </si>
  <si>
    <t>https://trlnmain.atlassian.net/browse/TD-715</t>
  </si>
  <si>
    <t>subject_headings[value]</t>
  </si>
  <si>
    <t>This item is about</t>
  </si>
  <si>
    <t>subject_topical</t>
  </si>
  <si>
    <t>Topical terms from Library of Congress Subject Headings (LCSH)</t>
  </si>
  <si>
    <t>Explode subject headings into segments to allow filtering/narrowing by individual topical terms</t>
  </si>
  <si>
    <t>facet:Subject</t>
  </si>
  <si>
    <t>Subject</t>
  </si>
  <si>
    <t>Subject: Topic</t>
  </si>
  <si>
    <t>field_name includes "lcsh" because in Endeca, we also have a Medical Subject headings topic facet -- erring on the side of being more specific earlier on, based on Luke's advice that it'd be easier to generalize things later on than to tease out lost specifics;;;TD-347 specifies "limited to LCSH," though Endeca data model allowed terms from other vocabularies to be mapped here</t>
  </si>
  <si>
    <t>this_work</t>
  </si>
  <si>
    <t>this work/uniform title</t>
  </si>
  <si>
    <t>Collective Uniform Title;;;Journal Uniform Title;;;Main Uniform Title;;;Uniform Title</t>
  </si>
  <si>
    <t>https://github.com/trln/data-documentation/blob/master/argot/spec_docs/this_work.adoc</t>
  </si>
  <si>
    <t>https://trlnmain.atlassian.net/browse/TD-392</t>
  </si>
  <si>
    <t>this_work[author]</t>
  </si>
  <si>
    <t>Related items &gt; More like this</t>
  </si>
  <si>
    <t>this_work[display]</t>
  </si>
  <si>
    <t>this_work[lang]</t>
  </si>
  <si>
    <t>this_work[title_nonfiling]</t>
  </si>
  <si>
    <t>this_work[title_variation]</t>
  </si>
  <si>
    <t>this_work[title]</t>
  </si>
  <si>
    <t>this_work[type]</t>
  </si>
  <si>
    <t>title_main</t>
  </si>
  <si>
    <t>Main title of the item described by record</t>
  </si>
  <si>
    <t>Main Title</t>
  </si>
  <si>
    <t>https://github.com/trln/data-documentation/blob/master/argot/spec_docs/other_argot_fields.adoc#code-title_main-code</t>
  </si>
  <si>
    <t>https://trlnmain.atlassian.net/browse/TD-582</t>
  </si>
  <si>
    <t>title_main[lang]</t>
  </si>
  <si>
    <t>https://trlnmain.atlassian.net/browse/TD-561</t>
  </si>
  <si>
    <t>title_main[value]</t>
  </si>
  <si>
    <t>Main title, including any initial articles</t>
  </si>
  <si>
    <t>highest</t>
  </si>
  <si>
    <t>done</t>
  </si>
  <si>
    <t>title_sort</t>
  </si>
  <si>
    <t>Main title with non-filing characters removed from beginning</t>
  </si>
  <si>
    <t xml:space="preserve">Used for sorting results by title; mitigate weird search results when people omit initial articles from their queries. </t>
  </si>
  <si>
    <t>sort</t>
  </si>
  <si>
    <t>Title Sort</t>
  </si>
  <si>
    <t>https://github.com/trln/data-documentation/blob/master/argot/spec_docs/other_argot_fields.adoc#code-title_sort-code</t>
  </si>
  <si>
    <t>title_variant</t>
  </si>
  <si>
    <t>Variant titles, as well as former titles that are not cataloged on a separate record. (See https://github.com/trln/data-documentation/blob/master/argot/spec_docs/title_history.adoc for discussion)</t>
  </si>
  <si>
    <t>Other details &gt; Variant title: or Former title: depending on [type] value</t>
  </si>
  <si>
    <t>Journal Title Abbreviation;;;Title Index;;;Journal Varying Title;;;Varying Titles</t>
  </si>
  <si>
    <t>https://github.com/trln/data-documentation/blob/master/argot/spec_docs/_pattern_title_variant.adoc</t>
  </si>
  <si>
    <t>https://trlnmain.atlassian.net/browse/TD-475</t>
  </si>
  <si>
    <t>title_variant[display]</t>
  </si>
  <si>
    <t>Whether the variant title data should display. Defaults to true. If false, the title will be indexed but not displayed</t>
  </si>
  <si>
    <t>Many variant titles repeat data recorded elsewhere in the record.</t>
  </si>
  <si>
    <t>title_variant[indexed_value]</t>
  </si>
  <si>
    <t>Variant title data to be indexed if that value is different than what's in [value] element</t>
  </si>
  <si>
    <t>title_variant[issn]</t>
  </si>
  <si>
    <t>ISSN for former title</t>
  </si>
  <si>
    <t>When displayed, prepend ". ISSN:"</t>
  </si>
  <si>
    <t>title_variant[label]</t>
  </si>
  <si>
    <t>Not displayed if [display]=false</t>
  </si>
  <si>
    <t>title_variant[lang]</t>
  </si>
  <si>
    <t>title_variant[type]</t>
  </si>
  <si>
    <t>Type of variant title field</t>
  </si>
  <si>
    <t>Controls whether field label will be Variant title: or Former title:</t>
  </si>
  <si>
    <t>title_variant[value]</t>
  </si>
  <si>
    <t>Variant title data to be displayed and, if [indexed_value] element is not populated, indexed</t>
  </si>
  <si>
    <t>upc</t>
  </si>
  <si>
    <t>Universal product code</t>
  </si>
  <si>
    <t>Other details &gt; (ids cluster) &gt; UPC:</t>
  </si>
  <si>
    <t>Follows misc_id pattern and documentation listed in https://github.com/trln/data-documentation/blob/master/argot/spec_docs/misc_id.adoc</t>
  </si>
  <si>
    <t>https://trlnmain.atlassian.net/browse/TD-465</t>
  </si>
  <si>
    <t>upc[qual]</t>
  </si>
  <si>
    <t>Universal product code. Qualifying info only</t>
  </si>
  <si>
    <t>Contextualizes the recorded UPC</t>
  </si>
  <si>
    <t>upc[type]</t>
  </si>
  <si>
    <t>Label for the ID. Will be either: "UPC" or "UPC (canceled or invalid)"</t>
  </si>
  <si>
    <t>upc[value]</t>
  </si>
  <si>
    <t>Universal product code. Indexed numeric portion</t>
  </si>
  <si>
    <t>Syndetics API data match point. Possible search term</t>
  </si>
  <si>
    <t>UPC</t>
  </si>
  <si>
    <t>url</t>
  </si>
  <si>
    <t>Depends on url[rel] value. Documentation will clarify this</t>
  </si>
  <si>
    <t>Finding Aid URL;;;Primary URL;;;Repository URL;;;Secondary URL;;;Thumbnail URL</t>
  </si>
  <si>
    <t>https://github.com/trln/data-documentation/blob/master/argot/spec_docs/url.adoc</t>
  </si>
  <si>
    <t>url[href]</t>
  </si>
  <si>
    <t>The actual URL</t>
  </si>
  <si>
    <t>Target location of hyperlink</t>
  </si>
  <si>
    <t>url[note]</t>
  </si>
  <si>
    <t>Textual note for display that is NOT part of the link text.</t>
  </si>
  <si>
    <t>url[restricted]</t>
  </si>
  <si>
    <t xml:space="preserve">If true, access to resource at URL is restricted to institutional affiliates (via IP range or authentication). If false, resource at URL is freely available to anyone. Defaults to true if not explicitly set. </t>
  </si>
  <si>
    <t>Used to determine whether/how URLs will be shown in expand to TRLN for other institutions</t>
  </si>
  <si>
    <t>Access Facet</t>
  </si>
  <si>
    <t>url[text]</t>
  </si>
  <si>
    <t>Link text</t>
  </si>
  <si>
    <t>Text that may be made into a clickable hyperlink pointing to the url[href] value</t>
  </si>
  <si>
    <t>url[type]</t>
  </si>
  <si>
    <t>URL relator, or type of URL</t>
  </si>
  <si>
    <t>Different types of URLs need to be displayed in different parts of the record and/or labeled differently</t>
  </si>
  <si>
    <t>vendor_marc_id</t>
  </si>
  <si>
    <t>MARC record control number assigned by source other than OCLC</t>
  </si>
  <si>
    <t>Staff search, possibly of use for rolling up e-resources or other format records, if institutions use the same MARC record source</t>
  </si>
  <si>
    <t>Index, but don't display. Users don't care about vendor MARC record ids, but this is potentially a useful thing for staff to search on</t>
  </si>
  <si>
    <t>virtual_collection</t>
  </si>
  <si>
    <t>Collection/group names searchable but not displayed anywhere. Can be used to scope special searches, power various logic, etc.</t>
  </si>
  <si>
    <t>Needed by institutions.</t>
  </si>
  <si>
    <t>virtual collection</t>
  </si>
  <si>
    <t>https://trlnmain.atlassian.net/browse/TD-404</t>
  </si>
  <si>
    <t>source schema</t>
  </si>
  <si>
    <t>provisional?</t>
  </si>
  <si>
    <t>source data element</t>
  </si>
  <si>
    <t>source data subelement</t>
  </si>
  <si>
    <t>constraints</t>
  </si>
  <si>
    <t>processing_type</t>
  </si>
  <si>
    <t>processing instructions</t>
  </si>
  <si>
    <t>mapping_id</t>
  </si>
  <si>
    <t>GEN</t>
  </si>
  <si>
    <t>i2=0 OR i2=1</t>
  </si>
  <si>
    <t xml:space="preserve"> = Online</t>
  </si>
  <si>
    <t>access_type gets set to Online if the record has an 856 i2=0 or i2=1. It gets set to At the Library if the record has a 999 field.</t>
  </si>
  <si>
    <t xml:space="preserve"> = At the Library</t>
  </si>
  <si>
    <t>MARCish</t>
  </si>
  <si>
    <t>UNC</t>
  </si>
  <si>
    <t>s</t>
  </si>
  <si>
    <t>i1=9 AND i2=1 and $d IS blank</t>
  </si>
  <si>
    <t>map subelement to value</t>
  </si>
  <si>
    <t xml:space="preserve"> = Available" if status label = 'Ask the MRC', 'Available', 'Contact library for status', or 'In-Library Use Only'. For status code, to status label, see: maps/item_status_ils_to_argot.json["UNC"]</t>
  </si>
  <si>
    <t>b</t>
  </si>
  <si>
    <t>i1=9 AND i2=1</t>
  </si>
  <si>
    <t>subelement_to_value</t>
  </si>
  <si>
    <t>MARC</t>
  </si>
  <si>
    <t>abcdegjqu4</t>
  </si>
  <si>
    <t>none</t>
  </si>
  <si>
    <t>concat_subelements</t>
  </si>
  <si>
    <t>abcdegnu4</t>
  </si>
  <si>
    <t>acdegjnqu4</t>
  </si>
  <si>
    <t>NCCU</t>
  </si>
  <si>
    <t>a</t>
  </si>
  <si>
    <t>If necessary, convert to ISO 8601 date/timestamp format</t>
  </si>
  <si>
    <t>NCSU</t>
  </si>
  <si>
    <t>DUKE</t>
  </si>
  <si>
    <t>i1=0 AND i2=0</t>
  </si>
  <si>
    <t>abcdgqu</t>
  </si>
  <si>
    <t>ind 1 = 0</t>
  </si>
  <si>
    <t>Prepend: "Donated by "</t>
  </si>
  <si>
    <t>abcdfg</t>
  </si>
  <si>
    <t>ind 1 = 2</t>
  </si>
  <si>
    <t>Prepend: "Purchased using funds from the "</t>
  </si>
  <si>
    <t>Removes : from end of label value in data. Separating punctuation is provided in the display.</t>
  </si>
  <si>
    <t>ab</t>
  </si>
  <si>
    <t>abdp</t>
  </si>
  <si>
    <t>i2 = 6</t>
  </si>
  <si>
    <t>chomp "."; deduplicate field when all values have been assigned.</t>
  </si>
  <si>
    <t>avxyz</t>
  </si>
  <si>
    <t>Separate subelements with "--", not " "; chomp "."; deduplicate field when all values have been assigned.</t>
  </si>
  <si>
    <t>LDR/06 = g AND $2 ^uncmrc AND $a value appears on MRC Filmfinder browse-by-genre list</t>
  </si>
  <si>
    <t>hijkm</t>
  </si>
  <si>
    <t>i1=9 AND i2=3 AND $0=#{holdings_record_id} AND $2='852'</t>
  </si>
  <si>
    <t>(i1=9 AND i2=2) AND $c &gt; 0</t>
  </si>
  <si>
    <t>i1=9 and i2=2</t>
  </si>
  <si>
    <t>derived from  holdings_location_shelf -- See https://github.com/trln/data-documentation/blob/master/argot/questions_issues/location.md#one-idea-for-data-mappingtransformation</t>
  </si>
  <si>
    <t>See https://github.com/trln/data-documentation/blob/master/argot/questions_issues/location.md#one-idea-for-data-mappingtransformation</t>
  </si>
  <si>
    <t>lz</t>
  </si>
  <si>
    <t>i1=9 AND i2=3 AND $0=#{holdings_record_id} AND $2='866'</t>
  </si>
  <si>
    <t>Duke</t>
  </si>
  <si>
    <t>first value only; prepend 'NCCU' to value</t>
  </si>
  <si>
    <t>prepend 'UNC' to $a value</t>
  </si>
  <si>
    <t>first value only; prepend 'NCSU' to value</t>
  </si>
  <si>
    <t>If &gt;1 260/264, chosen from latest (i1 = 3) or last</t>
  </si>
  <si>
    <t>strip colon or other non-enclosing punctuation from end of subfield.</t>
  </si>
  <si>
    <t>constant</t>
  </si>
  <si>
    <t xml:space="preserve"> = imprint</t>
  </si>
  <si>
    <t>i2=2</t>
  </si>
  <si>
    <t xml:space="preserve"> = distribution</t>
  </si>
  <si>
    <t>i2=3</t>
  </si>
  <si>
    <t xml:space="preserve"> = manufacture</t>
  </si>
  <si>
    <t>i2=0</t>
  </si>
  <si>
    <t xml:space="preserve"> = production</t>
  </si>
  <si>
    <t>i2=1</t>
  </si>
  <si>
    <t xml:space="preserve"> = publication</t>
  </si>
  <si>
    <t>abcefg</t>
  </si>
  <si>
    <t>See linked documentation for selecting which field to use if there are multiple 260/264 fields;;;Field should not end with a comma or semicolon.</t>
  </si>
  <si>
    <t>i2 =~/[0-3]/</t>
  </si>
  <si>
    <t>&gt;1 260 or 264 fields present</t>
  </si>
  <si>
    <t>i2=4</t>
  </si>
  <si>
    <t xml:space="preserve"> = copyright</t>
  </si>
  <si>
    <t>Field should not end with a comma or semicolon.</t>
  </si>
  <si>
    <t>abcd(g)jqu</t>
  </si>
  <si>
    <t>i2=2 AND ($t OR $k)</t>
  </si>
  <si>
    <t>$g included if it precedes $t and/or $k</t>
  </si>
  <si>
    <t>abc(d)(g)(n)u</t>
  </si>
  <si>
    <t>$d, g, n included if it precedes $t and/or $k</t>
  </si>
  <si>
    <t>ac(d)e(g)(n)u</t>
  </si>
  <si>
    <t>$t OR $s</t>
  </si>
  <si>
    <t>bcdghkmno(r)(u)(y)</t>
  </si>
  <si>
    <t>($t OR $s) AND i1=0</t>
  </si>
  <si>
    <t>We don't need to derive/display a details value if we aren't displaying the field; See https://github.com/trln/data-documentation/blob/master/argot/spec_docs/_linking_entry_fields_76X-78X.adoc for pattern of processing for this and other MARC fields in the 76X-78X range.</t>
  </si>
  <si>
    <t>($t OR $s) AND i1=1</t>
  </si>
  <si>
    <t xml:space="preserve"> = false</t>
  </si>
  <si>
    <t>z</t>
  </si>
  <si>
    <t>i3</t>
  </si>
  <si>
    <t>i</t>
  </si>
  <si>
    <t>We don't need a label value if we are not displaying.; If label is in $4 will need to translate to human readable label value (todo)</t>
  </si>
  <si>
    <t>oru(w)y</t>
  </si>
  <si>
    <t>remove parenthetical id type prefix and leading spaces if present in $w</t>
  </si>
  <si>
    <t>f(g)hklmnoprst</t>
  </si>
  <si>
    <t>array_from_subelements</t>
  </si>
  <si>
    <t>(d)f(g)hklm(n)oprst</t>
  </si>
  <si>
    <t>$d, $n, $g included in [title] if they follow $t or $k</t>
  </si>
  <si>
    <t>(d)f(g)hklm(n)pst</t>
  </si>
  <si>
    <t>$d, $g, $n included if they follow $t or $k</t>
  </si>
  <si>
    <t>adfghklmnoprs</t>
  </si>
  <si>
    <t>Respect non-filing i1 value if not blank or 0</t>
  </si>
  <si>
    <t>ahnp</t>
  </si>
  <si>
    <t>$t AND $s</t>
  </si>
  <si>
    <t>Segment title as described at https://github.com/trln/data-documentation/blob/master/argot/spec_docs/_linking_entry_fields_76X-78X.adoc</t>
  </si>
  <si>
    <t>t</t>
  </si>
  <si>
    <t>$t NOT $s</t>
  </si>
  <si>
    <t>i2=2 AND i1=~/[1-9]/</t>
  </si>
  <si>
    <t>Same as [title] value but WITHOUT the initial non-filing characters removed, and with spaces added for subfield delimiters instead of "||"</t>
  </si>
  <si>
    <t>i2=2 AND $a AND $t</t>
  </si>
  <si>
    <t xml:space="preserve"> = included</t>
  </si>
  <si>
    <t>MARC-to-Argot</t>
  </si>
  <si>
    <t>$a.value.lowercase == 'troup'</t>
  </si>
  <si>
    <t xml:space="preserve"> = ["unc", "duke", "nccu", "ncsu"]</t>
  </si>
  <si>
    <t>$a.value.lowercase == 'dwsgpo'</t>
  </si>
  <si>
    <t>$a.value.lowercase == 'aspsvanth' OR 'aspsvflon'</t>
  </si>
  <si>
    <t xml:space="preserve"> = ["unc", "duke"]</t>
  </si>
  <si>
    <t>919 not present OR 919 does NOT contain values mapped to shared record sets</t>
  </si>
  <si>
    <t xml:space="preserve"> = ["unc"]</t>
  </si>
  <si>
    <t>az</t>
  </si>
  <si>
    <t>clean any qualifying info and punctuation from the end</t>
  </si>
  <si>
    <t>if there is data in parentheses</t>
  </si>
  <si>
    <t>see notes</t>
  </si>
  <si>
    <t>extract the data from inside the parentheses as the qualifying info</t>
  </si>
  <si>
    <t>l</t>
  </si>
  <si>
    <t>issn[type] = "ISSN-L"</t>
  </si>
  <si>
    <t>issn[type] = "ISSN"</t>
  </si>
  <si>
    <t>q</t>
  </si>
  <si>
    <t>See https://github.com/trln/data-documentation/blob/master/argot/examples/items.md#item_call_number-unc</t>
  </si>
  <si>
    <t>p</t>
  </si>
  <si>
    <t>i1=9 AND i2=1 AND call_no value is not empty</t>
  </si>
  <si>
    <t xml:space="preserve">050, 090 = LC; 060, 096 = NLM; 070 = NAL; 082, 083, 092 = DDC; 086 i1=0 = SUDOC; other 086, 099, any other coding = ALPHANUM; </t>
  </si>
  <si>
    <t>999 19 $p is the MARC tag and indicators of the call number field in the item record</t>
  </si>
  <si>
    <t>c</t>
  </si>
  <si>
    <t>i1=9 AND i2=1 AND value != '1'</t>
  </si>
  <si>
    <t>d</t>
  </si>
  <si>
    <t>Will be blank if item is NOT checked out</t>
  </si>
  <si>
    <t>f</t>
  </si>
  <si>
    <t>i1=9 AND i2=4 AND NOT EXIST (tag=999 AND i1=9 and i2=1)</t>
  </si>
  <si>
    <t>i1=9 AND i2=1 and $d IS NOT blank</t>
  </si>
  <si>
    <t xml:space="preserve"> = Checked Out</t>
  </si>
  <si>
    <t xml:space="preserve"> = On Order</t>
  </si>
  <si>
    <t>Order record data (999 94) should only be output if there is no item or holdings data output</t>
  </si>
  <si>
    <t>See maps/item_status_ils_to_argot.json["UNC"]</t>
  </si>
  <si>
    <t>r</t>
  </si>
  <si>
    <t>Used in setting item[status] value</t>
  </si>
  <si>
    <t>Used in setting resource_type and physical_media values</t>
  </si>
  <si>
    <t>UNC is not populating this element because we don't plan to use it for anything</t>
  </si>
  <si>
    <t>v</t>
  </si>
  <si>
    <t>35-37</t>
  </si>
  <si>
    <t>documentation needed</t>
  </si>
  <si>
    <t>adeg</t>
  </si>
  <si>
    <t>i1=1 and $a contains only one code</t>
  </si>
  <si>
    <t>no call number value has been set from item records</t>
  </si>
  <si>
    <t>complex</t>
  </si>
  <si>
    <t>See map_multi_callnum_classification in MTA</t>
  </si>
  <si>
    <t>first value only</t>
  </si>
  <si>
    <t>loc_b (items, holdings)</t>
  </si>
  <si>
    <t>Each loc_b value is mapped to a location hierarchy. Details forthcoming.</t>
  </si>
  <si>
    <t>i2 =~ /[03]/</t>
  </si>
  <si>
    <t>qual = subfield value with parentheses removed</t>
  </si>
  <si>
    <t>dq</t>
  </si>
  <si>
    <t>strip outermost parentheses from subfield content if present</t>
  </si>
  <si>
    <t>bq</t>
  </si>
  <si>
    <t>[display] != false</t>
  </si>
  <si>
    <t>Join multiple values with "; ". Strip outermost parentheses from $q content if present</t>
  </si>
  <si>
    <t>Don't need to display qualifying info if field is not displayed https://github.com/trln/data-documentation/blob/master/argot/spec_docs/misc_id.adoc</t>
  </si>
  <si>
    <t xml:space="preserve"> $a or $z =~ /\(.+\) *$/</t>
  </si>
  <si>
    <t>strip parentheses from [qual] value; in [qual], expand 'MF' to 'microfiche'</t>
  </si>
  <si>
    <t>type = "National Bibliography Number" if there is no $2; otherwise, map $2 using https://github.com/trln/marc-to-argot/blob/master/lib/translation_maps/shared/national_bibliography_codes.yaml</t>
  </si>
  <si>
    <t>Mapping is from: https://www.loc.gov/standards/sourcelist/national-bibliography.html</t>
  </si>
  <si>
    <t>i1=3 AND value is from $z</t>
  </si>
  <si>
    <t xml:space="preserve"> = International Standard Article Number (canceled or invalid)</t>
  </si>
  <si>
    <t>i1=3 AND value is from $a</t>
  </si>
  <si>
    <t xml:space="preserve"> = International Standard Article Number</t>
  </si>
  <si>
    <t>i1=2 AND value is from $z</t>
  </si>
  <si>
    <t xml:space="preserve"> = International Standard Music Number (canceled or invalid)</t>
  </si>
  <si>
    <t>i1=2 AND value is from $a</t>
  </si>
  <si>
    <t xml:space="preserve"> = International Standard Music Number</t>
  </si>
  <si>
    <t>i1=0 AND value is from $z</t>
  </si>
  <si>
    <t xml:space="preserve"> = International Standard Recording Number</t>
  </si>
  <si>
    <t>i1=0 AND value is from $a</t>
  </si>
  <si>
    <t xml:space="preserve"> = International Standard Recording Number (canceled or invalid)</t>
  </si>
  <si>
    <t>i1=4 AND value is from $z</t>
  </si>
  <si>
    <t xml:space="preserve"> = Serial Item and Contribution Identifier (canceled or invalid)</t>
  </si>
  <si>
    <t>i1=4 AND value is from $a</t>
  </si>
  <si>
    <t xml:space="preserve"> = Serial Item and Contribution Identifier</t>
  </si>
  <si>
    <t>i1=8 AND value is from $z</t>
  </si>
  <si>
    <t xml:space="preserve"> = Unspecified Standard Number (canceled or invalid)</t>
  </si>
  <si>
    <t>i1=8 AND value is from $a</t>
  </si>
  <si>
    <t xml:space="preserve"> = Unspecified Standard Number</t>
  </si>
  <si>
    <t>i1=7 AND value is from $z</t>
  </si>
  <si>
    <t>use Unspecified Standard Number or en http://www.w3.org/2004/02/skos/core#prefLabel value associated with $2 value, retrieved from http://id.loc.gov/vocabulary/identifiers.html (or a periodically updated YAML map created from that source), with " (canceled or invalid)" appended. If there is no $2 value, or no prefLabel is associated with $2 value, "type":"Unspecified Standard Number (canceled or invalid)"</t>
  </si>
  <si>
    <t>i1=7 AND value is from $a</t>
  </si>
  <si>
    <t>use Unspecified Standard Number or en http://www.w3.org/2004/02/skos/core#prefLabel value associated with $2 value, retrieved from http://id.loc.gov/vocabulary/identifiers.html (or a periodically updated YAML map created from that source). If no prefLabel is associated with $2 value, "type":"Unspecified Standard Number"</t>
  </si>
  <si>
    <t>value is from $z</t>
  </si>
  <si>
    <t xml:space="preserve"> = Technical Report Number (canceled or invalid)</t>
  </si>
  <si>
    <t>value is from $a</t>
  </si>
  <si>
    <t xml:space="preserve"> = Technical Report Number</t>
  </si>
  <si>
    <t>i1=6</t>
  </si>
  <si>
    <t xml:space="preserve"> = Distributor Number</t>
  </si>
  <si>
    <t>i1=0</t>
  </si>
  <si>
    <t xml:space="preserve"> = Issue Number</t>
  </si>
  <si>
    <t>i1=1</t>
  </si>
  <si>
    <t xml:space="preserve"> = Matrix Number</t>
  </si>
  <si>
    <t>i1=3</t>
  </si>
  <si>
    <t xml:space="preserve"> = Music Publisher Number</t>
  </si>
  <si>
    <t>i1=2</t>
  </si>
  <si>
    <t xml:space="preserve"> = Plate Number</t>
  </si>
  <si>
    <t>i1=5</t>
  </si>
  <si>
    <t xml:space="preserve"> = Publisher Number</t>
  </si>
  <si>
    <t>i1=4</t>
  </si>
  <si>
    <t xml:space="preserve"> = Video Publisher Number</t>
  </si>
  <si>
    <t xml:space="preserve"> = CODEN designation (canceled or invalid)</t>
  </si>
  <si>
    <t xml:space="preserve"> = CODEN designation</t>
  </si>
  <si>
    <t xml:space="preserve"> = GPO Item Number (canceled or invalid)</t>
  </si>
  <si>
    <t xml:space="preserve"> = GPO Item Number</t>
  </si>
  <si>
    <t xml:space="preserve"> = Report Number (canceled or invalid)</t>
  </si>
  <si>
    <t xml:space="preserve"> = Report Number</t>
  </si>
  <si>
    <t>misc_id[qual]   = "";;;misc_id[type] = "LCCN"</t>
  </si>
  <si>
    <t>misc_id[qual]  = "";;;misc_id[type] = "Canceled or invalid LCCN"</t>
  </si>
  <si>
    <t>misc_id[qual]  = "";;;misc_id[type] = "NUCMC"</t>
  </si>
  <si>
    <t>if subfield includes parentheses, split into 'id' and 'qual';;;if subfield contains no parentheses, 'id' = whole subfield value</t>
  </si>
  <si>
    <t>map any parenthethical qualifying info from $a to [qual]</t>
  </si>
  <si>
    <t>map any parenthethical qualifying info from an $a or $z value to the [qual] element for that id</t>
  </si>
  <si>
    <t>map any parenthethical qualifying info from $a or $z to [qual]; strip parentheses from [qual] value; in [qual], expand 'MF' to 'microfiche'</t>
  </si>
  <si>
    <t>OAI DC (etd_mp)</t>
  </si>
  <si>
    <t>dc:creator</t>
  </si>
  <si>
    <t>abcdgjqu</t>
  </si>
  <si>
    <t>abcdgnu</t>
  </si>
  <si>
    <t>acdegnqu</t>
  </si>
  <si>
    <t>!($t OR $k)</t>
  </si>
  <si>
    <t>e4</t>
  </si>
  <si>
    <t>see documentation</t>
  </si>
  <si>
    <t>j4</t>
  </si>
  <si>
    <t>abcdefu3</t>
  </si>
  <si>
    <t>If $3 present, process as label</t>
  </si>
  <si>
    <t>see code</t>
  </si>
  <si>
    <t>labels defined by indicator coding</t>
  </si>
  <si>
    <t>abu</t>
  </si>
  <si>
    <t>au</t>
  </si>
  <si>
    <t>i1=~/[ 0]/</t>
  </si>
  <si>
    <t>abc</t>
  </si>
  <si>
    <t>$u OR $x present</t>
  </si>
  <si>
    <t>abcux</t>
  </si>
  <si>
    <t>prepend "ISSN " to $x value</t>
  </si>
  <si>
    <t>abcde3</t>
  </si>
  <si>
    <t>$3 label</t>
  </si>
  <si>
    <t>abcdefghijkmuz</t>
  </si>
  <si>
    <t>Complex instructions. Refer to linked documentation for this field</t>
  </si>
  <si>
    <t>abcdu3</t>
  </si>
  <si>
    <t>Prepend to field (after any $3 label): "Finding aids: "</t>
  </si>
  <si>
    <t>i1=blank</t>
  </si>
  <si>
    <t>Prepend to field (after any $3 label): "Indexes: "</t>
  </si>
  <si>
    <t>i1!=~/[ 0]/</t>
  </si>
  <si>
    <t>abcdgo</t>
  </si>
  <si>
    <t>field does NOT contain $5</t>
  </si>
  <si>
    <t>label = "#{$3 value}: #{value based on i1}"</t>
  </si>
  <si>
    <t>$3 NOT present</t>
  </si>
  <si>
    <t>Set label based on i1 value</t>
  </si>
  <si>
    <t xml:space="preserve"> = Geographic coverage</t>
  </si>
  <si>
    <t>i1=8</t>
  </si>
  <si>
    <t>DO NOT SET</t>
  </si>
  <si>
    <t>i1!=0 AND $i</t>
  </si>
  <si>
    <t xml:space="preserve"> = #{$i value}</t>
  </si>
  <si>
    <t>i1=0 AND $i</t>
  </si>
  <si>
    <t xml:space="preserve"> = Reading program: #{$i value}</t>
  </si>
  <si>
    <t>i1=0 AND !$i</t>
  </si>
  <si>
    <t xml:space="preserve"> = Reading program:</t>
  </si>
  <si>
    <t>i1!=0 AND !$i</t>
  </si>
  <si>
    <t xml:space="preserve"> = Funding details</t>
  </si>
  <si>
    <t xml:space="preserve"> = Documentation</t>
  </si>
  <si>
    <t>Prefix $b value with: "Number of references: "</t>
  </si>
  <si>
    <t>adop</t>
  </si>
  <si>
    <t>Create source statement from $b; separate repeated $a with '; '</t>
  </si>
  <si>
    <t>abcdz</t>
  </si>
  <si>
    <t>abcdefgh</t>
  </si>
  <si>
    <t>default if not set = true; all UNC's local notes are at least partially indexed</t>
  </si>
  <si>
    <t>field contains whitelisted $5 value</t>
  </si>
  <si>
    <t xml:space="preserve"> = Source of acquisition</t>
  </si>
  <si>
    <t>ind1 != 0 and $3 NOT present</t>
  </si>
  <si>
    <t xml:space="preserve"> = Ownership history</t>
  </si>
  <si>
    <t>ind1 != 0 and $3 present</t>
  </si>
  <si>
    <t xml:space="preserve"> = Ownership history: #{$3 value(s)}</t>
  </si>
  <si>
    <t>abcdefhno3</t>
  </si>
  <si>
    <t>DO NOT use $3 to create label</t>
  </si>
  <si>
    <t>ind1 != 0</t>
  </si>
  <si>
    <t>abc3</t>
  </si>
  <si>
    <t>Create label from $3</t>
  </si>
  <si>
    <t>ind1=1</t>
  </si>
  <si>
    <t xml:space="preserve"> = Cast</t>
  </si>
  <si>
    <t>a3</t>
  </si>
  <si>
    <t>$d NOT present</t>
  </si>
  <si>
    <t>Only $d should be indexed, so if it is not there, we don't want the rest of the displayed note indexed</t>
  </si>
  <si>
    <t>$d present</t>
  </si>
  <si>
    <t>By default, when not set, note will be indexed</t>
  </si>
  <si>
    <t>i1=2 AND $3</t>
  </si>
  <si>
    <t xml:space="preserve"> = #{$3 value}: Duplicates held by</t>
  </si>
  <si>
    <t>i1=1 AND $3</t>
  </si>
  <si>
    <t xml:space="preserve"> = #{$3 value}: Originals held by</t>
  </si>
  <si>
    <t>i1=2 AND !$3</t>
  </si>
  <si>
    <t xml:space="preserve"> = Duplicates held by</t>
  </si>
  <si>
    <t>i1=1 AND !$3</t>
  </si>
  <si>
    <t xml:space="preserve"> = Originals held by</t>
  </si>
  <si>
    <t>i1=~/[01]/</t>
  </si>
  <si>
    <t xml:space="preserve"> = #{$3 value}: Related materials</t>
  </si>
  <si>
    <t xml:space="preserve"> = #{$3 value}</t>
  </si>
  <si>
    <t>i1=~/[01]/ AND !$3</t>
  </si>
  <si>
    <t xml:space="preserve"> = Related materials</t>
  </si>
  <si>
    <t>i1=blank AND !$3</t>
  </si>
  <si>
    <t xml:space="preserve"> = Publications relating to #{$3 value}:</t>
  </si>
  <si>
    <t xml:space="preserve"> = Related publications:</t>
  </si>
  <si>
    <t>abcdg</t>
  </si>
  <si>
    <t>abcden</t>
  </si>
  <si>
    <t>Prepend "ISBN" to $z value</t>
  </si>
  <si>
    <t>deduplicate field once all values are assigned</t>
  </si>
  <si>
    <t>!$c AND !$f</t>
  </si>
  <si>
    <t>Only $c and/or $f should be indexed, so if they aren't present, we don't want the rest of the displayed note indexed</t>
  </si>
  <si>
    <t>$p AND !$[atk]</t>
  </si>
  <si>
    <t>!$p</t>
  </si>
  <si>
    <t>cf</t>
  </si>
  <si>
    <t>atk</t>
  </si>
  <si>
    <t>$p AND $[atk]</t>
  </si>
  <si>
    <t>p3</t>
  </si>
  <si>
    <t>$p AND $3</t>
  </si>
  <si>
    <t xml:space="preserve"> = #{$3 value}: #{$p value}</t>
  </si>
  <si>
    <t>!$p AND $3</t>
  </si>
  <si>
    <t xml:space="preserve"> = #{$3 value}: Original version</t>
  </si>
  <si>
    <t>!$p AND !$3</t>
  </si>
  <si>
    <t xml:space="preserve"> = Original version</t>
  </si>
  <si>
    <t>$p AND !$3</t>
  </si>
  <si>
    <t>abcdefmn</t>
  </si>
  <si>
    <t>abcefklmnotxz</t>
  </si>
  <si>
    <t>$p</t>
  </si>
  <si>
    <t>abcdefg</t>
  </si>
  <si>
    <t>Replace "Cf." in $z with "Data from:"; Enclose full $z value in parentheses</t>
  </si>
  <si>
    <t>https://github.com/trln/data-documentation/blob/master/argot/spec_docs/notes_fields.adoc#examples-note_serial_dates</t>
  </si>
  <si>
    <t>https://trlnmain.atlassian.net/wiki/spaces/TD/pages/96665601/Argon+Fields+and+their+display</t>
  </si>
  <si>
    <t>aiu3</t>
  </si>
  <si>
    <t>Create label from $3 + $i if either or both are present</t>
  </si>
  <si>
    <t>agrt</t>
  </si>
  <si>
    <t>abcdfgqu3</t>
  </si>
  <si>
    <t>https://github.com/trln/marc-to-argot/blob/master/spec/unc_oclc_number_spec.rb</t>
  </si>
  <si>
    <t>{whole field}</t>
  </si>
  <si>
    <t>complex contraint logic</t>
  </si>
  <si>
    <t>https://github.com/trln/marc-to-argot/blob/master/spec/unc_oclcnum_spec.rb</t>
  </si>
  <si>
    <t>m</t>
  </si>
  <si>
    <t>used in complex contraint logic, but value from field not mapped</t>
  </si>
  <si>
    <t>15-17</t>
  </si>
  <si>
    <t>Translate full MARC country code</t>
  </si>
  <si>
    <t>Prepend xx to 008/17 value and translate the result as a MARC country code. This sets the country level place for Canada, UK, Soviet Union, and US codes.</t>
  </si>
  <si>
    <t>$2 = naf</t>
  </si>
  <si>
    <t>abcdfgh</t>
  </si>
  <si>
    <t>Limited special processing of certain frequent values to disambiguate. See spec/macros/shared/place_of_origin_spec.rb for details</t>
  </si>
  <si>
    <t>Omit 'S.l.' or 'place of publication not identified' values</t>
  </si>
  <si>
    <t>$a AND $3</t>
  </si>
  <si>
    <t xml:space="preserve"> = #{$3value}: Base/substrate material</t>
  </si>
  <si>
    <t>https://github.com/trln/data-documentation/blob/master/argot/spec_docs/physical_description_and_related_fields.adoc#code-physical_description_details-code</t>
  </si>
  <si>
    <t>$m AND $3</t>
  </si>
  <si>
    <t xml:space="preserve"> = #{$3value}: Book format</t>
  </si>
  <si>
    <t>$g AND $3</t>
  </si>
  <si>
    <t xml:space="preserve"> = #{$3value}: Color characteristics</t>
  </si>
  <si>
    <t>$b AND $3</t>
  </si>
  <si>
    <t xml:space="preserve"> = #{$3value}: Dimensions</t>
  </si>
  <si>
    <t>$n AND $3</t>
  </si>
  <si>
    <t xml:space="preserve"> = #{$3value}: Font size</t>
  </si>
  <si>
    <t>$h AND $3</t>
  </si>
  <si>
    <t xml:space="preserve"> = #{$3value}: Found in/on</t>
  </si>
  <si>
    <t>$j AND $3</t>
  </si>
  <si>
    <t xml:space="preserve"> = #{$3value}: Generation of reproduction</t>
  </si>
  <si>
    <t>$k AND $3</t>
  </si>
  <si>
    <t xml:space="preserve"> = #{$3value}: Layout</t>
  </si>
  <si>
    <t>$c AND $3</t>
  </si>
  <si>
    <t xml:space="preserve"> = #{$3value}: Medium</t>
  </si>
  <si>
    <t>$o AND $3</t>
  </si>
  <si>
    <t xml:space="preserve"> = #{$3value}: Polarity</t>
  </si>
  <si>
    <t>$f AND $3</t>
  </si>
  <si>
    <t xml:space="preserve"> = #{$3value}: Production rate/ratio</t>
  </si>
  <si>
    <t>$e AND $3</t>
  </si>
  <si>
    <t xml:space="preserve"> = #{$3value}: Support material</t>
  </si>
  <si>
    <t>$d AND $3</t>
  </si>
  <si>
    <t xml:space="preserve"> = #{$3value}: Technique</t>
  </si>
  <si>
    <t>$i AND $3</t>
  </si>
  <si>
    <t xml:space="preserve"> = #{$3value}: Use requires</t>
  </si>
  <si>
    <t>$a AND !$3</t>
  </si>
  <si>
    <t xml:space="preserve"> = Base/substrate material</t>
  </si>
  <si>
    <t>$m AND !$3</t>
  </si>
  <si>
    <t xml:space="preserve"> = Book format</t>
  </si>
  <si>
    <t>$g AND !$3</t>
  </si>
  <si>
    <t xml:space="preserve"> = Color characteristics</t>
  </si>
  <si>
    <t>$b AND !$3</t>
  </si>
  <si>
    <t xml:space="preserve"> = Dimensions</t>
  </si>
  <si>
    <t>$n AND !$3</t>
  </si>
  <si>
    <t xml:space="preserve"> = Font size</t>
  </si>
  <si>
    <t>$h AND !$3</t>
  </si>
  <si>
    <t xml:space="preserve"> = Found in/on</t>
  </si>
  <si>
    <t>$j AND !$3</t>
  </si>
  <si>
    <t xml:space="preserve"> = Generation of reproduction</t>
  </si>
  <si>
    <t>$k AND !$3</t>
  </si>
  <si>
    <t xml:space="preserve"> = Layout</t>
  </si>
  <si>
    <t>$c AND !$3</t>
  </si>
  <si>
    <t xml:space="preserve"> = Medium</t>
  </si>
  <si>
    <t>$o AND !$3</t>
  </si>
  <si>
    <t xml:space="preserve"> = Polarity</t>
  </si>
  <si>
    <t>$f AND !$3</t>
  </si>
  <si>
    <t xml:space="preserve"> = Production rate/ratio</t>
  </si>
  <si>
    <t>$e AND !$3</t>
  </si>
  <si>
    <t xml:space="preserve"> = Support material</t>
  </si>
  <si>
    <t>$d AND !$3</t>
  </si>
  <si>
    <t xml:space="preserve"> = Technique</t>
  </si>
  <si>
    <t>$i AND !$3</t>
  </si>
  <si>
    <t xml:space="preserve"> = Use requires</t>
  </si>
  <si>
    <t xml:space="preserve"> = #{$3value}: Channels</t>
  </si>
  <si>
    <t xml:space="preserve"> = #{$3value}: Groove</t>
  </si>
  <si>
    <t xml:space="preserve"> = #{$3value}: Recording medium</t>
  </si>
  <si>
    <t xml:space="preserve"> = #{$3value}: Recording type</t>
  </si>
  <si>
    <t xml:space="preserve"> = #{$3value}: Sound track configuration</t>
  </si>
  <si>
    <t xml:space="preserve"> = #{$3value}: Special audio characteristics</t>
  </si>
  <si>
    <t xml:space="preserve"> = #{$3value}: Speed</t>
  </si>
  <si>
    <t xml:space="preserve"> = #{$3value}: Tape type</t>
  </si>
  <si>
    <t xml:space="preserve"> = Channels</t>
  </si>
  <si>
    <t xml:space="preserve"> = Groove</t>
  </si>
  <si>
    <t xml:space="preserve"> = Recording medium</t>
  </si>
  <si>
    <t xml:space="preserve"> = Recording type</t>
  </si>
  <si>
    <t xml:space="preserve"> = Sound track configuration</t>
  </si>
  <si>
    <t xml:space="preserve"> = Special audio characteristics</t>
  </si>
  <si>
    <t xml:space="preserve"> = Speed</t>
  </si>
  <si>
    <t xml:space="preserve"> = Tape type</t>
  </si>
  <si>
    <t xml:space="preserve"> = #{$3value}: Presentation format</t>
  </si>
  <si>
    <t xml:space="preserve"> = #{$3value}: Projection speed</t>
  </si>
  <si>
    <t xml:space="preserve"> = Presentation format</t>
  </si>
  <si>
    <t xml:space="preserve"> = Projection speed</t>
  </si>
  <si>
    <t xml:space="preserve"> = #{$3value}: Broadcast standard</t>
  </si>
  <si>
    <t xml:space="preserve"> = #{$3value}: Video format</t>
  </si>
  <si>
    <t xml:space="preserve"> = Broadcast standard</t>
  </si>
  <si>
    <t xml:space="preserve"> = Video format</t>
  </si>
  <si>
    <t xml:space="preserve"> = #{$3value}: Bitrate</t>
  </si>
  <si>
    <t xml:space="preserve"> = #{$3value}: File format</t>
  </si>
  <si>
    <t xml:space="preserve"> = #{$3value}: File size</t>
  </si>
  <si>
    <t xml:space="preserve"> = #{$3value}: File type</t>
  </si>
  <si>
    <t xml:space="preserve"> = #{$3value}: Image resolution</t>
  </si>
  <si>
    <t xml:space="preserve"> = #{$3value}: Regional encoding</t>
  </si>
  <si>
    <t xml:space="preserve"> = Bitrate</t>
  </si>
  <si>
    <t xml:space="preserve"> = File format</t>
  </si>
  <si>
    <t xml:space="preserve"> = File size</t>
  </si>
  <si>
    <t xml:space="preserve"> = File type</t>
  </si>
  <si>
    <t xml:space="preserve"> = Image resolution</t>
  </si>
  <si>
    <t xml:space="preserve"> = Regional encoding</t>
  </si>
  <si>
    <t xml:space="preserve"> = Data set graphics details</t>
  </si>
  <si>
    <t>abcdefghijkmno</t>
  </si>
  <si>
    <t>concat_repeated_subelements</t>
  </si>
  <si>
    <t>All repeated values of the same subfields are joined with "; "</t>
  </si>
  <si>
    <t>abcdef</t>
  </si>
  <si>
    <t>abcdefgiq</t>
  </si>
  <si>
    <t>{varies}</t>
  </si>
  <si>
    <t>For now, logic is best reviewed in code at: https://github.com/trln/marc-to-argot/blob/master/lib/marc_to_argot/macros/shared/physical_media.rb</t>
  </si>
  <si>
    <t>LDR</t>
  </si>
  <si>
    <t>020</t>
  </si>
  <si>
    <t>azq</t>
  </si>
  <si>
    <t>035</t>
  </si>
  <si>
    <t>aq</t>
  </si>
  <si>
    <t>Messy Syndetics data for a given record in TRLN Discovery can add "$q = exclude" to one of these fields to exclude sending the record off to Syndetics.</t>
  </si>
  <si>
    <t>024</t>
  </si>
  <si>
    <t>adz</t>
  </si>
  <si>
    <t>bf</t>
  </si>
  <si>
    <t>Masters papers only</t>
  </si>
  <si>
    <t>value = ['OAI DC', 'UNC MP'], provided by XSLT</t>
  </si>
  <si>
    <t>ETDs only</t>
  </si>
  <si>
    <t>value = ['OAI DC', 'UNC ETD'], provided by XSLT</t>
  </si>
  <si>
    <t>value = 'ILSMARC' provided by MARC-to-Argot</t>
  </si>
  <si>
    <t>i2=blank AND ($t OR $k)</t>
  </si>
  <si>
    <t>$g included if it follows $t or $k; Replace subfield delimiters with '||'</t>
  </si>
  <si>
    <t>$d, g, n related if it precedes $t and/or $k</t>
  </si>
  <si>
    <t>$d, $g, $n included if it precedes $t and/or $k</t>
  </si>
  <si>
    <t>bcdgh(k)mno(r)(u)(y)</t>
  </si>
  <si>
    <r>
      <rPr/>
      <t xml:space="preserve">We don't need to derive/display a details value if we aren't displaying the field; See </t>
    </r>
    <r>
      <rPr>
        <color rgb="FF1155CC"/>
        <u/>
      </rPr>
      <t>https://github.com/trln/data-documentation/blob/master/argot/spec_docs/_linking_entry_fields_76X-78X.adoc</t>
    </r>
    <r>
      <rPr/>
      <t xml:space="preserve"> for pattern of processing for this and other MARC fields in the 76X-78X range.</t>
    </r>
  </si>
  <si>
    <t>bdgh(k)mno(r)(u)(y)</t>
  </si>
  <si>
    <t>bcdgh(k)mno(r)(u)(v)(y)</t>
  </si>
  <si>
    <t>i2=blank</t>
  </si>
  <si>
    <t>($t OR $s) AND i1=0 AND i2=0 AND !($i OR $4)</t>
  </si>
  <si>
    <t xml:space="preserve"> = Parent item</t>
  </si>
  <si>
    <t>($t OR $s) AND i1 = 0 AND i2=0 AND ($i OR $4)</t>
  </si>
  <si>
    <t>e</t>
  </si>
  <si>
    <t>($t OR $s) AND !($i OR $4) AND $e</t>
  </si>
  <si>
    <t xml:space="preserve"> = #{language name from code lookup} language edition</t>
  </si>
  <si>
    <t>($t OR $s) AND i1=0 AND !($i OR $4) AND i2=~/[0-7]/</t>
  </si>
  <si>
    <t>map indicator value</t>
  </si>
  <si>
    <t>Map indicator value to label as specified at https://github.com/trln/data-documentation/blob/master/argot/spec_docs/_linking_entry_fields_76X-78X.adoc; We don't need a label value if we are not displaying.</t>
  </si>
  <si>
    <t>($t OR $s) AND i1=0 AND !($i OR $4) AND i2=~/[0-8]/</t>
  </si>
  <si>
    <t>$g included if it follows $t or $k</t>
  </si>
  <si>
    <t>i2=blank AND i1=~/[1-9]/</t>
  </si>
  <si>
    <t>i2=blank AND $a AND $t</t>
  </si>
  <si>
    <t xml:space="preserve"> = related</t>
  </si>
  <si>
    <t xml:space="preserve"> = translation_of</t>
  </si>
  <si>
    <t xml:space="preserve"> = translated_as</t>
  </si>
  <si>
    <t xml:space="preserve"> = has_supplement</t>
  </si>
  <si>
    <t xml:space="preserve"> = supplement_to</t>
  </si>
  <si>
    <t xml:space="preserve"> = host_item</t>
  </si>
  <si>
    <t xml:space="preserve"> = alt_edition</t>
  </si>
  <si>
    <t xml:space="preserve"> = issued_with</t>
  </si>
  <si>
    <t xml:space="preserve"> = earlier</t>
  </si>
  <si>
    <t xml:space="preserve"> = later</t>
  </si>
  <si>
    <t xml:space="preserve"> = data_source</t>
  </si>
  <si>
    <t>For now, logic is best reviewed in code at: https://github.com/trln/marc-to-argot/blob/master/lib/marc_to_argot/macros/shared/resource_type.rb</t>
  </si>
  <si>
    <t>Is OCLC number or SerialsSolutions number</t>
  </si>
  <si>
    <t>Take value from oclc_number or sersol_number fields;;;Prefix with OCLC or SS, respectively</t>
  </si>
  <si>
    <t>If oclc_number is not set, and 019 has at least 1 $a</t>
  </si>
  <si>
    <t>Prefix with OCLC</t>
  </si>
  <si>
    <t>strip parenthetical qualifier information</t>
  </si>
  <si>
    <t>w</t>
  </si>
  <si>
    <t>strip parenthetical prefix and/or leading/trailing spaces</t>
  </si>
  <si>
    <t>anpvx</t>
  </si>
  <si>
    <t>alvx</t>
  </si>
  <si>
    <t>$t OR $k</t>
  </si>
  <si>
    <t>bcdghmno(y)</t>
  </si>
  <si>
    <t>($t OR $k) AND ($i OR $3)</t>
  </si>
  <si>
    <t>$i OR $3</t>
  </si>
  <si>
    <t>o(w)y</t>
  </si>
  <si>
    <t>anp</t>
  </si>
  <si>
    <t>If i2=~/[1-9]/, strip nonfiling characters.; Segment at subfield delimiters</t>
  </si>
  <si>
    <t>Respect non-filing i2 value if not blank or 0</t>
  </si>
  <si>
    <t>i2=~/[1-9]/</t>
  </si>
  <si>
    <t>Title including nonfiling characters</t>
  </si>
  <si>
    <t>$a AND $t</t>
  </si>
  <si>
    <t xml:space="preserve"> = series</t>
  </si>
  <si>
    <t xml:space="preserve"> = subseries</t>
  </si>
  <si>
    <t>value =~ /^ss([ej]|[ie]b)\d+$/</t>
  </si>
  <si>
    <t>no LC number available in item or holdings records</t>
  </si>
  <si>
    <t>special shelfkey processing -- see code</t>
  </si>
  <si>
    <t>sets a short_title if the length of 245a is equal to or less than max_length; currently Max length is set to 4</t>
  </si>
  <si>
    <t>https://github.com/trln/marc-to-argot/blob/600e36df9bc40be21f6fcb4f9dd0bdf043d201e0/lib/marc_to_argot/macros/shared/title.rb#L29</t>
  </si>
  <si>
    <t>Is concat_subelements in case some bad data exists with repeated $c</t>
  </si>
  <si>
    <t>ay</t>
  </si>
  <si>
    <t>Need PO approval to include FAST terms -- seems they will be used much more than LCSH ever will in this field. On 2017-08-16, UNC has 33302 instances of FAST terms used here and 0 LCSH terms used in this field.;;;Verify with other institutions that this mapping works with this field for them.</t>
  </si>
  <si>
    <t>006/00 =~ [at]</t>
  </si>
  <si>
    <t>if =~ [abcd], value = Biography</t>
  </si>
  <si>
    <t xml:space="preserve">. </t>
  </si>
  <si>
    <t>map a value from 008_literary_form.json if there is a match. If there is no match, don't populate</t>
  </si>
  <si>
    <t>LDR/06 = a AND LDR/07 =~ [acdm]</t>
  </si>
  <si>
    <t>subject_genreGEN382todotodo</t>
  </si>
  <si>
    <t>UNC doesn't have this field in our catalog at all yet. It was added to MARC in 2016-11 and probably hasn't been implemented by OCLC yet. We can hold off on including it.</t>
  </si>
  <si>
    <t>UNC doesn't have any occurrences of this subfield (regardless of term source)</t>
  </si>
  <si>
    <t>UNC doesn't have any occurrences of these subfields (regardless of term source). Check w/other institutions re: current needs here. Can/should be mapped eventually, depending on how use of field evolves</t>
  </si>
  <si>
    <t>ax</t>
  </si>
  <si>
    <t>Separate subelements with "--", not " "</t>
  </si>
  <si>
    <t>Need to consult with metadata experts at other institutions to verify this is the best way to handle $x;;;Need PO approval to include non-LCSH vocabularies</t>
  </si>
  <si>
    <t>i2=7 AND $2 =~ /rbbin|rbgenr|rbmscv|rbpap|rbpri|rbprov|rbpub|rbtyp/</t>
  </si>
  <si>
    <t>Separate subelements with "--", not " "; Delete parenthetical Binding|Genre|Paper|Printing|Publishing|Provenance|Type values from field; chomp "."; deduplicate field when all values have been assigned.</t>
  </si>
  <si>
    <t>Need PO approval to include non-LCSH vocabularies: Binding terms: a thesaurus for use in rare book and special collections cataloguing (Chicago: Association of College and Research Libraries, ALA) -- Important for rare/special library materials -- 6064 headings in UNC cat on 2017-08-16</t>
  </si>
  <si>
    <t>kv</t>
  </si>
  <si>
    <t>ag</t>
  </si>
  <si>
    <t>Separate with " -- "</t>
  </si>
  <si>
    <t>i2 = 5</t>
  </si>
  <si>
    <t>abcdfghjklmnopqrstuvxyz</t>
  </si>
  <si>
    <t>abcdfghklmnoprstuvxyz</t>
  </si>
  <si>
    <t>acdefghklnpqstuvxyz</t>
  </si>
  <si>
    <t>adfghklmnoprstvxyz</t>
  </si>
  <si>
    <t>acdgvxyz</t>
  </si>
  <si>
    <t>abcdgvxyz</t>
  </si>
  <si>
    <t>agvxyz</t>
  </si>
  <si>
    <t>i2 =~ /[ 012345]/</t>
  </si>
  <si>
    <t>akvxyz</t>
  </si>
  <si>
    <t>abcdgqvxyz</t>
  </si>
  <si>
    <t>abgvxyz</t>
  </si>
  <si>
    <t>abcdfghjklmnopqrstu</t>
  </si>
  <si>
    <t>In Endeca data model, people (and their works) as topics are mapped into subject:topic facet</t>
  </si>
  <si>
    <t>abcdfghklmnoprstu</t>
  </si>
  <si>
    <t>In Endeca data model, corporate bodies (and their works) as topics are mapped into subject:topic facet</t>
  </si>
  <si>
    <t>acdefghklnpqstu</t>
  </si>
  <si>
    <t>In Endeca data model, meeting names (and their works) as topics are mapped into subject:topic facet</t>
  </si>
  <si>
    <t>adfghklmnoprst</t>
  </si>
  <si>
    <t>In Endeca data model, works as topics are mapped into subject:topic facet</t>
  </si>
  <si>
    <t>acdg</t>
  </si>
  <si>
    <t>i2 = 4</t>
  </si>
  <si>
    <t>This *should* map to subject_chronological, BUT too many sloppy catalog records mis-code this 2nd indicator value</t>
  </si>
  <si>
    <t>i2 =~ /[ 0123]/</t>
  </si>
  <si>
    <t>UNC only has 4 LCSH occurrences. Check w/other institutions re: current needs here. Can/should be mapped eventually, depending on how use of field evolves</t>
  </si>
  <si>
    <t>100$t present OR 240 field present OR 245 field present</t>
  </si>
  <si>
    <t>110$t present OR 240 field present OR 245 field present</t>
  </si>
  <si>
    <t>ac(d)e(g)(n)qu</t>
  </si>
  <si>
    <t>111$t present OR 240 field present OR 245 field present</t>
  </si>
  <si>
    <t>130 not present AND 240 not present</t>
  </si>
  <si>
    <t>=false</t>
  </si>
  <si>
    <t>f(g)hklnpt</t>
  </si>
  <si>
    <t>$t present</t>
  </si>
  <si>
    <t>(d)f(g)kl(n)pt</t>
  </si>
  <si>
    <t>!1([01][01])AND 130 AND 130 i1=~/[0 ]/</t>
  </si>
  <si>
    <t>(a)dfghklmnoprs</t>
  </si>
  <si>
    <t>!1([01][01])AND 130 AND 130 i1=~/[1-9]/</t>
  </si>
  <si>
    <t>Strip non-filing characters; Capitalize 1st remaining character; See linked documentation</t>
  </si>
  <si>
    <t>1([01][01]) AND !1([01][01])$t AND 240 AND i2=~/[0 ]/</t>
  </si>
  <si>
    <t>1([01][01]) AND !1([01][01])$t AND 240 AND i2=~/[1-9]/</t>
  </si>
  <si>
    <t>afgknp</t>
  </si>
  <si>
    <t>130 not present AND 240 not present AND i2=~/[1-9]/</t>
  </si>
  <si>
    <t>!1([01][01])AND 130 AND 130$t</t>
  </si>
  <si>
    <t xml:space="preserve"> = this</t>
  </si>
  <si>
    <t>abfghknps</t>
  </si>
  <si>
    <t>See linked documentation. Only non-']' punctuation/symbols at the end of $h are retained</t>
  </si>
  <si>
    <t>i2=~/[01]/ OR i1=~/[ 23]/</t>
  </si>
  <si>
    <t>abnp</t>
  </si>
  <si>
    <t>[display]!='false' and subfield f, g, or h present</t>
  </si>
  <si>
    <t>[display]!='false' and subfield g or h present</t>
  </si>
  <si>
    <t>[display]!='false' AND i2!=~/[ 3]/ AND i</t>
  </si>
  <si>
    <t>[label]="#{map indicator value} #{$i value}:"</t>
  </si>
  <si>
    <t>[display]!='false' AND i2!=~/[ 3]/ AND !i</t>
  </si>
  <si>
    <t>[display]='false'</t>
  </si>
  <si>
    <t>[display]!='false'</t>
  </si>
  <si>
    <t xml:space="preserve"> = abbrev</t>
  </si>
  <si>
    <t xml:space="preserve"> = key</t>
  </si>
  <si>
    <t>post-Argot processing understands default to be "variant"</t>
  </si>
  <si>
    <t xml:space="preserve"> = former</t>
  </si>
  <si>
    <t>Respect non-filing indicators; See linked documentation</t>
  </si>
  <si>
    <t>abfghnp</t>
  </si>
  <si>
    <t>abghnp</t>
  </si>
  <si>
    <t>remove parentheses from around data</t>
  </si>
  <si>
    <t>Follow instructions for 024 in https://github.com/trln/data-documentation/blob/master/argot/spec_docs/misc_id.adoc</t>
  </si>
  <si>
    <t>i1=1 and $a or $z data includes parenthetical qualifying info</t>
  </si>
  <si>
    <t>strip out the actual UPC, remove parentheses from around qualifying data</t>
  </si>
  <si>
    <t>[value] from $z</t>
  </si>
  <si>
    <t xml:space="preserve"> = UPC (canceled or invalid)</t>
  </si>
  <si>
    <t>[value] from $a</t>
  </si>
  <si>
    <t xml:space="preserve"> = UPC</t>
  </si>
  <si>
    <t>remove parenthetical qualifier</t>
  </si>
  <si>
    <t>u</t>
  </si>
  <si>
    <t>only first $u in field will be processed</t>
  </si>
  <si>
    <t>$u does not meet criteria to be coded as restricted (see other mappings)</t>
  </si>
  <si>
    <t>$u.include?('libproxy.lib.unc')</t>
  </si>
  <si>
    <t>defaults to true</t>
  </si>
  <si>
    <t>$u.include?('unc.kanopystreaming.com')</t>
  </si>
  <si>
    <t>3y</t>
  </si>
  <si>
    <t>concatenate 3, then y, separated with " -- "</t>
  </si>
  <si>
    <t>i2=~/[01] AND $3 does not have 'thumbnail' or 'finding aid'</t>
  </si>
  <si>
    <t xml:space="preserve"> = fulltext</t>
  </si>
  <si>
    <t>i2=2 AND $3 has "Finding aid"</t>
  </si>
  <si>
    <t xml:space="preserve"> = findingaid</t>
  </si>
  <si>
    <t>i2=8</t>
  </si>
  <si>
    <t xml:space="preserve"> = other</t>
  </si>
  <si>
    <t>i2=2 AND $3 does NOT have "Finding aid" or "Thumbnail"</t>
  </si>
  <si>
    <t>i2=2 AND $3 has "Thumbnail"</t>
  </si>
  <si>
    <t xml:space="preserve"> = thumbnail</t>
  </si>
  <si>
    <t>value does not meet criteria to be OCLC Number or Sersol Number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</si>
</sst>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numFmt numFmtId="165" formatCode="\$#,##0_);[Red]&quot;($&quot;#,##0\)"/>
  </numFmts>
  <fonts count="10">
    <font>
      <sz val="11.0"/>
      <color rgb="FF000000"/>
      <name val="Calibri"/>
      <scheme val="minor"/>
    </font>
    <font>
      <color theme="1"/>
      <name val="Calibri"/>
      <scheme val="minor"/>
    </font>
    <font>
      <u/>
      <color rgb="FF0000FF"/>
    </font>
    <font>
      <u/>
      <color rgb="FF0000FF"/>
    </font>
    <font>
      <u/>
      <color rgb="FF0000FF"/>
    </font>
    <font>
      <b/>
      <color theme="0"/>
      <name val="Calibri"/>
      <scheme val="minor"/>
    </font>
    <font>
      <i/>
      <color theme="1"/>
      <name val="Calibri"/>
      <scheme val="minor"/>
    </font>
    <font>
      <u/>
      <color rgb="FF0000FF"/>
    </font>
    <font>
      <u/>
      <color rgb="FF0000FF"/>
    </font>
    <font>
      <color rgb="FF000000"/>
    </font>
  </fonts>
  <fills count="9">
    <fill>
      <patternFill patternType="none"/>
    </fill>
    <fill>
      <patternFill patternType="lightGray"/>
    </fill>
    <fill>
      <patternFill patternType="solid">
        <fgColor rgb="FFDEEAF6"/>
        <bgColor rgb="FFDEEAF6"/>
      </patternFill>
    </fill>
    <fill>
      <patternFill patternType="solid">
        <fgColor theme="7"/>
        <bgColor theme="7"/>
      </patternFill>
    </fill>
    <fill>
      <patternFill patternType="solid">
        <fgColor theme="1"/>
        <bgColor theme="1"/>
      </patternFill>
    </fill>
    <fill>
      <patternFill patternType="solid">
        <fgColor rgb="FFD9D9D9"/>
        <bgColor rgb="FFD9D9D9"/>
      </patternFill>
    </fill>
    <fill>
      <patternFill patternType="solid">
        <fgColor rgb="FFFF9900"/>
        <bgColor rgb="FFFF9900"/>
      </patternFill>
    </fill>
    <fill>
      <patternFill patternType="solid">
        <fgColor rgb="FFFFFF00"/>
        <bgColor rgb="FFFFFF00"/>
      </patternFill>
    </fill>
    <fill>
      <patternFill patternType="solid">
        <fgColor theme="9"/>
        <bgColor theme="9"/>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Fill="1" applyFont="1"/>
    <xf borderId="0" fillId="2" fontId="1" numFmtId="0" xfId="0" applyFont="1"/>
    <xf borderId="0" fillId="3" fontId="1" numFmtId="0" xfId="0" applyAlignment="1" applyFill="1" applyFont="1">
      <alignment readingOrder="0"/>
    </xf>
    <xf borderId="0" fillId="0" fontId="1" numFmtId="0" xfId="0" applyFont="1"/>
    <xf borderId="0" fillId="0" fontId="1" numFmtId="0" xfId="0" applyFont="1"/>
    <xf borderId="0" fillId="3" fontId="1" numFmtId="0" xfId="0" applyFont="1"/>
    <xf borderId="0" fillId="0" fontId="2" numFmtId="0" xfId="0" applyFont="1"/>
    <xf borderId="0" fillId="0" fontId="1" numFmtId="0" xfId="0" applyAlignment="1" applyFont="1">
      <alignment readingOrder="0"/>
    </xf>
    <xf borderId="0" fillId="0" fontId="3" numFmtId="0" xfId="0" applyFont="1"/>
    <xf borderId="0" fillId="3" fontId="1" numFmtId="0" xfId="0" applyAlignment="1" applyFont="1">
      <alignment readingOrder="0"/>
    </xf>
    <xf borderId="0" fillId="0" fontId="4" numFmtId="0" xfId="0" applyFont="1"/>
    <xf borderId="0" fillId="4" fontId="5" numFmtId="0" xfId="0" applyFill="1" applyFont="1"/>
    <xf borderId="0" fillId="4" fontId="5" numFmtId="164" xfId="0" applyFont="1" applyNumberFormat="1"/>
    <xf borderId="0" fillId="4" fontId="5" numFmtId="0" xfId="0" applyFont="1"/>
    <xf borderId="0" fillId="5" fontId="6" numFmtId="0" xfId="0" applyAlignment="1" applyFill="1" applyFont="1">
      <alignment readingOrder="0" shrinkToFit="0" vertical="center" wrapText="1"/>
    </xf>
    <xf borderId="0" fillId="5" fontId="1" numFmtId="0" xfId="0" applyFont="1"/>
    <xf borderId="0" fillId="0" fontId="1" numFmtId="164" xfId="0" applyAlignment="1" applyFont="1" applyNumberFormat="1">
      <alignment readingOrder="0"/>
    </xf>
    <xf borderId="0" fillId="0" fontId="1" numFmtId="164" xfId="0" applyFont="1" applyNumberFormat="1"/>
    <xf borderId="0" fillId="6" fontId="1" numFmtId="0" xfId="0" applyAlignment="1" applyFill="1" applyFont="1">
      <alignment readingOrder="0"/>
    </xf>
    <xf borderId="0" fillId="6" fontId="1" numFmtId="164" xfId="0" applyAlignment="1" applyFont="1" applyNumberFormat="1">
      <alignment readingOrder="0"/>
    </xf>
    <xf borderId="0" fillId="6" fontId="1" numFmtId="0" xfId="0" applyFont="1"/>
    <xf borderId="0" fillId="6" fontId="1" numFmtId="0" xfId="0" applyFont="1"/>
    <xf borderId="0" fillId="7" fontId="1" numFmtId="0" xfId="0" applyFill="1" applyFont="1"/>
    <xf borderId="0" fillId="7" fontId="1" numFmtId="164" xfId="0" applyFont="1" applyNumberFormat="1"/>
    <xf borderId="0" fillId="7" fontId="1" numFmtId="0" xfId="0" applyFont="1"/>
    <xf borderId="0" fillId="0" fontId="1" numFmtId="165" xfId="0" applyFont="1" applyNumberFormat="1"/>
    <xf borderId="0" fillId="0" fontId="1" numFmtId="49" xfId="0" applyAlignment="1" applyFont="1" applyNumberFormat="1">
      <alignment horizontal="right" readingOrder="0"/>
    </xf>
    <xf borderId="0" fillId="0" fontId="1" numFmtId="0" xfId="0" applyAlignment="1" applyFont="1">
      <alignment readingOrder="0"/>
    </xf>
    <xf borderId="0" fillId="0" fontId="7" numFmtId="0" xfId="0" applyAlignment="1" applyFont="1">
      <alignment readingOrder="0"/>
    </xf>
    <xf borderId="0" fillId="8" fontId="1" numFmtId="164" xfId="0" applyFill="1" applyFont="1" applyNumberFormat="1"/>
    <xf borderId="0" fillId="0" fontId="8" numFmtId="0" xfId="0" applyAlignment="1" applyFont="1">
      <alignment readingOrder="0"/>
    </xf>
    <xf quotePrefix="1" borderId="0" fillId="0" fontId="1" numFmtId="0" xfId="0" applyFont="1"/>
    <xf borderId="0" fillId="0" fontId="9" numFmtId="0" xfId="0" applyAlignment="1" applyFont="1">
      <alignment readingOrder="0"/>
    </xf>
  </cellXfs>
  <cellStyles count="1">
    <cellStyle xfId="0" name="Normal" builtinId="0"/>
  </cellStyles>
  <dxfs count="1">
    <dxf>
      <font/>
      <fill>
        <patternFill patternType="solid">
          <fgColor theme="7"/>
          <bgColor theme="7"/>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rlnmain.atlassian.net/browse/TD-489" TargetMode="External"/><Relationship Id="rId2" Type="http://schemas.openxmlformats.org/officeDocument/2006/relationships/hyperlink" Target="https://trlnmain.atlassian.net/browse/TD-435" TargetMode="External"/><Relationship Id="rId3" Type="http://schemas.openxmlformats.org/officeDocument/2006/relationships/hyperlink" Target="https://trlnmain.atlassian.net/browse/TD-155" TargetMode="External"/><Relationship Id="rId4" Type="http://schemas.openxmlformats.org/officeDocument/2006/relationships/hyperlink" Target="https://trlnmain.atlassian.net/browse/TD-155"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drawing" Target="../drawings/drawing2.xml"/><Relationship Id="rId11" Type="http://schemas.openxmlformats.org/officeDocument/2006/relationships/hyperlink" Target="https://github.com/trln/data-documentation/blob/master/argot/spec_docs/misc_id.adoc" TargetMode="External"/><Relationship Id="rId10" Type="http://schemas.openxmlformats.org/officeDocument/2006/relationships/hyperlink" Target="https://github.com/trln/data-documentation/blob/master/argot/spec_docs/misc_id.adoc" TargetMode="External"/><Relationship Id="rId13" Type="http://schemas.openxmlformats.org/officeDocument/2006/relationships/hyperlink" Target="https://github.com/trln/data-documentation/blob/master/argot/spec_docs/misc_id.adoc" TargetMode="External"/><Relationship Id="rId12" Type="http://schemas.openxmlformats.org/officeDocument/2006/relationships/hyperlink" Target="https://github.com/trln/data-documentation/blob/master/argot/spec_docs/misc_id.adoc" TargetMode="External"/><Relationship Id="rId1" Type="http://schemas.openxmlformats.org/officeDocument/2006/relationships/hyperlink" Target="https://github.com/trln/data-documentation/blob/master/argot/spec_docs/misc_id.adoc" TargetMode="External"/><Relationship Id="rId2" Type="http://schemas.openxmlformats.org/officeDocument/2006/relationships/hyperlink" Target="https://github.com/trln/data-documentation/blob/master/argot/spec_docs/misc_id.adoc" TargetMode="External"/><Relationship Id="rId3" Type="http://schemas.openxmlformats.org/officeDocument/2006/relationships/hyperlink" Target="https://github.com/trln/data-documentation/blob/master/argot/spec_docs/misc_id.adoc" TargetMode="External"/><Relationship Id="rId4" Type="http://schemas.openxmlformats.org/officeDocument/2006/relationships/hyperlink" Target="https://github.com/trln/data-documentation/blob/master/argot/spec_docs/misc_id.adoc" TargetMode="External"/><Relationship Id="rId9" Type="http://schemas.openxmlformats.org/officeDocument/2006/relationships/hyperlink" Target="https://github.com/trln/data-documentation/blob/master/argot/spec_docs/misc_id.adoc" TargetMode="External"/><Relationship Id="rId15" Type="http://schemas.openxmlformats.org/officeDocument/2006/relationships/hyperlink" Target="https://github.com/trln/data-documentation/blob/master/argot/spec_docs/misc_id.adoc" TargetMode="External"/><Relationship Id="rId14" Type="http://schemas.openxmlformats.org/officeDocument/2006/relationships/hyperlink" Target="https://github.com/trln/data-documentation/blob/master/argot/spec_docs/misc_id.adoc" TargetMode="External"/><Relationship Id="rId17" Type="http://schemas.openxmlformats.org/officeDocument/2006/relationships/hyperlink" Target="https://github.com/trln/data-documentation/blob/master/argot/spec_docs/_linking_entry_fields_76X-78X.adoc" TargetMode="External"/><Relationship Id="rId16" Type="http://schemas.openxmlformats.org/officeDocument/2006/relationships/hyperlink" Target="https://github.com/trln/marc-to-argot/blob/master/spec/unc_oclc_number_spec.rb" TargetMode="External"/><Relationship Id="rId5" Type="http://schemas.openxmlformats.org/officeDocument/2006/relationships/hyperlink" Target="https://github.com/trln/data-documentation/blob/master/argot/spec_docs/misc_id.adoc" TargetMode="External"/><Relationship Id="rId19" Type="http://schemas.openxmlformats.org/officeDocument/2006/relationships/hyperlink" Target="https://github.com/trln/data-documentation/blob/master/argot/spec_docs/other_argot_fields.adoc" TargetMode="External"/><Relationship Id="rId6" Type="http://schemas.openxmlformats.org/officeDocument/2006/relationships/hyperlink" Target="https://github.com/trln/data-documentation/blob/master/argot/spec_docs/misc_id.adoc" TargetMode="External"/><Relationship Id="rId18" Type="http://schemas.openxmlformats.org/officeDocument/2006/relationships/hyperlink" Target="https://github.com/trln/marc-to-argot/blob/600e36df9bc40be21f6fcb4f9dd0bdf043d201e0/lib/marc_to_argot/macros/shared/title.rb" TargetMode="External"/><Relationship Id="rId7" Type="http://schemas.openxmlformats.org/officeDocument/2006/relationships/hyperlink" Target="https://github.com/trln/data-documentation/blob/master/argot/spec_docs/misc_id.adoc" TargetMode="External"/><Relationship Id="rId8" Type="http://schemas.openxmlformats.org/officeDocument/2006/relationships/hyperlink" Target="https://github.com/trln/data-documentation/blob/master/argot/spec_docs/misc_id.ado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8.71"/>
    <col customWidth="1" min="2" max="2" width="20.86"/>
    <col customWidth="1" min="3" max="3" width="27.43"/>
    <col customWidth="1" min="4" max="4" width="8.71"/>
    <col customWidth="1" min="5" max="8" width="8.86"/>
    <col customWidth="1" min="9" max="9" width="16.71"/>
    <col customWidth="1" min="10" max="10" width="8.86"/>
    <col customWidth="1" min="11" max="11" width="18.29"/>
    <col customWidth="1" min="12" max="12" width="20.14"/>
    <col customWidth="1" min="13" max="13" width="25.43"/>
    <col customWidth="1" min="14" max="15" width="8.71"/>
    <col customWidth="1" min="16" max="16" width="15.43"/>
    <col customWidth="1" min="17" max="18" width="8.71"/>
    <col customWidth="1" min="19" max="19" width="16.43"/>
    <col customWidth="1" min="20" max="20" width="8.71"/>
    <col customWidth="1" min="21" max="21" width="8.86"/>
    <col customWidth="1" min="22" max="22" width="30.43"/>
    <col customWidth="1" min="23" max="24" width="8.71"/>
    <col customWidth="1" min="25" max="25" width="15.43"/>
    <col customWidth="1" min="26" max="26" width="37.0"/>
    <col customWidth="1" min="27" max="28" width="8.71"/>
    <col customWidth="1" min="29" max="29" width="31.86"/>
    <col customWidth="1" min="30" max="30" width="21.14"/>
    <col customWidth="1" min="31" max="32" width="34.0"/>
    <col customWidth="1" min="33" max="33" width="92.0"/>
    <col customWidth="1" min="34" max="38" width="8.71"/>
    <col customWidth="1" min="39" max="39" width="13.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2"/>
      <c r="AG1" s="2"/>
      <c r="AH1" s="2"/>
      <c r="AI1" s="2"/>
      <c r="AJ1" s="2"/>
      <c r="AK1" s="2"/>
      <c r="AL1" s="2"/>
      <c r="AM1" s="2"/>
    </row>
    <row r="2">
      <c r="A2" s="3" t="s">
        <v>31</v>
      </c>
      <c r="AF2" s="4"/>
      <c r="AM2" s="4"/>
    </row>
    <row r="3">
      <c r="A3" s="4" t="s">
        <v>32</v>
      </c>
      <c r="B3" s="5" t="s">
        <v>33</v>
      </c>
      <c r="C3" s="5" t="s">
        <v>34</v>
      </c>
      <c r="D3" s="5" t="s">
        <v>35</v>
      </c>
      <c r="E3" s="5" t="s">
        <v>35</v>
      </c>
      <c r="F3" s="5" t="s">
        <v>36</v>
      </c>
      <c r="G3" s="5" t="s">
        <v>37</v>
      </c>
      <c r="H3" s="4" t="s">
        <v>38</v>
      </c>
      <c r="I3" s="5" t="s">
        <v>39</v>
      </c>
      <c r="J3" s="5" t="s">
        <v>33</v>
      </c>
      <c r="K3" s="5" t="s">
        <v>40</v>
      </c>
      <c r="L3" s="5" t="s">
        <v>33</v>
      </c>
      <c r="M3" s="5" t="s">
        <v>33</v>
      </c>
      <c r="N3" s="5" t="s">
        <v>33</v>
      </c>
      <c r="O3" s="5" t="s">
        <v>33</v>
      </c>
      <c r="P3" s="5" t="s">
        <v>40</v>
      </c>
      <c r="Q3" s="5" t="s">
        <v>33</v>
      </c>
      <c r="R3" s="5" t="s">
        <v>41</v>
      </c>
      <c r="S3" s="5" t="s">
        <v>42</v>
      </c>
      <c r="T3" s="5" t="s">
        <v>43</v>
      </c>
      <c r="U3" s="5" t="str">
        <f>IF(ISNUMBER(MATCH(elements!$A$2:$A$263,elements!$B$2:$B$263,0)),"y","n")</f>
        <v>n</v>
      </c>
      <c r="V3" s="5" t="s">
        <v>44</v>
      </c>
      <c r="W3" s="5" t="s">
        <v>45</v>
      </c>
      <c r="X3" s="5" t="str">
        <f>IF(elements!$U$2:$U$263="y","parent element",IF(NOT(elements!$B$2:$B$263="x"),"subelement","simple element"))</f>
        <v>simple element</v>
      </c>
      <c r="Y3" s="5" t="s">
        <v>46</v>
      </c>
      <c r="Z3" s="4" t="s">
        <v>47</v>
      </c>
      <c r="AA3" s="4">
        <f t="array" ref="AA3">IF(ISNUMBER(MATCH(elements!$A$2:$A$263,elements_issues!$A$2:$A$14,0)),COUNTIF(elements_issues!$A$2:$A$14,elements!$A$2:$A$263),0)</f>
        <v>0</v>
      </c>
      <c r="AB3" s="5">
        <f t="array" ref="AB3">IF(ISNUMBER(MATCH(elements!$A$2:$A$263,mappings!$B$3:$B$774,0)),COUNTIF(mappings!$B$3:$B$774,elements!$A$2:$A$263),0)</f>
        <v>2</v>
      </c>
      <c r="AC3" s="5" t="s">
        <v>35</v>
      </c>
      <c r="AD3" s="5" t="s">
        <v>35</v>
      </c>
      <c r="AE3" s="4" t="s">
        <v>48</v>
      </c>
    </row>
    <row r="4">
      <c r="A4" s="5" t="s">
        <v>49</v>
      </c>
      <c r="B4" s="5" t="s">
        <v>33</v>
      </c>
      <c r="C4" s="5" t="s">
        <v>50</v>
      </c>
      <c r="D4" s="5" t="s">
        <v>51</v>
      </c>
      <c r="E4" s="5" t="s">
        <v>52</v>
      </c>
      <c r="F4" s="5" t="s">
        <v>36</v>
      </c>
      <c r="G4" s="5" t="s">
        <v>37</v>
      </c>
      <c r="H4" s="5" t="s">
        <v>53</v>
      </c>
      <c r="I4" s="5" t="s">
        <v>54</v>
      </c>
      <c r="J4" s="5" t="s">
        <v>33</v>
      </c>
      <c r="K4" s="5" t="s">
        <v>33</v>
      </c>
      <c r="L4" s="5" t="s">
        <v>33</v>
      </c>
      <c r="M4" s="5" t="s">
        <v>33</v>
      </c>
      <c r="N4" s="4" t="s">
        <v>33</v>
      </c>
      <c r="O4" s="5" t="s">
        <v>35</v>
      </c>
      <c r="P4" s="5" t="s">
        <v>55</v>
      </c>
      <c r="Q4" s="5" t="s">
        <v>33</v>
      </c>
      <c r="R4" s="5" t="s">
        <v>56</v>
      </c>
      <c r="S4" s="5" t="s">
        <v>42</v>
      </c>
      <c r="T4" s="5" t="s">
        <v>57</v>
      </c>
      <c r="U4" s="5" t="str">
        <f>IF(ISNUMBER(MATCH(elements!$A$2:$A$263,elements!$B$2:$B$263,0)),"y","n")</f>
        <v>n</v>
      </c>
      <c r="V4" s="5" t="s">
        <v>44</v>
      </c>
      <c r="W4" s="5" t="s">
        <v>45</v>
      </c>
      <c r="X4" s="4" t="str">
        <f>IF(elements!$U$2:$U$263="y","parent element",IF(NOT(elements!$B$2:$B$263="x"),"subelement","simple element"))</f>
        <v>simple element</v>
      </c>
      <c r="Y4" s="4" t="s">
        <v>46</v>
      </c>
      <c r="Z4" s="4" t="s">
        <v>58</v>
      </c>
      <c r="AA4" s="4">
        <f t="array" ref="AA4">IF(ISNUMBER(MATCH(elements!$A$2:$A$263,elements_issues!$A$2:$A$14,0)),COUNTIF(elements_issues!$A$2:$A$14,elements!$A$2:$A$263),0)</f>
        <v>0</v>
      </c>
      <c r="AB4" s="5">
        <f t="array" ref="AB4">IF(ISNUMBER(MATCH(elements!$A$2:$A$263,mappings!$B$3:$B$774,0)),COUNTIF(mappings!$B$3:$B$774,elements!$A$2:$A$263),0)</f>
        <v>2</v>
      </c>
      <c r="AC4" s="5" t="s">
        <v>35</v>
      </c>
      <c r="AD4" s="5" t="s">
        <v>35</v>
      </c>
      <c r="AE4" s="4" t="s">
        <v>48</v>
      </c>
    </row>
    <row r="5">
      <c r="A5" s="5" t="s">
        <v>59</v>
      </c>
      <c r="B5" s="5" t="s">
        <v>33</v>
      </c>
      <c r="C5" s="5" t="s">
        <v>60</v>
      </c>
      <c r="D5" s="5" t="s">
        <v>35</v>
      </c>
      <c r="E5" s="5" t="s">
        <v>61</v>
      </c>
      <c r="F5" s="5" t="s">
        <v>36</v>
      </c>
      <c r="G5" s="5" t="s">
        <v>62</v>
      </c>
      <c r="H5" s="5" t="s">
        <v>53</v>
      </c>
      <c r="I5" s="5" t="s">
        <v>39</v>
      </c>
      <c r="J5" s="5" t="s">
        <v>33</v>
      </c>
      <c r="K5" s="5" t="s">
        <v>33</v>
      </c>
      <c r="L5" s="5" t="s">
        <v>33</v>
      </c>
      <c r="M5" s="5" t="s">
        <v>33</v>
      </c>
      <c r="N5" s="4" t="s">
        <v>33</v>
      </c>
      <c r="O5" s="5" t="s">
        <v>33</v>
      </c>
      <c r="P5" s="5" t="s">
        <v>33</v>
      </c>
      <c r="Q5" s="5" t="s">
        <v>33</v>
      </c>
      <c r="R5" s="5" t="s">
        <v>35</v>
      </c>
      <c r="S5" s="5" t="s">
        <v>63</v>
      </c>
      <c r="T5" s="5" t="s">
        <v>35</v>
      </c>
      <c r="U5" s="5" t="str">
        <f>IF(ISNUMBER(MATCH(elements!$A$2:$A$263,elements!$B$2:$B$263,0)),"y","n")</f>
        <v>n</v>
      </c>
      <c r="V5" s="5" t="s">
        <v>44</v>
      </c>
      <c r="W5" s="5" t="s">
        <v>45</v>
      </c>
      <c r="X5" s="4" t="str">
        <f>IF(elements!$U$2:$U$263="y","parent element",IF(NOT(elements!$B$2:$B$263="x"),"subelement","simple element"))</f>
        <v>simple element</v>
      </c>
      <c r="Y5" s="4" t="s">
        <v>46</v>
      </c>
      <c r="Z5" s="4" t="s">
        <v>35</v>
      </c>
      <c r="AA5" s="4">
        <f t="array" ref="AA5">IF(ISNUMBER(MATCH(elements!$A$2:$A$263,elements_issues!$A$2:$A$14,0)),COUNTIF(elements_issues!$A$2:$A$14,elements!$A$2:$A$263),0)</f>
        <v>0</v>
      </c>
      <c r="AB5" s="5">
        <f t="array" ref="AB5">IF(ISNUMBER(MATCH(elements!$A$2:$A$263,mappings!$B$3:$B$774,0)),COUNTIF(mappings!$B$3:$B$774,elements!$A$2:$A$263),0)</f>
        <v>2</v>
      </c>
      <c r="AC5" s="5" t="s">
        <v>35</v>
      </c>
      <c r="AD5" s="5" t="s">
        <v>35</v>
      </c>
      <c r="AE5" s="4" t="s">
        <v>35</v>
      </c>
    </row>
    <row r="6">
      <c r="A6" s="4" t="s">
        <v>64</v>
      </c>
      <c r="B6" s="4" t="s">
        <v>33</v>
      </c>
      <c r="C6" s="4" t="s">
        <v>65</v>
      </c>
      <c r="D6" s="4" t="s">
        <v>66</v>
      </c>
      <c r="E6" s="4" t="s">
        <v>35</v>
      </c>
      <c r="F6" s="4" t="s">
        <v>67</v>
      </c>
      <c r="G6" s="4" t="s">
        <v>37</v>
      </c>
      <c r="H6" s="4" t="s">
        <v>38</v>
      </c>
      <c r="I6" s="4" t="s">
        <v>39</v>
      </c>
      <c r="J6" s="4" t="s">
        <v>33</v>
      </c>
      <c r="K6" s="4" t="s">
        <v>68</v>
      </c>
      <c r="L6" s="4" t="s">
        <v>33</v>
      </c>
      <c r="M6" s="4" t="s">
        <v>33</v>
      </c>
      <c r="N6" s="4" t="s">
        <v>33</v>
      </c>
      <c r="O6" s="4" t="s">
        <v>33</v>
      </c>
      <c r="P6" s="4" t="s">
        <v>33</v>
      </c>
      <c r="Q6" s="4" t="s">
        <v>33</v>
      </c>
      <c r="R6" s="4" t="s">
        <v>69</v>
      </c>
      <c r="S6" s="4" t="s">
        <v>35</v>
      </c>
      <c r="T6" s="4" t="s">
        <v>70</v>
      </c>
      <c r="U6" s="4" t="str">
        <f>IF(ISNUMBER(MATCH(elements!$A$2:$A$263,elements!$B$2:$B$263,0)),"y","n")</f>
        <v>n</v>
      </c>
      <c r="V6" s="4" t="s">
        <v>44</v>
      </c>
      <c r="W6" s="4" t="s">
        <v>45</v>
      </c>
      <c r="X6" s="4" t="str">
        <f>IF(elements!$U$2:$U$263="y","parent element",IF(NOT(elements!$B$2:$B$263="x"),"subelement","simple element"))</f>
        <v>simple element</v>
      </c>
      <c r="Y6" s="4" t="s">
        <v>46</v>
      </c>
      <c r="Z6" s="4" t="s">
        <v>35</v>
      </c>
      <c r="AA6" s="5">
        <f t="array" ref="AA6">IF(ISNUMBER(MATCH(elements!$A$2:$A$263,elements_issues!$A$2:$A$14,0)),COUNTIF(elements_issues!$A$2:$A$14,elements!$A$2:$A$263),0)</f>
        <v>0</v>
      </c>
      <c r="AB6" s="5">
        <f t="array" ref="AB6">IF(ISNUMBER(MATCH(elements!$A$2:$A$263,mappings!$B$3:$B$774,0)),COUNTIF(mappings!$B$3:$B$774,elements!$A$2:$A$263),0)</f>
        <v>2</v>
      </c>
      <c r="AC6" s="5" t="s">
        <v>35</v>
      </c>
      <c r="AD6" s="5" t="s">
        <v>35</v>
      </c>
      <c r="AE6" s="4" t="s">
        <v>35</v>
      </c>
    </row>
    <row r="7">
      <c r="A7" s="4" t="s">
        <v>71</v>
      </c>
      <c r="B7" s="4" t="s">
        <v>33</v>
      </c>
      <c r="C7" s="4" t="s">
        <v>72</v>
      </c>
      <c r="D7" s="4" t="s">
        <v>73</v>
      </c>
      <c r="E7" s="4" t="s">
        <v>74</v>
      </c>
      <c r="F7" s="4" t="s">
        <v>36</v>
      </c>
      <c r="G7" s="5" t="s">
        <v>62</v>
      </c>
      <c r="H7" s="4" t="s">
        <v>38</v>
      </c>
      <c r="I7" s="5" t="s">
        <v>39</v>
      </c>
      <c r="J7" s="4" t="s">
        <v>48</v>
      </c>
      <c r="K7" s="5" t="s">
        <v>33</v>
      </c>
      <c r="L7" s="5" t="s">
        <v>75</v>
      </c>
      <c r="M7" s="5" t="s">
        <v>76</v>
      </c>
      <c r="N7" s="4" t="s">
        <v>33</v>
      </c>
      <c r="O7" s="4" t="s">
        <v>35</v>
      </c>
      <c r="P7" s="4" t="s">
        <v>77</v>
      </c>
      <c r="Q7" s="4" t="s">
        <v>33</v>
      </c>
      <c r="R7" s="5" t="s">
        <v>41</v>
      </c>
      <c r="S7" s="4" t="s">
        <v>78</v>
      </c>
      <c r="T7" s="5" t="s">
        <v>79</v>
      </c>
      <c r="U7" s="4" t="str">
        <f>IF(ISNUMBER(MATCH(elements!$A$2:$A$263,elements!$B$2:$B$263,0)),"y","n")</f>
        <v>n</v>
      </c>
      <c r="V7" s="5" t="s">
        <v>80</v>
      </c>
      <c r="W7" s="5" t="s">
        <v>81</v>
      </c>
      <c r="X7" s="4" t="str">
        <f>IF(elements!$U$2:$U$263="y","parent element",IF(NOT(elements!$B$2:$B$263="x"),"subelement","simple element"))</f>
        <v>simple element</v>
      </c>
      <c r="Y7" s="4" t="s">
        <v>46</v>
      </c>
      <c r="Z7" s="4" t="s">
        <v>82</v>
      </c>
      <c r="AA7" s="4">
        <f t="array" ref="AA7">IF(ISNUMBER(MATCH(elements!$A$2:$A$263,elements_issues!$A$2:$A$14,0)),COUNTIF(elements_issues!$A$2:$A$14,elements!$A$2:$A$263),0)</f>
        <v>0</v>
      </c>
      <c r="AB7" s="4">
        <f t="array" ref="AB7">IF(ISNUMBER(MATCH(elements!$A$2:$A$263,mappings!$B$3:$B$774,0)),COUNTIF(mappings!$B$3:$B$774,elements!$A$2:$A$263),0)</f>
        <v>2</v>
      </c>
      <c r="AC7" s="4" t="s">
        <v>35</v>
      </c>
      <c r="AD7" s="4" t="s">
        <v>48</v>
      </c>
      <c r="AE7" s="4" t="s">
        <v>48</v>
      </c>
    </row>
    <row r="8">
      <c r="A8" s="4" t="s">
        <v>83</v>
      </c>
      <c r="B8" s="4" t="s">
        <v>33</v>
      </c>
      <c r="C8" s="4" t="s">
        <v>84</v>
      </c>
      <c r="D8" s="4" t="s">
        <v>85</v>
      </c>
      <c r="E8" s="4" t="s">
        <v>86</v>
      </c>
      <c r="F8" s="4" t="s">
        <v>36</v>
      </c>
      <c r="G8" s="4" t="s">
        <v>37</v>
      </c>
      <c r="H8" s="4" t="s">
        <v>38</v>
      </c>
      <c r="I8" s="4" t="s">
        <v>39</v>
      </c>
      <c r="J8" s="4" t="s">
        <v>33</v>
      </c>
      <c r="K8" s="4" t="s">
        <v>87</v>
      </c>
      <c r="L8" s="4" t="s">
        <v>33</v>
      </c>
      <c r="M8" s="4" t="s">
        <v>33</v>
      </c>
      <c r="N8" s="4" t="s">
        <v>33</v>
      </c>
      <c r="O8" s="4" t="s">
        <v>33</v>
      </c>
      <c r="P8" s="4" t="s">
        <v>88</v>
      </c>
      <c r="Q8" s="4" t="s">
        <v>33</v>
      </c>
      <c r="R8" s="4" t="s">
        <v>89</v>
      </c>
      <c r="S8" s="5" t="s">
        <v>63</v>
      </c>
      <c r="T8" s="4" t="s">
        <v>90</v>
      </c>
      <c r="U8" s="4" t="str">
        <f>IF(ISNUMBER(MATCH(elements!$A$2:$A$263,elements!$B$2:$B$263,0)),"y","n")</f>
        <v>n</v>
      </c>
      <c r="V8" s="4" t="s">
        <v>44</v>
      </c>
      <c r="W8" s="5" t="s">
        <v>45</v>
      </c>
      <c r="X8" s="4" t="str">
        <f>IF(elements!$U$2:$U$263="y","parent element",IF(NOT(elements!$B$2:$B$263="x"),"subelement","simple element"))</f>
        <v>simple element</v>
      </c>
      <c r="Y8" s="4" t="s">
        <v>46</v>
      </c>
      <c r="Z8" s="4" t="s">
        <v>35</v>
      </c>
      <c r="AA8" s="4">
        <f t="array" ref="AA8">IF(ISNUMBER(MATCH(elements!$A$2:$A$263,elements_issues!$A$2:$A$14,0)),COUNTIF(elements_issues!$A$2:$A$14,elements!$A$2:$A$263),0)</f>
        <v>0</v>
      </c>
      <c r="AB8" s="5">
        <f t="array" ref="AB8">IF(ISNUMBER(MATCH(elements!$A$2:$A$263,mappings!$B$3:$B$774,0)),COUNTIF(mappings!$B$3:$B$774,elements!$A$2:$A$263),0)</f>
        <v>2</v>
      </c>
      <c r="AC8" s="5" t="s">
        <v>35</v>
      </c>
      <c r="AD8" s="5" t="s">
        <v>35</v>
      </c>
      <c r="AE8" s="4" t="s">
        <v>48</v>
      </c>
    </row>
    <row r="9">
      <c r="A9" s="5" t="s">
        <v>91</v>
      </c>
      <c r="B9" s="5" t="s">
        <v>33</v>
      </c>
      <c r="C9" s="5" t="s">
        <v>92</v>
      </c>
      <c r="D9" s="5" t="s">
        <v>35</v>
      </c>
      <c r="E9" s="5" t="s">
        <v>93</v>
      </c>
      <c r="F9" s="5" t="s">
        <v>36</v>
      </c>
      <c r="G9" s="5" t="s">
        <v>62</v>
      </c>
      <c r="H9" s="5" t="s">
        <v>53</v>
      </c>
      <c r="I9" s="5" t="s">
        <v>94</v>
      </c>
      <c r="J9" s="5" t="s">
        <v>48</v>
      </c>
      <c r="K9" s="5" t="s">
        <v>33</v>
      </c>
      <c r="L9" s="5" t="s">
        <v>33</v>
      </c>
      <c r="M9" s="5" t="s">
        <v>95</v>
      </c>
      <c r="N9" s="4" t="s">
        <v>33</v>
      </c>
      <c r="O9" s="5" t="s">
        <v>35</v>
      </c>
      <c r="P9" s="5" t="s">
        <v>96</v>
      </c>
      <c r="Q9" s="5" t="s">
        <v>33</v>
      </c>
      <c r="R9" s="5" t="s">
        <v>35</v>
      </c>
      <c r="S9" s="5" t="s">
        <v>63</v>
      </c>
      <c r="T9" s="5" t="s">
        <v>97</v>
      </c>
      <c r="U9" s="5" t="str">
        <f>IF(ISNUMBER(MATCH(elements!$A$2:$A$263,elements!$B$2:$B$263,0)),"y","n")</f>
        <v>n</v>
      </c>
      <c r="V9" s="5" t="s">
        <v>98</v>
      </c>
      <c r="W9" s="5" t="s">
        <v>99</v>
      </c>
      <c r="X9" s="4" t="str">
        <f>IF(elements!$U$2:$U$263="y","parent element",IF(NOT(elements!$B$2:$B$263="x"),"subelement","simple element"))</f>
        <v>simple element</v>
      </c>
      <c r="Y9" s="4" t="s">
        <v>46</v>
      </c>
      <c r="Z9" s="4" t="s">
        <v>35</v>
      </c>
      <c r="AA9" s="4">
        <f t="array" ref="AA9">IF(ISNUMBER(MATCH(elements!$A$2:$A$263,elements_issues!$A$2:$A$14,0)),COUNTIF(elements_issues!$A$2:$A$14,elements!$A$2:$A$263),0)</f>
        <v>0</v>
      </c>
      <c r="AB9" s="5">
        <f t="array" ref="AB9">IF(ISNUMBER(MATCH(elements!$A$2:$A$263,mappings!$B$3:$B$774,0)),COUNTIF(mappings!$B$3:$B$774,elements!$A$2:$A$263),0)</f>
        <v>2</v>
      </c>
      <c r="AC9" s="5" t="s">
        <v>35</v>
      </c>
      <c r="AD9" s="5" t="s">
        <v>35</v>
      </c>
      <c r="AE9" s="4" t="s">
        <v>35</v>
      </c>
    </row>
    <row r="10">
      <c r="A10" s="5" t="s">
        <v>100</v>
      </c>
      <c r="B10" s="5" t="s">
        <v>33</v>
      </c>
      <c r="C10" s="5" t="s">
        <v>101</v>
      </c>
      <c r="D10" s="5" t="s">
        <v>102</v>
      </c>
      <c r="E10" s="5" t="s">
        <v>103</v>
      </c>
      <c r="F10" s="5" t="s">
        <v>36</v>
      </c>
      <c r="G10" s="5" t="s">
        <v>37</v>
      </c>
      <c r="H10" s="5" t="s">
        <v>53</v>
      </c>
      <c r="I10" s="5" t="s">
        <v>39</v>
      </c>
      <c r="J10" s="5" t="s">
        <v>48</v>
      </c>
      <c r="K10" s="5" t="s">
        <v>33</v>
      </c>
      <c r="L10" s="5" t="s">
        <v>33</v>
      </c>
      <c r="M10" s="5" t="s">
        <v>104</v>
      </c>
      <c r="N10" s="5" t="s">
        <v>33</v>
      </c>
      <c r="O10" s="5" t="s">
        <v>33</v>
      </c>
      <c r="P10" s="4" t="s">
        <v>105</v>
      </c>
      <c r="Q10" s="5" t="s">
        <v>33</v>
      </c>
      <c r="R10" s="5" t="s">
        <v>35</v>
      </c>
      <c r="S10" s="5" t="s">
        <v>106</v>
      </c>
      <c r="T10" s="5" t="s">
        <v>107</v>
      </c>
      <c r="U10" s="5" t="str">
        <f>IF(ISNUMBER(MATCH(elements!$A$2:$A$263,elements!$B$2:$B$263,0)),"y","n")</f>
        <v>y</v>
      </c>
      <c r="V10" s="4" t="s">
        <v>108</v>
      </c>
      <c r="W10" s="5" t="s">
        <v>45</v>
      </c>
      <c r="X10" s="4" t="str">
        <f>IF(elements!$U$2:$U$263="y","parent element",IF(NOT(elements!$B$2:$B$263="x"),"subelement","simple element"))</f>
        <v>parent element</v>
      </c>
      <c r="Y10" s="4" t="s">
        <v>46</v>
      </c>
      <c r="Z10" s="4" t="s">
        <v>35</v>
      </c>
      <c r="AA10" s="4">
        <f t="array" ref="AA10">IF(ISNUMBER(MATCH(elements!$A$2:$A$263,elements_issues!$A$2:$A$14,0)),COUNTIF(elements_issues!$A$2:$A$14,elements!$A$2:$A$263),0)</f>
        <v>0</v>
      </c>
      <c r="AB10" s="5">
        <f t="array" ref="AB10">IF(ISNUMBER(MATCH(elements!$A$2:$A$263,mappings!$B$3:$B$774,0)),COUNTIF(mappings!$B$3:$B$774,elements!$A$2:$A$263),0)</f>
        <v>2</v>
      </c>
      <c r="AC10" s="5" t="s">
        <v>35</v>
      </c>
      <c r="AD10" s="5" t="s">
        <v>35</v>
      </c>
      <c r="AE10" s="4" t="s">
        <v>35</v>
      </c>
    </row>
    <row r="11">
      <c r="A11" s="4" t="s">
        <v>109</v>
      </c>
      <c r="B11" s="4" t="s">
        <v>100</v>
      </c>
      <c r="C11" s="4" t="s">
        <v>35</v>
      </c>
      <c r="D11" s="4" t="s">
        <v>35</v>
      </c>
      <c r="E11" s="4" t="s">
        <v>103</v>
      </c>
      <c r="F11" s="4" t="s">
        <v>36</v>
      </c>
      <c r="G11" s="5" t="s">
        <v>37</v>
      </c>
      <c r="H11" s="4" t="s">
        <v>38</v>
      </c>
      <c r="I11" s="5" t="s">
        <v>39</v>
      </c>
      <c r="J11" s="4" t="s">
        <v>33</v>
      </c>
      <c r="K11" s="5" t="s">
        <v>33</v>
      </c>
      <c r="L11" s="5" t="s">
        <v>33</v>
      </c>
      <c r="M11" s="5" t="s">
        <v>33</v>
      </c>
      <c r="N11" s="4" t="s">
        <v>33</v>
      </c>
      <c r="O11" s="4" t="s">
        <v>33</v>
      </c>
      <c r="P11" s="4" t="s">
        <v>105</v>
      </c>
      <c r="Q11" s="4" t="s">
        <v>33</v>
      </c>
      <c r="R11" s="5" t="s">
        <v>35</v>
      </c>
      <c r="S11" s="4" t="s">
        <v>106</v>
      </c>
      <c r="T11" s="5" t="s">
        <v>110</v>
      </c>
      <c r="U11" s="4" t="str">
        <f>IF(ISNUMBER(MATCH(elements!$A$2:$A$263,elements!$B$2:$B$263,0)),"y","n")</f>
        <v>n</v>
      </c>
      <c r="V11" s="4" t="s">
        <v>44</v>
      </c>
      <c r="W11" s="5" t="s">
        <v>111</v>
      </c>
      <c r="X11" s="4" t="str">
        <f>IF(elements!$U$2:$U$263="y","parent element",IF(NOT(elements!$B$2:$B$263="x"),"subelement","simple element"))</f>
        <v>subelement</v>
      </c>
      <c r="Y11" s="4" t="s">
        <v>46</v>
      </c>
      <c r="Z11" s="4" t="s">
        <v>35</v>
      </c>
      <c r="AA11" s="4">
        <f t="array" ref="AA11">IF(ISNUMBER(MATCH(elements!$A$2:$A$263,elements_issues!$A$2:$A$14,0)),COUNTIF(elements_issues!$A$2:$A$14,elements!$A$2:$A$263),0)</f>
        <v>0</v>
      </c>
      <c r="AB11" s="4">
        <f t="array" ref="AB11">IF(ISNUMBER(MATCH(elements!$A$2:$A$263,mappings!$B$3:$B$774,0)),COUNTIF(mappings!$B$3:$B$774,elements!$A$2:$A$263),0)</f>
        <v>2</v>
      </c>
      <c r="AC11" s="4" t="s">
        <v>35</v>
      </c>
      <c r="AD11" s="4" t="s">
        <v>35</v>
      </c>
      <c r="AE11" s="4" t="s">
        <v>35</v>
      </c>
    </row>
    <row r="12">
      <c r="A12" s="5" t="s">
        <v>112</v>
      </c>
      <c r="B12" s="5" t="s">
        <v>100</v>
      </c>
      <c r="C12" s="5" t="s">
        <v>113</v>
      </c>
      <c r="D12" s="5" t="s">
        <v>35</v>
      </c>
      <c r="E12" s="5" t="s">
        <v>103</v>
      </c>
      <c r="F12" s="5" t="s">
        <v>36</v>
      </c>
      <c r="G12" s="5" t="s">
        <v>37</v>
      </c>
      <c r="H12" s="5" t="s">
        <v>114</v>
      </c>
      <c r="I12" s="4" t="s">
        <v>115</v>
      </c>
      <c r="J12" s="5" t="s">
        <v>33</v>
      </c>
      <c r="K12" s="5" t="s">
        <v>33</v>
      </c>
      <c r="L12" s="5" t="s">
        <v>33</v>
      </c>
      <c r="M12" s="5" t="s">
        <v>33</v>
      </c>
      <c r="N12" s="5" t="s">
        <v>33</v>
      </c>
      <c r="O12" s="5" t="s">
        <v>35</v>
      </c>
      <c r="P12" s="4" t="s">
        <v>105</v>
      </c>
      <c r="Q12" s="5" t="s">
        <v>33</v>
      </c>
      <c r="R12" s="5" t="s">
        <v>35</v>
      </c>
      <c r="S12" s="5" t="s">
        <v>106</v>
      </c>
      <c r="T12" s="5" t="s">
        <v>107</v>
      </c>
      <c r="U12" s="5" t="str">
        <f>IF(ISNUMBER(MATCH(elements!$A$2:$A$263,elements!$B$2:$B$263,0)),"y","n")</f>
        <v>n</v>
      </c>
      <c r="V12" s="4" t="s">
        <v>98</v>
      </c>
      <c r="W12" s="5" t="s">
        <v>111</v>
      </c>
      <c r="X12" s="4" t="str">
        <f>IF(elements!$U$2:$U$263="y","parent element",IF(NOT(elements!$B$2:$B$263="x"),"subelement","simple element"))</f>
        <v>subelement</v>
      </c>
      <c r="Y12" s="4" t="s">
        <v>46</v>
      </c>
      <c r="Z12" s="4" t="s">
        <v>35</v>
      </c>
      <c r="AA12" s="4">
        <f t="array" ref="AA12">IF(ISNUMBER(MATCH(elements!$A$2:$A$263,elements_issues!$A$2:$A$14,0)),COUNTIF(elements_issues!$A$2:$A$14,elements!$A$2:$A$263),0)</f>
        <v>0</v>
      </c>
      <c r="AB12" s="5">
        <f t="array" ref="AB12">IF(ISNUMBER(MATCH(elements!$A$2:$A$263,mappings!$B$3:$B$774,0)),COUNTIF(mappings!$B$3:$B$774,elements!$A$2:$A$263),0)</f>
        <v>2</v>
      </c>
      <c r="AC12" s="5" t="s">
        <v>35</v>
      </c>
      <c r="AD12" s="5" t="s">
        <v>35</v>
      </c>
      <c r="AE12" s="4" t="s">
        <v>35</v>
      </c>
    </row>
    <row r="13">
      <c r="A13" s="6" t="s">
        <v>116</v>
      </c>
      <c r="AF13" s="4"/>
      <c r="AM13" s="4"/>
    </row>
    <row r="14">
      <c r="A14" s="5" t="s">
        <v>117</v>
      </c>
      <c r="B14" s="5" t="s">
        <v>33</v>
      </c>
      <c r="C14" s="5" t="s">
        <v>118</v>
      </c>
      <c r="D14" s="5" t="s">
        <v>119</v>
      </c>
      <c r="E14" s="5" t="s">
        <v>117</v>
      </c>
      <c r="F14" s="5" t="s">
        <v>36</v>
      </c>
      <c r="G14" s="5" t="s">
        <v>62</v>
      </c>
      <c r="H14" s="5" t="s">
        <v>53</v>
      </c>
      <c r="I14" s="5" t="s">
        <v>39</v>
      </c>
      <c r="J14" s="5" t="s">
        <v>48</v>
      </c>
      <c r="K14" s="5" t="s">
        <v>33</v>
      </c>
      <c r="L14" s="5" t="s">
        <v>33</v>
      </c>
      <c r="M14" s="5" t="s">
        <v>33</v>
      </c>
      <c r="N14" s="4" t="s">
        <v>33</v>
      </c>
      <c r="O14" s="5" t="s">
        <v>33</v>
      </c>
      <c r="P14" s="4" t="s">
        <v>33</v>
      </c>
      <c r="Q14" s="5" t="s">
        <v>33</v>
      </c>
      <c r="R14" s="5" t="s">
        <v>33</v>
      </c>
      <c r="S14" s="5" t="s">
        <v>120</v>
      </c>
      <c r="T14" s="5" t="s">
        <v>121</v>
      </c>
      <c r="U14" s="5" t="str">
        <f>IF(ISNUMBER(MATCH(elements!$A$2:$A$263,elements!$B$2:$B$263,0)),"y","n")</f>
        <v>y</v>
      </c>
      <c r="V14" s="4" t="s">
        <v>108</v>
      </c>
      <c r="W14" s="5" t="s">
        <v>45</v>
      </c>
      <c r="X14" s="4" t="str">
        <f>IF(elements!$U$2:$U$263="y","parent element",IF(NOT(elements!$B$2:$B$263="x"),"subelement","simple element"))</f>
        <v>parent element</v>
      </c>
      <c r="Y14" s="4" t="s">
        <v>122</v>
      </c>
      <c r="Z14" s="4" t="s">
        <v>123</v>
      </c>
      <c r="AA14" s="4">
        <f t="array" ref="AA14">IF(ISNUMBER(MATCH(elements!$A$2:$A$263,elements_issues!$A$2:$A$14,0)),COUNTIF(elements_issues!$A$2:$A$14,elements!$A$2:$A$263),0)</f>
        <v>0</v>
      </c>
      <c r="AB14" s="5">
        <f t="array" ref="AB14">IF(ISNUMBER(MATCH(elements!$A$2:$A$263,mappings!$B$3:$B$774,0)),COUNTIF(mappings!$B$3:$B$774,elements!$A$2:$A$263),0)</f>
        <v>2</v>
      </c>
      <c r="AC14" s="5" t="s">
        <v>36</v>
      </c>
      <c r="AD14" s="5" t="s">
        <v>48</v>
      </c>
      <c r="AE14" s="4" t="s">
        <v>48</v>
      </c>
    </row>
    <row r="15">
      <c r="A15" s="5" t="s">
        <v>124</v>
      </c>
      <c r="B15" s="5" t="s">
        <v>117</v>
      </c>
      <c r="C15" s="5" t="s">
        <v>125</v>
      </c>
      <c r="D15" s="5" t="s">
        <v>33</v>
      </c>
      <c r="E15" s="5" t="s">
        <v>117</v>
      </c>
      <c r="F15" s="5" t="s">
        <v>36</v>
      </c>
      <c r="G15" s="5" t="s">
        <v>62</v>
      </c>
      <c r="H15" s="5" t="s">
        <v>38</v>
      </c>
      <c r="I15" s="5" t="s">
        <v>39</v>
      </c>
      <c r="J15" s="5" t="s">
        <v>33</v>
      </c>
      <c r="K15" s="5" t="s">
        <v>33</v>
      </c>
      <c r="L15" s="5" t="s">
        <v>75</v>
      </c>
      <c r="M15" s="5" t="s">
        <v>76</v>
      </c>
      <c r="N15" s="5" t="s">
        <v>33</v>
      </c>
      <c r="O15" s="5" t="s">
        <v>33</v>
      </c>
      <c r="P15" s="4" t="s">
        <v>33</v>
      </c>
      <c r="Q15" s="5" t="s">
        <v>33</v>
      </c>
      <c r="R15" s="5" t="s">
        <v>33</v>
      </c>
      <c r="S15" s="5" t="s">
        <v>120</v>
      </c>
      <c r="T15" s="5" t="s">
        <v>121</v>
      </c>
      <c r="U15" s="5" t="str">
        <f>IF(ISNUMBER(MATCH(elements!$A$2:$A$263,elements!$B$2:$B$263,0)),"y","n")</f>
        <v>n</v>
      </c>
      <c r="V15" s="4" t="s">
        <v>80</v>
      </c>
      <c r="W15" s="5" t="s">
        <v>81</v>
      </c>
      <c r="X15" s="4" t="str">
        <f>IF(elements!$U$2:$U$263="y","parent element",IF(NOT(elements!$B$2:$B$263="x"),"subelement","simple element"))</f>
        <v>subelement</v>
      </c>
      <c r="Y15" s="4" t="s">
        <v>122</v>
      </c>
      <c r="Z15" s="4" t="s">
        <v>123</v>
      </c>
      <c r="AA15" s="4">
        <f t="array" ref="AA15">IF(ISNUMBER(MATCH(elements!$A$2:$A$263,elements_issues!$A$2:$A$14,0)),COUNTIF(elements_issues!$A$2:$A$14,elements!$A$2:$A$263),0)</f>
        <v>0</v>
      </c>
      <c r="AB15" s="5">
        <f t="array" ref="AB15">IF(ISNUMBER(MATCH(elements!$A$2:$A$263,mappings!$B$3:$B$774,0)),COUNTIF(mappings!$B$3:$B$774,elements!$A$2:$A$263),0)</f>
        <v>2</v>
      </c>
      <c r="AC15" s="5" t="s">
        <v>36</v>
      </c>
      <c r="AD15" s="5" t="s">
        <v>48</v>
      </c>
      <c r="AE15" s="4" t="s">
        <v>48</v>
      </c>
    </row>
    <row r="16">
      <c r="A16" s="5" t="s">
        <v>126</v>
      </c>
      <c r="B16" s="5" t="s">
        <v>117</v>
      </c>
      <c r="C16" s="5" t="s">
        <v>127</v>
      </c>
      <c r="D16" s="5" t="s">
        <v>33</v>
      </c>
      <c r="E16" s="5" t="s">
        <v>117</v>
      </c>
      <c r="F16" s="5" t="s">
        <v>36</v>
      </c>
      <c r="G16" s="5" t="s">
        <v>62</v>
      </c>
      <c r="H16" s="5" t="s">
        <v>38</v>
      </c>
      <c r="I16" s="5" t="s">
        <v>39</v>
      </c>
      <c r="J16" s="5" t="s">
        <v>33</v>
      </c>
      <c r="K16" s="5" t="s">
        <v>33</v>
      </c>
      <c r="L16" s="5" t="s">
        <v>33</v>
      </c>
      <c r="M16" s="5" t="s">
        <v>33</v>
      </c>
      <c r="N16" s="4" t="s">
        <v>33</v>
      </c>
      <c r="O16" s="5" t="s">
        <v>33</v>
      </c>
      <c r="P16" s="4" t="s">
        <v>33</v>
      </c>
      <c r="Q16" s="5" t="s">
        <v>33</v>
      </c>
      <c r="R16" s="5" t="s">
        <v>33</v>
      </c>
      <c r="S16" s="5" t="s">
        <v>120</v>
      </c>
      <c r="T16" s="5" t="s">
        <v>128</v>
      </c>
      <c r="U16" s="5" t="str">
        <f>IF(ISNUMBER(MATCH(elements!$A$2:$A$263,elements!$B$2:$B$263,0)),"y","n")</f>
        <v>n</v>
      </c>
      <c r="V16" s="4" t="s">
        <v>44</v>
      </c>
      <c r="W16" s="5" t="s">
        <v>45</v>
      </c>
      <c r="X16" s="4" t="str">
        <f>IF(elements!$U$2:$U$263="y","parent element",IF(NOT(elements!$B$2:$B$263="x"),"subelement","simple element"))</f>
        <v>subelement</v>
      </c>
      <c r="Y16" s="4" t="s">
        <v>122</v>
      </c>
      <c r="Z16" s="4" t="s">
        <v>123</v>
      </c>
      <c r="AA16" s="4">
        <f t="array" ref="AA16">IF(ISNUMBER(MATCH(elements!$A$2:$A$263,elements_issues!$A$2:$A$14,0)),COUNTIF(elements_issues!$A$2:$A$14,elements!$A$2:$A$263),0)</f>
        <v>0</v>
      </c>
      <c r="AB16" s="5">
        <f t="array" ref="AB16">IF(ISNUMBER(MATCH(elements!$A$2:$A$263,mappings!$B$3:$B$774,0)),COUNTIF(mappings!$B$3:$B$774,elements!$A$2:$A$263),0)</f>
        <v>2</v>
      </c>
      <c r="AC16" s="5" t="s">
        <v>35</v>
      </c>
      <c r="AD16" s="5" t="s">
        <v>35</v>
      </c>
      <c r="AE16" s="4" t="s">
        <v>48</v>
      </c>
    </row>
    <row r="17">
      <c r="A17" s="4" t="s">
        <v>129</v>
      </c>
      <c r="B17" s="4" t="s">
        <v>117</v>
      </c>
      <c r="C17" s="5" t="s">
        <v>130</v>
      </c>
      <c r="D17" s="5" t="s">
        <v>33</v>
      </c>
      <c r="E17" s="4" t="s">
        <v>117</v>
      </c>
      <c r="F17" s="5" t="s">
        <v>36</v>
      </c>
      <c r="G17" s="5" t="s">
        <v>62</v>
      </c>
      <c r="H17" s="5" t="s">
        <v>114</v>
      </c>
      <c r="I17" s="5" t="s">
        <v>94</v>
      </c>
      <c r="J17" s="5" t="s">
        <v>33</v>
      </c>
      <c r="K17" s="5" t="s">
        <v>33</v>
      </c>
      <c r="L17" s="5" t="s">
        <v>75</v>
      </c>
      <c r="M17" s="5" t="s">
        <v>76</v>
      </c>
      <c r="N17" s="5" t="s">
        <v>33</v>
      </c>
      <c r="O17" s="5" t="s">
        <v>104</v>
      </c>
      <c r="P17" s="4" t="s">
        <v>131</v>
      </c>
      <c r="Q17" s="5" t="s">
        <v>33</v>
      </c>
      <c r="R17" s="5" t="s">
        <v>33</v>
      </c>
      <c r="S17" s="4" t="s">
        <v>120</v>
      </c>
      <c r="T17" s="5" t="s">
        <v>121</v>
      </c>
      <c r="U17" s="4" t="str">
        <f>IF(ISNUMBER(MATCH(elements!$A$2:$A$263,elements!$B$2:$B$263,0)),"y","n")</f>
        <v>n</v>
      </c>
      <c r="V17" s="4" t="s">
        <v>98</v>
      </c>
      <c r="W17" s="5" t="s">
        <v>132</v>
      </c>
      <c r="X17" s="4" t="str">
        <f>IF(elements!$U$2:$U$263="y","parent element",IF(NOT(elements!$B$2:$B$263="x"),"subelement","simple element"))</f>
        <v>subelement</v>
      </c>
      <c r="Y17" s="4" t="s">
        <v>122</v>
      </c>
      <c r="Z17" s="4" t="s">
        <v>123</v>
      </c>
      <c r="AA17" s="4">
        <f t="array" ref="AA17">IF(ISNUMBER(MATCH(elements!$A$2:$A$263,elements_issues!$A$2:$A$14,0)),COUNTIF(elements_issues!$A$2:$A$14,elements!$A$2:$A$263),0)</f>
        <v>0</v>
      </c>
      <c r="AB17" s="4">
        <f t="array" ref="AB17">IF(ISNUMBER(MATCH(elements!$A$2:$A$263,mappings!$B$3:$B$774,0)),COUNTIF(mappings!$B$3:$B$774,elements!$A$2:$A$263),0)</f>
        <v>2</v>
      </c>
      <c r="AC17" s="4" t="s">
        <v>36</v>
      </c>
      <c r="AD17" s="4" t="s">
        <v>48</v>
      </c>
      <c r="AE17" s="4" t="s">
        <v>48</v>
      </c>
    </row>
    <row r="18">
      <c r="A18" s="4" t="s">
        <v>133</v>
      </c>
      <c r="B18" s="4" t="s">
        <v>33</v>
      </c>
      <c r="C18" s="5" t="s">
        <v>134</v>
      </c>
      <c r="D18" s="5" t="s">
        <v>35</v>
      </c>
      <c r="E18" s="4" t="s">
        <v>135</v>
      </c>
      <c r="F18" s="5" t="s">
        <v>36</v>
      </c>
      <c r="G18" s="5" t="s">
        <v>62</v>
      </c>
      <c r="H18" s="5" t="s">
        <v>38</v>
      </c>
      <c r="I18" s="5" t="s">
        <v>39</v>
      </c>
      <c r="J18" s="5" t="s">
        <v>33</v>
      </c>
      <c r="K18" s="5" t="s">
        <v>33</v>
      </c>
      <c r="L18" s="5" t="s">
        <v>33</v>
      </c>
      <c r="M18" s="5" t="s">
        <v>136</v>
      </c>
      <c r="N18" s="4" t="s">
        <v>33</v>
      </c>
      <c r="O18" s="5" t="s">
        <v>33</v>
      </c>
      <c r="P18" s="4" t="s">
        <v>137</v>
      </c>
      <c r="Q18" s="5" t="s">
        <v>33</v>
      </c>
      <c r="R18" s="5" t="s">
        <v>35</v>
      </c>
      <c r="S18" s="4" t="s">
        <v>63</v>
      </c>
      <c r="T18" s="5" t="s">
        <v>35</v>
      </c>
      <c r="U18" s="4" t="str">
        <f>IF(ISNUMBER(MATCH(elements!$A$2:$A$263,elements!$B$2:$B$263,0)),"y","n")</f>
        <v>y</v>
      </c>
      <c r="V18" s="4" t="s">
        <v>108</v>
      </c>
      <c r="W18" s="4" t="s">
        <v>45</v>
      </c>
      <c r="X18" s="4" t="str">
        <f>IF(elements!$U$2:$U$263="y","parent element",IF(NOT(elements!$B$2:$B$263="x"),"subelement","simple element"))</f>
        <v>parent element</v>
      </c>
      <c r="Y18" s="4" t="s">
        <v>46</v>
      </c>
      <c r="Z18" s="4" t="s">
        <v>138</v>
      </c>
      <c r="AA18" s="4">
        <f t="array" ref="AA18">IF(ISNUMBER(MATCH(elements!$A$2:$A$263,elements_issues!$A$2:$A$14,0)),COUNTIF(elements_issues!$A$2:$A$14,elements!$A$2:$A$263),0)</f>
        <v>0</v>
      </c>
      <c r="AB18" s="4">
        <f t="array" ref="AB18">IF(ISNUMBER(MATCH(elements!$A$2:$A$263,mappings!$B$3:$B$774,0)),COUNTIF(mappings!$B$3:$B$774,elements!$A$2:$A$263),0)</f>
        <v>2</v>
      </c>
      <c r="AC18" s="4" t="s">
        <v>48</v>
      </c>
      <c r="AD18" s="4" t="s">
        <v>48</v>
      </c>
      <c r="AE18" s="4" t="s">
        <v>48</v>
      </c>
    </row>
    <row r="19">
      <c r="A19" s="4" t="s">
        <v>139</v>
      </c>
      <c r="B19" s="4" t="s">
        <v>133</v>
      </c>
      <c r="C19" s="5" t="s">
        <v>134</v>
      </c>
      <c r="D19" s="5" t="s">
        <v>35</v>
      </c>
      <c r="E19" s="4" t="s">
        <v>135</v>
      </c>
      <c r="F19" s="5" t="s">
        <v>36</v>
      </c>
      <c r="G19" s="5" t="s">
        <v>62</v>
      </c>
      <c r="H19" s="5" t="s">
        <v>38</v>
      </c>
      <c r="I19" s="5" t="s">
        <v>39</v>
      </c>
      <c r="J19" s="5" t="s">
        <v>33</v>
      </c>
      <c r="K19" s="5" t="s">
        <v>33</v>
      </c>
      <c r="L19" s="5" t="s">
        <v>33</v>
      </c>
      <c r="M19" s="5" t="s">
        <v>136</v>
      </c>
      <c r="N19" s="4" t="s">
        <v>33</v>
      </c>
      <c r="O19" s="5" t="s">
        <v>33</v>
      </c>
      <c r="P19" s="4" t="s">
        <v>137</v>
      </c>
      <c r="Q19" s="5" t="s">
        <v>33</v>
      </c>
      <c r="R19" s="5" t="s">
        <v>35</v>
      </c>
      <c r="S19" s="4" t="s">
        <v>63</v>
      </c>
      <c r="T19" s="5" t="s">
        <v>35</v>
      </c>
      <c r="U19" s="4" t="str">
        <f>IF(ISNUMBER(MATCH(elements!$A$2:$A$263,elements!$B$2:$B$263,0)),"y","n")</f>
        <v>n</v>
      </c>
      <c r="V19" s="4" t="s">
        <v>80</v>
      </c>
      <c r="W19" s="4" t="s">
        <v>81</v>
      </c>
      <c r="X19" s="4" t="str">
        <f>IF(elements!$U$2:$U$263="y","parent element",IF(NOT(elements!$B$2:$B$263="x"),"subelement","simple element"))</f>
        <v>subelement</v>
      </c>
      <c r="Y19" s="4" t="s">
        <v>46</v>
      </c>
      <c r="Z19" s="4" t="s">
        <v>82</v>
      </c>
      <c r="AA19" s="4">
        <f t="array" ref="AA19">IF(ISNUMBER(MATCH(elements!$A$2:$A$263,elements_issues!$A$2:$A$14,0)),COUNTIF(elements_issues!$A$2:$A$14,elements!$A$2:$A$263),0)</f>
        <v>0</v>
      </c>
      <c r="AB19" s="4">
        <f t="array" ref="AB19">IF(ISNUMBER(MATCH(elements!$A$2:$A$263,mappings!$B$3:$B$774,0)),COUNTIF(mappings!$B$3:$B$774,elements!$A$2:$A$263),0)</f>
        <v>2</v>
      </c>
      <c r="AC19" s="4" t="s">
        <v>48</v>
      </c>
      <c r="AD19" s="4" t="s">
        <v>48</v>
      </c>
      <c r="AE19" s="4" t="s">
        <v>48</v>
      </c>
    </row>
    <row r="20">
      <c r="A20" s="4" t="s">
        <v>140</v>
      </c>
      <c r="B20" s="4" t="s">
        <v>133</v>
      </c>
      <c r="C20" s="5" t="s">
        <v>141</v>
      </c>
      <c r="D20" s="5" t="s">
        <v>35</v>
      </c>
      <c r="E20" s="4" t="s">
        <v>135</v>
      </c>
      <c r="F20" s="5" t="s">
        <v>36</v>
      </c>
      <c r="G20" s="5" t="s">
        <v>62</v>
      </c>
      <c r="H20" s="5" t="s">
        <v>53</v>
      </c>
      <c r="I20" s="5" t="s">
        <v>39</v>
      </c>
      <c r="J20" s="5" t="s">
        <v>33</v>
      </c>
      <c r="K20" s="5" t="s">
        <v>33</v>
      </c>
      <c r="L20" s="5" t="s">
        <v>33</v>
      </c>
      <c r="M20" s="5" t="s">
        <v>136</v>
      </c>
      <c r="N20" s="4" t="s">
        <v>33</v>
      </c>
      <c r="O20" s="5" t="s">
        <v>33</v>
      </c>
      <c r="P20" s="4" t="s">
        <v>142</v>
      </c>
      <c r="Q20" s="5" t="s">
        <v>33</v>
      </c>
      <c r="R20" s="5" t="s">
        <v>35</v>
      </c>
      <c r="S20" s="4" t="s">
        <v>63</v>
      </c>
      <c r="T20" s="5" t="s">
        <v>35</v>
      </c>
      <c r="U20" s="4" t="str">
        <f>IF(ISNUMBER(MATCH(elements!$A$2:$A$263,elements!$B$2:$B$263,0)),"y","n")</f>
        <v>n</v>
      </c>
      <c r="V20" s="4" t="s">
        <v>80</v>
      </c>
      <c r="W20" s="4" t="s">
        <v>81</v>
      </c>
      <c r="X20" s="4" t="str">
        <f>IF(elements!$U$2:$U$263="y","parent element",IF(NOT(elements!$B$2:$B$263="x"),"subelement","simple element"))</f>
        <v>subelement</v>
      </c>
      <c r="Y20" s="4" t="s">
        <v>46</v>
      </c>
      <c r="Z20" s="4" t="s">
        <v>58</v>
      </c>
      <c r="AA20" s="4">
        <f t="array" ref="AA20">IF(ISNUMBER(MATCH(elements!$A$2:$A$263,elements_issues!$A$2:$A$14,0)),COUNTIF(elements_issues!$A$2:$A$14,elements!$A$2:$A$263),0)</f>
        <v>0</v>
      </c>
      <c r="AB20" s="4">
        <f t="array" ref="AB20">IF(ISNUMBER(MATCH(elements!$A$2:$A$263,mappings!$B$3:$B$774,0)),COUNTIF(mappings!$B$3:$B$774,elements!$A$2:$A$263),0)</f>
        <v>2</v>
      </c>
      <c r="AC20" s="4" t="s">
        <v>48</v>
      </c>
      <c r="AD20" s="4" t="s">
        <v>48</v>
      </c>
      <c r="AE20" s="4" t="s">
        <v>48</v>
      </c>
    </row>
    <row r="21" ht="15.75" customHeight="1">
      <c r="A21" s="4" t="s">
        <v>143</v>
      </c>
      <c r="B21" s="4" t="s">
        <v>33</v>
      </c>
      <c r="C21" s="5" t="s">
        <v>144</v>
      </c>
      <c r="D21" s="5" t="s">
        <v>145</v>
      </c>
      <c r="E21" s="4" t="s">
        <v>146</v>
      </c>
      <c r="F21" s="5" t="s">
        <v>36</v>
      </c>
      <c r="G21" s="5" t="s">
        <v>62</v>
      </c>
      <c r="H21" s="5" t="s">
        <v>53</v>
      </c>
      <c r="I21" s="5" t="s">
        <v>39</v>
      </c>
      <c r="J21" s="5" t="s">
        <v>48</v>
      </c>
      <c r="K21" s="5" t="s">
        <v>33</v>
      </c>
      <c r="L21" s="5" t="s">
        <v>33</v>
      </c>
      <c r="M21" s="5" t="s">
        <v>33</v>
      </c>
      <c r="N21" s="4" t="s">
        <v>33</v>
      </c>
      <c r="O21" s="5" t="s">
        <v>33</v>
      </c>
      <c r="P21" s="4" t="s">
        <v>33</v>
      </c>
      <c r="Q21" s="5" t="s">
        <v>33</v>
      </c>
      <c r="R21" s="5" t="s">
        <v>33</v>
      </c>
      <c r="S21" s="4" t="s">
        <v>147</v>
      </c>
      <c r="T21" s="5" t="s">
        <v>148</v>
      </c>
      <c r="U21" s="4" t="str">
        <f>IF(ISNUMBER(MATCH(elements!$A$2:$A$263,elements!$B$2:$B$263,0)),"y","n")</f>
        <v>y</v>
      </c>
      <c r="V21" s="4" t="s">
        <v>108</v>
      </c>
      <c r="W21" s="5" t="s">
        <v>45</v>
      </c>
      <c r="X21" s="4" t="str">
        <f>IF(elements!$U$2:$U$263="y","parent element",IF(NOT(elements!$B$2:$B$263="x"),"subelement","simple element"))</f>
        <v>parent element</v>
      </c>
      <c r="Y21" s="4" t="s">
        <v>46</v>
      </c>
      <c r="Z21" s="4" t="s">
        <v>149</v>
      </c>
      <c r="AA21" s="4">
        <f t="array" ref="AA21">IF(ISNUMBER(MATCH(elements!$A$2:$A$263,elements_issues!$A$2:$A$14,0)),COUNTIF(elements_issues!$A$2:$A$14,elements!$A$2:$A$263),0)</f>
        <v>0</v>
      </c>
      <c r="AB21" s="4">
        <f t="array" ref="AB21">IF(ISNUMBER(MATCH(elements!$A$2:$A$263,mappings!$B$3:$B$774,0)),COUNTIF(mappings!$B$3:$B$774,elements!$A$2:$A$263),0)</f>
        <v>2</v>
      </c>
      <c r="AC21" s="4" t="s">
        <v>35</v>
      </c>
      <c r="AD21" s="4" t="s">
        <v>35</v>
      </c>
      <c r="AE21" s="4" t="s">
        <v>48</v>
      </c>
    </row>
    <row r="22" ht="15.75" customHeight="1">
      <c r="A22" s="4" t="s">
        <v>150</v>
      </c>
      <c r="B22" s="4" t="s">
        <v>143</v>
      </c>
      <c r="C22" s="4" t="s">
        <v>127</v>
      </c>
      <c r="D22" s="4" t="s">
        <v>33</v>
      </c>
      <c r="E22" s="4" t="s">
        <v>146</v>
      </c>
      <c r="F22" s="4" t="s">
        <v>36</v>
      </c>
      <c r="G22" s="5" t="s">
        <v>62</v>
      </c>
      <c r="H22" s="4" t="s">
        <v>38</v>
      </c>
      <c r="I22" s="5" t="s">
        <v>39</v>
      </c>
      <c r="J22" s="4" t="s">
        <v>33</v>
      </c>
      <c r="K22" s="5" t="s">
        <v>33</v>
      </c>
      <c r="L22" s="5" t="s">
        <v>33</v>
      </c>
      <c r="M22" s="5" t="s">
        <v>33</v>
      </c>
      <c r="N22" s="4" t="s">
        <v>33</v>
      </c>
      <c r="O22" s="4" t="s">
        <v>33</v>
      </c>
      <c r="P22" s="4" t="s">
        <v>33</v>
      </c>
      <c r="Q22" s="4" t="s">
        <v>33</v>
      </c>
      <c r="R22" s="5" t="s">
        <v>33</v>
      </c>
      <c r="S22" s="4" t="s">
        <v>147</v>
      </c>
      <c r="T22" s="5" t="s">
        <v>151</v>
      </c>
      <c r="U22" s="4" t="str">
        <f>IF(ISNUMBER(MATCH(elements!$A$2:$A$263,elements!$B$2:$B$263,0)),"y","n")</f>
        <v>n</v>
      </c>
      <c r="V22" s="4" t="s">
        <v>44</v>
      </c>
      <c r="W22" s="5" t="s">
        <v>45</v>
      </c>
      <c r="X22" s="4" t="str">
        <f>IF(elements!$U$2:$U$263="y","parent element",IF(NOT(elements!$B$2:$B$263="x"),"subelement","simple element"))</f>
        <v>subelement</v>
      </c>
      <c r="Y22" s="4" t="s">
        <v>46</v>
      </c>
      <c r="Z22" s="4" t="s">
        <v>149</v>
      </c>
      <c r="AA22" s="4">
        <f t="array" ref="AA22">IF(ISNUMBER(MATCH(elements!$A$2:$A$263,elements_issues!$A$2:$A$14,0)),COUNTIF(elements_issues!$A$2:$A$14,elements!$A$2:$A$263),0)</f>
        <v>0</v>
      </c>
      <c r="AB22" s="4">
        <f t="array" ref="AB22">IF(ISNUMBER(MATCH(elements!$A$2:$A$263,mappings!$B$3:$B$774,0)),COUNTIF(mappings!$B$3:$B$774,elements!$A$2:$A$263),0)</f>
        <v>2</v>
      </c>
      <c r="AC22" s="4" t="s">
        <v>35</v>
      </c>
      <c r="AD22" s="4" t="s">
        <v>35</v>
      </c>
      <c r="AE22" s="4" t="s">
        <v>48</v>
      </c>
    </row>
    <row r="23" ht="15.75" customHeight="1">
      <c r="A23" s="4" t="s">
        <v>152</v>
      </c>
      <c r="B23" s="4" t="s">
        <v>143</v>
      </c>
      <c r="C23" s="4" t="s">
        <v>153</v>
      </c>
      <c r="D23" s="4" t="s">
        <v>33</v>
      </c>
      <c r="E23" s="4" t="s">
        <v>146</v>
      </c>
      <c r="F23" s="4" t="s">
        <v>36</v>
      </c>
      <c r="G23" s="4" t="s">
        <v>62</v>
      </c>
      <c r="H23" s="4" t="s">
        <v>114</v>
      </c>
      <c r="I23" s="4" t="s">
        <v>154</v>
      </c>
      <c r="J23" s="4" t="s">
        <v>33</v>
      </c>
      <c r="K23" s="4" t="s">
        <v>33</v>
      </c>
      <c r="L23" s="4" t="s">
        <v>33</v>
      </c>
      <c r="M23" s="4" t="s">
        <v>104</v>
      </c>
      <c r="N23" s="4" t="s">
        <v>33</v>
      </c>
      <c r="O23" s="4" t="s">
        <v>35</v>
      </c>
      <c r="P23" s="4" t="s">
        <v>33</v>
      </c>
      <c r="Q23" s="4" t="s">
        <v>33</v>
      </c>
      <c r="R23" s="4" t="s">
        <v>33</v>
      </c>
      <c r="S23" s="4" t="s">
        <v>147</v>
      </c>
      <c r="T23" s="4" t="s">
        <v>148</v>
      </c>
      <c r="U23" s="4" t="str">
        <f>IF(ISNUMBER(MATCH(elements!$A$2:$A$263,elements!$B$2:$B$263,0)),"y","n")</f>
        <v>n</v>
      </c>
      <c r="V23" s="4" t="s">
        <v>98</v>
      </c>
      <c r="W23" s="4" t="s">
        <v>155</v>
      </c>
      <c r="X23" s="4" t="str">
        <f>IF(elements!$U$2:$U$263="y","parent element",IF(NOT(elements!$B$2:$B$263="x"),"subelement","simple element"))</f>
        <v>subelement</v>
      </c>
      <c r="Y23" s="4" t="s">
        <v>46</v>
      </c>
      <c r="Z23" s="4" t="s">
        <v>149</v>
      </c>
      <c r="AA23" s="4">
        <f t="array" ref="AA23">IF(ISNUMBER(MATCH(elements!$A$2:$A$263,elements_issues!$A$2:$A$14,0)),COUNTIF(elements_issues!$A$2:$A$14,elements!$A$2:$A$263),0)</f>
        <v>0</v>
      </c>
      <c r="AB23" s="4">
        <f t="array" ref="AB23">IF(ISNUMBER(MATCH(elements!$A$2:$A$263,mappings!$B$3:$B$774,0)),COUNTIF(mappings!$B$3:$B$774,elements!$A$2:$A$263),0)</f>
        <v>2</v>
      </c>
      <c r="AC23" s="4" t="s">
        <v>35</v>
      </c>
      <c r="AD23" s="4" t="s">
        <v>35</v>
      </c>
      <c r="AE23" s="4" t="s">
        <v>48</v>
      </c>
      <c r="AF23" s="4"/>
      <c r="AG23" s="4"/>
      <c r="AH23" s="4"/>
      <c r="AI23" s="4"/>
      <c r="AJ23" s="4"/>
      <c r="AK23" s="4"/>
      <c r="AL23" s="4"/>
      <c r="AM23" s="4"/>
    </row>
    <row r="24" ht="15.75" customHeight="1">
      <c r="A24" s="5" t="s">
        <v>156</v>
      </c>
      <c r="B24" s="5" t="s">
        <v>33</v>
      </c>
      <c r="C24" s="5" t="s">
        <v>157</v>
      </c>
      <c r="D24" s="5" t="s">
        <v>158</v>
      </c>
      <c r="E24" s="5" t="s">
        <v>146</v>
      </c>
      <c r="F24" s="5" t="s">
        <v>36</v>
      </c>
      <c r="G24" s="5" t="s">
        <v>37</v>
      </c>
      <c r="H24" s="5" t="s">
        <v>53</v>
      </c>
      <c r="I24" s="5" t="s">
        <v>159</v>
      </c>
      <c r="J24" s="5" t="s">
        <v>33</v>
      </c>
      <c r="K24" s="5" t="s">
        <v>33</v>
      </c>
      <c r="L24" s="5" t="s">
        <v>33</v>
      </c>
      <c r="M24" s="5" t="s">
        <v>33</v>
      </c>
      <c r="N24" s="4" t="s">
        <v>160</v>
      </c>
      <c r="O24" s="5" t="s">
        <v>33</v>
      </c>
      <c r="P24" s="4" t="s">
        <v>33</v>
      </c>
      <c r="Q24" s="5" t="s">
        <v>161</v>
      </c>
      <c r="R24" s="5" t="s">
        <v>33</v>
      </c>
      <c r="S24" s="5" t="s">
        <v>63</v>
      </c>
      <c r="T24" s="5" t="s">
        <v>35</v>
      </c>
      <c r="U24" s="5" t="str">
        <f>IF(ISNUMBER(MATCH(elements!$A$2:$A$263,elements!$B$2:$B$263,0)),"y","n")</f>
        <v>n</v>
      </c>
      <c r="V24" s="5" t="s">
        <v>80</v>
      </c>
      <c r="W24" s="5" t="s">
        <v>45</v>
      </c>
      <c r="X24" s="4" t="str">
        <f>IF(elements!$U$2:$U$263="y","parent element",IF(NOT(elements!$B$2:$B$263="x"),"subelement","simple element"))</f>
        <v>simple element</v>
      </c>
      <c r="Y24" s="4" t="s">
        <v>46</v>
      </c>
      <c r="Z24" s="4" t="s">
        <v>58</v>
      </c>
      <c r="AA24" s="4">
        <f t="array" ref="AA24">IF(ISNUMBER(MATCH(elements!$A$2:$A$263,elements_issues!$A$2:$A$14,0)),COUNTIF(elements_issues!$A$2:$A$14,elements!$A$2:$A$263),0)</f>
        <v>0</v>
      </c>
      <c r="AB24" s="5">
        <f t="array" ref="AB24">IF(ISNUMBER(MATCH(elements!$A$2:$A$263,mappings!$B$3:$B$774,0)),COUNTIF(mappings!$B$3:$B$774,elements!$A$2:$A$263),0)</f>
        <v>2</v>
      </c>
      <c r="AC24" s="5" t="s">
        <v>35</v>
      </c>
      <c r="AD24" s="5" t="s">
        <v>35</v>
      </c>
      <c r="AE24" s="4" t="s">
        <v>48</v>
      </c>
    </row>
    <row r="25" ht="15.75" customHeight="1">
      <c r="A25" s="4" t="s">
        <v>162</v>
      </c>
      <c r="B25" s="4" t="s">
        <v>33</v>
      </c>
      <c r="C25" s="4" t="s">
        <v>163</v>
      </c>
      <c r="D25" s="4" t="s">
        <v>35</v>
      </c>
      <c r="E25" s="4" t="s">
        <v>164</v>
      </c>
      <c r="F25" s="4" t="s">
        <v>36</v>
      </c>
      <c r="G25" s="4" t="s">
        <v>37</v>
      </c>
      <c r="H25" s="4" t="s">
        <v>38</v>
      </c>
      <c r="I25" s="4" t="s">
        <v>39</v>
      </c>
      <c r="J25" s="4" t="s">
        <v>48</v>
      </c>
      <c r="K25" s="4" t="s">
        <v>33</v>
      </c>
      <c r="L25" s="4" t="s">
        <v>75</v>
      </c>
      <c r="M25" s="4" t="s">
        <v>165</v>
      </c>
      <c r="N25" s="4" t="s">
        <v>33</v>
      </c>
      <c r="O25" s="4" t="s">
        <v>33</v>
      </c>
      <c r="P25" s="4" t="s">
        <v>33</v>
      </c>
      <c r="Q25" s="4" t="s">
        <v>33</v>
      </c>
      <c r="R25" s="4" t="s">
        <v>33</v>
      </c>
      <c r="S25" s="5" t="s">
        <v>166</v>
      </c>
      <c r="T25" s="4" t="s">
        <v>35</v>
      </c>
      <c r="U25" s="4" t="str">
        <f>IF(ISNUMBER(MATCH(elements!$A$2:$A$263,elements!$B$2:$B$263,0)),"y","n")</f>
        <v>y</v>
      </c>
      <c r="V25" s="4" t="s">
        <v>108</v>
      </c>
      <c r="W25" s="4" t="s">
        <v>45</v>
      </c>
      <c r="X25" s="4" t="str">
        <f>IF(elements!$U$2:$U$263="y","parent element",IF(NOT(elements!$B$2:$B$263="x"),"subelement","simple element"))</f>
        <v>parent element</v>
      </c>
      <c r="Y25" s="4" t="s">
        <v>46</v>
      </c>
      <c r="Z25" s="4" t="s">
        <v>167</v>
      </c>
      <c r="AA25" s="4">
        <f t="array" ref="AA25">IF(ISNUMBER(MATCH(elements!$A$2:$A$263,elements_issues!$A$2:$A$14,0)),COUNTIF(elements_issues!$A$2:$A$14,elements!$A$2:$A$263),0)</f>
        <v>0</v>
      </c>
      <c r="AB25" s="5">
        <f t="array" ref="AB25">IF(ISNUMBER(MATCH(elements!$A$2:$A$263,mappings!$B$3:$B$774,0)),COUNTIF(mappings!$B$3:$B$774,elements!$A$2:$A$263),0)</f>
        <v>2</v>
      </c>
      <c r="AC25" s="5" t="s">
        <v>35</v>
      </c>
      <c r="AD25" s="5" t="s">
        <v>35</v>
      </c>
      <c r="AE25" s="4" t="s">
        <v>48</v>
      </c>
    </row>
    <row r="26" ht="15.75" customHeight="1">
      <c r="A26" s="5" t="s">
        <v>168</v>
      </c>
      <c r="B26" s="5" t="s">
        <v>162</v>
      </c>
      <c r="C26" s="5" t="s">
        <v>169</v>
      </c>
      <c r="D26" s="5" t="s">
        <v>170</v>
      </c>
      <c r="E26" s="5" t="s">
        <v>164</v>
      </c>
      <c r="F26" s="5" t="s">
        <v>36</v>
      </c>
      <c r="G26" s="5" t="s">
        <v>37</v>
      </c>
      <c r="H26" s="5" t="s">
        <v>38</v>
      </c>
      <c r="I26" s="5" t="s">
        <v>39</v>
      </c>
      <c r="J26" s="5" t="s">
        <v>33</v>
      </c>
      <c r="K26" s="5" t="s">
        <v>33</v>
      </c>
      <c r="L26" s="5" t="s">
        <v>171</v>
      </c>
      <c r="M26" s="5" t="s">
        <v>171</v>
      </c>
      <c r="N26" s="4" t="s">
        <v>33</v>
      </c>
      <c r="O26" s="5" t="s">
        <v>33</v>
      </c>
      <c r="P26" s="5" t="s">
        <v>172</v>
      </c>
      <c r="Q26" s="5" t="s">
        <v>33</v>
      </c>
      <c r="R26" s="5" t="s">
        <v>35</v>
      </c>
      <c r="S26" s="5" t="s">
        <v>166</v>
      </c>
      <c r="T26" s="5" t="s">
        <v>35</v>
      </c>
      <c r="U26" s="5" t="str">
        <f>IF(ISNUMBER(MATCH(elements!$A$2:$A$263,elements!$B$2:$B$263,0)),"y","n")</f>
        <v>n</v>
      </c>
      <c r="V26" s="5" t="s">
        <v>44</v>
      </c>
      <c r="W26" s="5" t="s">
        <v>45</v>
      </c>
      <c r="X26" s="4" t="str">
        <f>IF(elements!$U$2:$U$263="y","parent element",IF(NOT(elements!$B$2:$B$263="x"),"subelement","simple element"))</f>
        <v>subelement</v>
      </c>
      <c r="Y26" s="4" t="s">
        <v>46</v>
      </c>
      <c r="Z26" s="4" t="s">
        <v>167</v>
      </c>
      <c r="AA26" s="4">
        <f t="array" ref="AA26">IF(ISNUMBER(MATCH(elements!$A$2:$A$263,elements_issues!$A$2:$A$14,0)),COUNTIF(elements_issues!$A$2:$A$14,elements!$A$2:$A$263),0)</f>
        <v>0</v>
      </c>
      <c r="AB26" s="5">
        <f t="array" ref="AB26">IF(ISNUMBER(MATCH(elements!$A$2:$A$263,mappings!$B$3:$B$774,0)),COUNTIF(mappings!$B$3:$B$774,elements!$A$2:$A$263),0)</f>
        <v>2</v>
      </c>
      <c r="AC26" s="5" t="s">
        <v>35</v>
      </c>
      <c r="AD26" s="5" t="s">
        <v>35</v>
      </c>
      <c r="AE26" s="4" t="s">
        <v>48</v>
      </c>
    </row>
    <row r="27" ht="15.75" customHeight="1">
      <c r="A27" s="4" t="s">
        <v>173</v>
      </c>
      <c r="B27" s="4" t="s">
        <v>162</v>
      </c>
      <c r="C27" s="4" t="s">
        <v>174</v>
      </c>
      <c r="D27" s="4" t="s">
        <v>175</v>
      </c>
      <c r="E27" s="4" t="s">
        <v>164</v>
      </c>
      <c r="F27" s="4" t="s">
        <v>36</v>
      </c>
      <c r="G27" s="4" t="s">
        <v>37</v>
      </c>
      <c r="H27" s="4" t="s">
        <v>38</v>
      </c>
      <c r="I27" s="4" t="s">
        <v>39</v>
      </c>
      <c r="J27" s="4" t="s">
        <v>33</v>
      </c>
      <c r="K27" s="4" t="s">
        <v>33</v>
      </c>
      <c r="L27" s="4" t="s">
        <v>33</v>
      </c>
      <c r="M27" s="4" t="s">
        <v>176</v>
      </c>
      <c r="N27" s="4" t="s">
        <v>33</v>
      </c>
      <c r="O27" s="4" t="s">
        <v>33</v>
      </c>
      <c r="P27" s="4" t="s">
        <v>33</v>
      </c>
      <c r="Q27" s="4" t="s">
        <v>33</v>
      </c>
      <c r="R27" s="4" t="s">
        <v>35</v>
      </c>
      <c r="S27" s="5" t="s">
        <v>166</v>
      </c>
      <c r="T27" s="4" t="s">
        <v>35</v>
      </c>
      <c r="U27" s="4" t="str">
        <f>IF(ISNUMBER(MATCH(elements!$A$2:$A$263,elements!$B$2:$B$263,0)),"y","n")</f>
        <v>n</v>
      </c>
      <c r="V27" s="4" t="s">
        <v>44</v>
      </c>
      <c r="W27" s="5" t="s">
        <v>45</v>
      </c>
      <c r="X27" s="4" t="str">
        <f>IF(elements!$U$2:$U$263="y","parent element",IF(NOT(elements!$B$2:$B$263="x"),"subelement","simple element"))</f>
        <v>subelement</v>
      </c>
      <c r="Y27" s="4" t="s">
        <v>46</v>
      </c>
      <c r="Z27" s="4" t="s">
        <v>167</v>
      </c>
      <c r="AA27" s="4">
        <f t="array" ref="AA27">IF(ISNUMBER(MATCH(elements!$A$2:$A$263,elements_issues!$A$2:$A$14,0)),COUNTIF(elements_issues!$A$2:$A$14,elements!$A$2:$A$263),0)</f>
        <v>0</v>
      </c>
      <c r="AB27" s="5">
        <f t="array" ref="AB27">IF(ISNUMBER(MATCH(elements!$A$2:$A$263,mappings!$B$3:$B$774,0)),COUNTIF(mappings!$B$3:$B$774,elements!$A$2:$A$263),0)</f>
        <v>2</v>
      </c>
      <c r="AC27" s="5" t="s">
        <v>35</v>
      </c>
      <c r="AD27" s="5" t="s">
        <v>35</v>
      </c>
      <c r="AE27" s="4" t="s">
        <v>48</v>
      </c>
    </row>
    <row r="28" ht="15.75" customHeight="1">
      <c r="A28" s="4" t="s">
        <v>177</v>
      </c>
      <c r="B28" s="4" t="s">
        <v>162</v>
      </c>
      <c r="C28" s="4" t="s">
        <v>178</v>
      </c>
      <c r="D28" s="4" t="s">
        <v>179</v>
      </c>
      <c r="E28" s="4" t="s">
        <v>164</v>
      </c>
      <c r="F28" s="4" t="s">
        <v>36</v>
      </c>
      <c r="G28" s="4" t="s">
        <v>37</v>
      </c>
      <c r="H28" s="4" t="s">
        <v>180</v>
      </c>
      <c r="I28" s="4" t="s">
        <v>39</v>
      </c>
      <c r="J28" s="4" t="s">
        <v>33</v>
      </c>
      <c r="K28" s="4" t="s">
        <v>33</v>
      </c>
      <c r="L28" s="4" t="s">
        <v>33</v>
      </c>
      <c r="M28" s="4" t="s">
        <v>181</v>
      </c>
      <c r="N28" s="4" t="s">
        <v>182</v>
      </c>
      <c r="O28" s="4" t="s">
        <v>33</v>
      </c>
      <c r="P28" s="4" t="s">
        <v>183</v>
      </c>
      <c r="Q28" s="4" t="s">
        <v>33</v>
      </c>
      <c r="R28" s="4" t="s">
        <v>33</v>
      </c>
      <c r="S28" s="5" t="s">
        <v>166</v>
      </c>
      <c r="T28" s="7" t="s">
        <v>184</v>
      </c>
      <c r="U28" s="4" t="s">
        <v>36</v>
      </c>
      <c r="V28" s="4" t="s">
        <v>44</v>
      </c>
      <c r="W28" s="5" t="s">
        <v>45</v>
      </c>
      <c r="X28" s="4" t="str">
        <f>IF(elements!$U$2:$U$263="y","parent element",IF(NOT(elements!$B$2:$B$263="x"),"subelement","simple element"))</f>
        <v>subelement</v>
      </c>
      <c r="Y28" s="4" t="s">
        <v>46</v>
      </c>
      <c r="Z28" s="4" t="s">
        <v>167</v>
      </c>
      <c r="AA28" s="4">
        <f t="array" ref="AA28">IF(ISNUMBER(MATCH(elements!$A$2:$A$263,elements_issues!$A$2:$A$14,0)),COUNTIF(elements_issues!$A$2:$A$14,elements!$A$2:$A$263),0)</f>
        <v>0</v>
      </c>
      <c r="AB28" s="5">
        <f t="array" ref="AB28">IF(ISNUMBER(MATCH(elements!$A$2:$A$263,mappings!$B$3:$B$774,0)),COUNTIF(mappings!$B$3:$B$774,elements!$A$2:$A$263),0)</f>
        <v>2</v>
      </c>
      <c r="AC28" s="5" t="s">
        <v>35</v>
      </c>
      <c r="AD28" s="5" t="s">
        <v>35</v>
      </c>
      <c r="AE28" s="4" t="s">
        <v>48</v>
      </c>
    </row>
    <row r="29" ht="15.75" customHeight="1">
      <c r="A29" s="4" t="s">
        <v>185</v>
      </c>
      <c r="B29" s="4" t="s">
        <v>162</v>
      </c>
      <c r="C29" s="4" t="s">
        <v>186</v>
      </c>
      <c r="D29" s="4" t="s">
        <v>187</v>
      </c>
      <c r="E29" s="4" t="s">
        <v>164</v>
      </c>
      <c r="F29" s="4" t="s">
        <v>36</v>
      </c>
      <c r="G29" s="4" t="s">
        <v>37</v>
      </c>
      <c r="H29" s="4" t="s">
        <v>114</v>
      </c>
      <c r="I29" s="4" t="s">
        <v>39</v>
      </c>
      <c r="J29" s="4" t="s">
        <v>33</v>
      </c>
      <c r="K29" s="4" t="s">
        <v>33</v>
      </c>
      <c r="L29" s="4" t="s">
        <v>188</v>
      </c>
      <c r="M29" s="4" t="s">
        <v>188</v>
      </c>
      <c r="N29" s="4" t="s">
        <v>33</v>
      </c>
      <c r="O29" s="4" t="s">
        <v>33</v>
      </c>
      <c r="P29" s="4" t="s">
        <v>189</v>
      </c>
      <c r="Q29" s="4" t="s">
        <v>33</v>
      </c>
      <c r="R29" s="4" t="s">
        <v>190</v>
      </c>
      <c r="S29" s="4" t="s">
        <v>166</v>
      </c>
      <c r="T29" s="4" t="s">
        <v>35</v>
      </c>
      <c r="U29" s="4" t="str">
        <f>IF(ISNUMBER(MATCH(elements!$A$2:$A$263,elements!$B$2:$B$263,0)),"y","n")</f>
        <v>n</v>
      </c>
      <c r="V29" s="4" t="s">
        <v>44</v>
      </c>
      <c r="W29" s="4" t="s">
        <v>45</v>
      </c>
      <c r="X29" s="4" t="str">
        <f>IF(elements!$U$2:$U$263="y","parent element",IF(NOT(elements!$B$2:$B$263="x"),"subelement","simple element"))</f>
        <v>subelement</v>
      </c>
      <c r="Y29" s="4" t="s">
        <v>46</v>
      </c>
      <c r="Z29" s="4" t="s">
        <v>167</v>
      </c>
      <c r="AA29" s="4">
        <f t="array" ref="AA29">IF(ISNUMBER(MATCH(elements!$A$2:$A$263,elements_issues!$A$2:$A$14,0)),COUNTIF(elements_issues!$A$2:$A$14,elements!$A$2:$A$263),0)</f>
        <v>0</v>
      </c>
      <c r="AB29" s="4">
        <f t="array" ref="AB29">IF(ISNUMBER(MATCH(elements!$A$2:$A$263,mappings!$B$3:$B$774,0)),COUNTIF(mappings!$B$3:$B$774,elements!$A$2:$A$263),0)</f>
        <v>2</v>
      </c>
      <c r="AC29" s="4" t="s">
        <v>35</v>
      </c>
      <c r="AD29" s="4" t="s">
        <v>35</v>
      </c>
      <c r="AE29" s="4" t="s">
        <v>48</v>
      </c>
    </row>
    <row r="30" ht="15.75" customHeight="1">
      <c r="A30" s="5" t="s">
        <v>191</v>
      </c>
      <c r="B30" s="5" t="s">
        <v>162</v>
      </c>
      <c r="C30" s="5" t="s">
        <v>192</v>
      </c>
      <c r="D30" s="5" t="s">
        <v>193</v>
      </c>
      <c r="E30" s="5" t="s">
        <v>164</v>
      </c>
      <c r="F30" s="5" t="s">
        <v>36</v>
      </c>
      <c r="G30" s="5" t="s">
        <v>37</v>
      </c>
      <c r="H30" s="5" t="s">
        <v>114</v>
      </c>
      <c r="I30" s="5" t="s">
        <v>39</v>
      </c>
      <c r="J30" s="5" t="s">
        <v>33</v>
      </c>
      <c r="K30" s="5" t="s">
        <v>33</v>
      </c>
      <c r="L30" s="4" t="s">
        <v>194</v>
      </c>
      <c r="M30" s="4" t="s">
        <v>194</v>
      </c>
      <c r="N30" s="4" t="s">
        <v>33</v>
      </c>
      <c r="O30" s="5" t="s">
        <v>33</v>
      </c>
      <c r="P30" s="4" t="s">
        <v>195</v>
      </c>
      <c r="Q30" s="5" t="s">
        <v>33</v>
      </c>
      <c r="R30" s="5" t="s">
        <v>190</v>
      </c>
      <c r="S30" s="5" t="s">
        <v>166</v>
      </c>
      <c r="T30" s="5" t="s">
        <v>35</v>
      </c>
      <c r="U30" s="5" t="str">
        <f>IF(ISNUMBER(MATCH(elements!$A$2:$A$263,elements!$B$2:$B$263,0)),"y","n")</f>
        <v>n</v>
      </c>
      <c r="V30" s="4" t="s">
        <v>44</v>
      </c>
      <c r="W30" s="5" t="s">
        <v>45</v>
      </c>
      <c r="X30" s="4" t="str">
        <f>IF(elements!$U$2:$U$263="y","parent element",IF(NOT(elements!$B$2:$B$263="x"),"subelement","simple element"))</f>
        <v>subelement</v>
      </c>
      <c r="Y30" s="4" t="s">
        <v>46</v>
      </c>
      <c r="Z30" s="4" t="s">
        <v>167</v>
      </c>
      <c r="AA30" s="4">
        <f t="array" ref="AA30">IF(ISNUMBER(MATCH(elements!$A$2:$A$263,elements_issues!$A$2:$A$14,0)),COUNTIF(elements_issues!$A$2:$A$14,elements!$A$2:$A$263),0)</f>
        <v>0</v>
      </c>
      <c r="AB30" s="5">
        <f t="array" ref="AB30">IF(ISNUMBER(MATCH(elements!$A$2:$A$263,mappings!$B$3:$B$774,0)),COUNTIF(mappings!$B$3:$B$774,elements!$A$2:$A$263),0)</f>
        <v>2</v>
      </c>
      <c r="AC30" s="5" t="s">
        <v>35</v>
      </c>
      <c r="AD30" s="5" t="s">
        <v>35</v>
      </c>
      <c r="AE30" s="4" t="s">
        <v>48</v>
      </c>
    </row>
    <row r="31" ht="15.75" customHeight="1">
      <c r="A31" s="5" t="s">
        <v>196</v>
      </c>
      <c r="B31" s="5" t="s">
        <v>162</v>
      </c>
      <c r="C31" s="5" t="s">
        <v>197</v>
      </c>
      <c r="D31" s="5" t="s">
        <v>198</v>
      </c>
      <c r="E31" s="5" t="s">
        <v>164</v>
      </c>
      <c r="F31" s="5" t="s">
        <v>36</v>
      </c>
      <c r="G31" s="5" t="s">
        <v>37</v>
      </c>
      <c r="H31" s="5" t="s">
        <v>53</v>
      </c>
      <c r="I31" s="5" t="s">
        <v>39</v>
      </c>
      <c r="J31" s="5" t="s">
        <v>48</v>
      </c>
      <c r="K31" s="5" t="s">
        <v>33</v>
      </c>
      <c r="L31" s="4" t="s">
        <v>104</v>
      </c>
      <c r="M31" s="4" t="s">
        <v>104</v>
      </c>
      <c r="N31" s="4" t="s">
        <v>33</v>
      </c>
      <c r="O31" s="5" t="s">
        <v>33</v>
      </c>
      <c r="P31" s="4" t="s">
        <v>199</v>
      </c>
      <c r="Q31" s="5" t="s">
        <v>33</v>
      </c>
      <c r="R31" s="5" t="s">
        <v>35</v>
      </c>
      <c r="S31" s="5" t="s">
        <v>166</v>
      </c>
      <c r="T31" s="5" t="s">
        <v>35</v>
      </c>
      <c r="U31" s="5" t="str">
        <f>IF(ISNUMBER(MATCH(elements!$A$2:$A$263,elements!$B$2:$B$263,0)),"y","n")</f>
        <v>n</v>
      </c>
      <c r="V31" s="5" t="s">
        <v>44</v>
      </c>
      <c r="W31" s="5" t="s">
        <v>45</v>
      </c>
      <c r="X31" s="4" t="str">
        <f>IF(elements!$U$2:$U$263="y","parent element",IF(NOT(elements!$B$2:$B$263="x"),"subelement","simple element"))</f>
        <v>subelement</v>
      </c>
      <c r="Y31" s="4" t="s">
        <v>46</v>
      </c>
      <c r="Z31" s="4" t="s">
        <v>167</v>
      </c>
      <c r="AA31" s="4">
        <f t="array" ref="AA31">IF(ISNUMBER(MATCH(elements!$A$2:$A$263,elements_issues!$A$2:$A$14,0)),COUNTIF(elements_issues!$A$2:$A$14,elements!$A$2:$A$263),0)</f>
        <v>0</v>
      </c>
      <c r="AB31" s="5">
        <f t="array" ref="AB31">IF(ISNUMBER(MATCH(elements!$A$2:$A$263,mappings!$B$3:$B$774,0)),COUNTIF(mappings!$B$3:$B$774,elements!$A$2:$A$263),0)</f>
        <v>2</v>
      </c>
      <c r="AC31" s="5" t="s">
        <v>35</v>
      </c>
      <c r="AD31" s="5" t="s">
        <v>35</v>
      </c>
      <c r="AE31" s="4" t="s">
        <v>48</v>
      </c>
    </row>
    <row r="32" ht="15.75" customHeight="1">
      <c r="A32" s="5" t="s">
        <v>200</v>
      </c>
      <c r="B32" s="5" t="s">
        <v>162</v>
      </c>
      <c r="C32" s="5" t="s">
        <v>201</v>
      </c>
      <c r="D32" s="5" t="s">
        <v>202</v>
      </c>
      <c r="E32" s="5" t="s">
        <v>164</v>
      </c>
      <c r="F32" s="5" t="s">
        <v>36</v>
      </c>
      <c r="G32" s="5" t="s">
        <v>37</v>
      </c>
      <c r="H32" s="5" t="s">
        <v>38</v>
      </c>
      <c r="I32" s="5" t="s">
        <v>39</v>
      </c>
      <c r="J32" s="5" t="s">
        <v>48</v>
      </c>
      <c r="K32" s="5" t="s">
        <v>33</v>
      </c>
      <c r="L32" s="5" t="s">
        <v>203</v>
      </c>
      <c r="M32" s="5" t="s">
        <v>203</v>
      </c>
      <c r="N32" s="4" t="s">
        <v>33</v>
      </c>
      <c r="O32" s="5" t="s">
        <v>33</v>
      </c>
      <c r="P32" s="4" t="s">
        <v>204</v>
      </c>
      <c r="Q32" s="5" t="s">
        <v>33</v>
      </c>
      <c r="R32" s="5" t="s">
        <v>205</v>
      </c>
      <c r="S32" s="5" t="s">
        <v>166</v>
      </c>
      <c r="T32" s="5" t="s">
        <v>35</v>
      </c>
      <c r="U32" s="5" t="str">
        <f>IF(ISNUMBER(MATCH(elements!$A$2:$A$263,elements!$B$2:$B$263,0)),"y","n")</f>
        <v>n</v>
      </c>
      <c r="V32" s="5" t="s">
        <v>44</v>
      </c>
      <c r="W32" s="5" t="s">
        <v>45</v>
      </c>
      <c r="X32" s="4" t="str">
        <f>IF(elements!$U$2:$U$263="y","parent element",IF(NOT(elements!$B$2:$B$263="x"),"subelement","simple element"))</f>
        <v>subelement</v>
      </c>
      <c r="Y32" s="4" t="s">
        <v>46</v>
      </c>
      <c r="Z32" s="4" t="s">
        <v>167</v>
      </c>
      <c r="AA32" s="4">
        <f t="array" ref="AA32">IF(ISNUMBER(MATCH(elements!$A$2:$A$263,elements_issues!$A$2:$A$14,0)),COUNTIF(elements_issues!$A$2:$A$14,elements!$A$2:$A$263),0)</f>
        <v>0</v>
      </c>
      <c r="AB32" s="5">
        <f t="array" ref="AB32">IF(ISNUMBER(MATCH(elements!$A$2:$A$263,mappings!$B$3:$B$774,0)),COUNTIF(mappings!$B$3:$B$774,elements!$A$2:$A$263),0)</f>
        <v>2</v>
      </c>
      <c r="AC32" s="5" t="s">
        <v>35</v>
      </c>
      <c r="AD32" s="5" t="s">
        <v>35</v>
      </c>
      <c r="AE32" s="4" t="s">
        <v>48</v>
      </c>
    </row>
    <row r="33" ht="15.75" customHeight="1">
      <c r="A33" s="5" t="s">
        <v>206</v>
      </c>
      <c r="B33" s="5" t="s">
        <v>33</v>
      </c>
      <c r="C33" s="5" t="s">
        <v>207</v>
      </c>
      <c r="D33" s="5" t="s">
        <v>208</v>
      </c>
      <c r="E33" s="5" t="s">
        <v>209</v>
      </c>
      <c r="F33" s="5" t="s">
        <v>36</v>
      </c>
      <c r="G33" s="5" t="s">
        <v>37</v>
      </c>
      <c r="H33" s="5" t="s">
        <v>114</v>
      </c>
      <c r="I33" s="5" t="s">
        <v>210</v>
      </c>
      <c r="J33" s="5" t="s">
        <v>33</v>
      </c>
      <c r="K33" s="5" t="s">
        <v>33</v>
      </c>
      <c r="L33" s="5" t="s">
        <v>33</v>
      </c>
      <c r="M33" s="4" t="s">
        <v>211</v>
      </c>
      <c r="N33" s="4" t="s">
        <v>33</v>
      </c>
      <c r="O33" s="5" t="s">
        <v>33</v>
      </c>
      <c r="P33" s="4" t="s">
        <v>212</v>
      </c>
      <c r="Q33" s="5" t="s">
        <v>33</v>
      </c>
      <c r="R33" s="5" t="s">
        <v>35</v>
      </c>
      <c r="S33" s="5" t="s">
        <v>63</v>
      </c>
      <c r="T33" s="5" t="s">
        <v>35</v>
      </c>
      <c r="U33" s="5" t="str">
        <f>IF(ISNUMBER(MATCH(elements!$A$2:$A$263,elements!$B$2:$B$263,0)),"y","n")</f>
        <v>n</v>
      </c>
      <c r="V33" s="5" t="s">
        <v>44</v>
      </c>
      <c r="W33" s="5" t="s">
        <v>45</v>
      </c>
      <c r="X33" s="4" t="str">
        <f>IF(elements!$U$2:$U$263="y","parent element",IF(NOT(elements!$B$2:$B$263="x"),"subelement","simple element"))</f>
        <v>simple element</v>
      </c>
      <c r="Y33" s="4" t="s">
        <v>46</v>
      </c>
      <c r="Z33" s="4" t="s">
        <v>35</v>
      </c>
      <c r="AA33" s="4">
        <f t="array" ref="AA33">IF(ISNUMBER(MATCH(elements!$A$2:$A$263,elements_issues!$A$2:$A$14,0)),COUNTIF(elements_issues!$A$2:$A$14,elements!$A$2:$A$263),0)</f>
        <v>0</v>
      </c>
      <c r="AB33" s="5">
        <f t="array" ref="AB33">IF(ISNUMBER(MATCH(elements!$A$2:$A$263,mappings!$B$3:$B$774,0)),COUNTIF(mappings!$B$3:$B$774,elements!$A$2:$A$263),0)</f>
        <v>2</v>
      </c>
      <c r="AC33" s="5" t="s">
        <v>35</v>
      </c>
      <c r="AD33" s="5" t="s">
        <v>35</v>
      </c>
      <c r="AE33" s="4" t="s">
        <v>48</v>
      </c>
    </row>
    <row r="34" ht="15.75" customHeight="1">
      <c r="A34" s="5" t="s">
        <v>213</v>
      </c>
      <c r="B34" s="5" t="s">
        <v>33</v>
      </c>
      <c r="C34" s="5" t="s">
        <v>214</v>
      </c>
      <c r="D34" s="5" t="s">
        <v>215</v>
      </c>
      <c r="E34" s="5" t="s">
        <v>216</v>
      </c>
      <c r="F34" s="5" t="s">
        <v>36</v>
      </c>
      <c r="G34" s="5" t="s">
        <v>62</v>
      </c>
      <c r="H34" s="5" t="s">
        <v>217</v>
      </c>
      <c r="I34" s="5" t="s">
        <v>39</v>
      </c>
      <c r="J34" s="5" t="s">
        <v>33</v>
      </c>
      <c r="K34" s="5" t="s">
        <v>33</v>
      </c>
      <c r="L34" s="5" t="s">
        <v>75</v>
      </c>
      <c r="M34" s="5" t="s">
        <v>218</v>
      </c>
      <c r="N34" s="4" t="s">
        <v>219</v>
      </c>
      <c r="O34" s="5" t="s">
        <v>33</v>
      </c>
      <c r="P34" s="4" t="s">
        <v>220</v>
      </c>
      <c r="Q34" s="5" t="s">
        <v>33</v>
      </c>
      <c r="R34" s="5" t="s">
        <v>41</v>
      </c>
      <c r="S34" s="5" t="s">
        <v>221</v>
      </c>
      <c r="T34" s="5" t="s">
        <v>35</v>
      </c>
      <c r="U34" s="5" t="str">
        <f>IF(ISNUMBER(MATCH(elements!$A$2:$A$263,elements!$B$2:$B$263,0)),"y","n")</f>
        <v>y</v>
      </c>
      <c r="V34" s="5" t="s">
        <v>108</v>
      </c>
      <c r="W34" s="5" t="s">
        <v>45</v>
      </c>
      <c r="X34" s="4" t="str">
        <f>IF(elements!$U$2:$U$263="y","parent element",IF(NOT(elements!$B$2:$B$263="x"),"subelement","simple element"))</f>
        <v>parent element</v>
      </c>
      <c r="Y34" s="4" t="s">
        <v>46</v>
      </c>
      <c r="Z34" s="4" t="s">
        <v>167</v>
      </c>
      <c r="AA34" s="4">
        <f t="array" ref="AA34">IF(ISNUMBER(MATCH(elements!$A$2:$A$263,elements_issues!$A$2:$A$14,0)),COUNTIF(elements_issues!$A$2:$A$14,elements!$A$2:$A$263),0)</f>
        <v>0</v>
      </c>
      <c r="AB34" s="5">
        <f t="array" ref="AB34">IF(ISNUMBER(MATCH(elements!$A$2:$A$263,mappings!$B$3:$B$774,0)),COUNTIF(mappings!$B$3:$B$774,elements!$A$2:$A$263),0)</f>
        <v>2</v>
      </c>
      <c r="AC34" s="5" t="s">
        <v>35</v>
      </c>
      <c r="AD34" s="5" t="s">
        <v>35</v>
      </c>
      <c r="AE34" s="4" t="s">
        <v>48</v>
      </c>
    </row>
    <row r="35" ht="15.75" customHeight="1">
      <c r="A35" s="5" t="s">
        <v>222</v>
      </c>
      <c r="B35" s="5" t="s">
        <v>213</v>
      </c>
      <c r="C35" s="5" t="s">
        <v>223</v>
      </c>
      <c r="D35" s="5" t="s">
        <v>224</v>
      </c>
      <c r="E35" s="5" t="s">
        <v>216</v>
      </c>
      <c r="F35" s="5" t="s">
        <v>36</v>
      </c>
      <c r="G35" s="5" t="s">
        <v>62</v>
      </c>
      <c r="H35" s="5" t="s">
        <v>38</v>
      </c>
      <c r="I35" s="5" t="s">
        <v>39</v>
      </c>
      <c r="J35" s="5" t="s">
        <v>33</v>
      </c>
      <c r="K35" s="5" t="s">
        <v>33</v>
      </c>
      <c r="L35" s="5" t="s">
        <v>75</v>
      </c>
      <c r="M35" s="4" t="s">
        <v>218</v>
      </c>
      <c r="N35" s="4" t="s">
        <v>33</v>
      </c>
      <c r="O35" s="5" t="s">
        <v>33</v>
      </c>
      <c r="P35" s="4" t="s">
        <v>33</v>
      </c>
      <c r="Q35" s="5" t="s">
        <v>33</v>
      </c>
      <c r="R35" s="5" t="s">
        <v>41</v>
      </c>
      <c r="S35" s="5" t="s">
        <v>221</v>
      </c>
      <c r="T35" s="5" t="s">
        <v>35</v>
      </c>
      <c r="U35" s="5" t="str">
        <f>IF(ISNUMBER(MATCH(elements!$A$2:$A$263,elements!$B$2:$B$263,0)),"y","n")</f>
        <v>n</v>
      </c>
      <c r="V35" s="5" t="s">
        <v>80</v>
      </c>
      <c r="W35" s="5" t="s">
        <v>81</v>
      </c>
      <c r="X35" s="4" t="str">
        <f>IF(elements!$U$2:$U$263="y","parent element",IF(NOT(elements!$B$2:$B$263="x"),"subelement","simple element"))</f>
        <v>subelement</v>
      </c>
      <c r="Y35" s="4" t="s">
        <v>46</v>
      </c>
      <c r="Z35" s="4" t="s">
        <v>167</v>
      </c>
      <c r="AA35" s="4">
        <f t="array" ref="AA35">IF(ISNUMBER(MATCH(elements!$A$2:$A$263,elements_issues!$A$2:$A$14,0)),COUNTIF(elements_issues!$A$2:$A$14,elements!$A$2:$A$263),0)</f>
        <v>0</v>
      </c>
      <c r="AB35" s="5">
        <f t="array" ref="AB35">IF(ISNUMBER(MATCH(elements!$A$2:$A$263,mappings!$B$3:$B$774,0)),COUNTIF(mappings!$B$3:$B$774,elements!$A$2:$A$263),0)</f>
        <v>2</v>
      </c>
      <c r="AC35" s="5" t="s">
        <v>35</v>
      </c>
      <c r="AD35" s="5" t="s">
        <v>35</v>
      </c>
      <c r="AE35" s="4" t="s">
        <v>48</v>
      </c>
    </row>
    <row r="36" ht="15.75" customHeight="1">
      <c r="A36" s="4" t="s">
        <v>225</v>
      </c>
      <c r="B36" s="5" t="s">
        <v>213</v>
      </c>
      <c r="C36" s="5" t="s">
        <v>226</v>
      </c>
      <c r="D36" s="5" t="s">
        <v>227</v>
      </c>
      <c r="E36" s="4" t="s">
        <v>216</v>
      </c>
      <c r="F36" s="5" t="s">
        <v>36</v>
      </c>
      <c r="G36" s="5" t="s">
        <v>62</v>
      </c>
      <c r="H36" s="5" t="s">
        <v>114</v>
      </c>
      <c r="I36" s="5" t="s">
        <v>39</v>
      </c>
      <c r="J36" s="5" t="s">
        <v>33</v>
      </c>
      <c r="K36" s="5" t="s">
        <v>33</v>
      </c>
      <c r="L36" s="5" t="s">
        <v>33</v>
      </c>
      <c r="M36" s="5" t="s">
        <v>33</v>
      </c>
      <c r="N36" s="4" t="s">
        <v>228</v>
      </c>
      <c r="O36" s="5" t="s">
        <v>33</v>
      </c>
      <c r="P36" s="4" t="s">
        <v>33</v>
      </c>
      <c r="Q36" s="5" t="s">
        <v>33</v>
      </c>
      <c r="R36" s="5" t="s">
        <v>41</v>
      </c>
      <c r="S36" s="4" t="s">
        <v>221</v>
      </c>
      <c r="T36" s="5" t="s">
        <v>35</v>
      </c>
      <c r="U36" s="5" t="str">
        <f>IF(ISNUMBER(MATCH(elements!$A$2:$A$263,elements!$B$2:$B$263,0)),"y","n")</f>
        <v>n</v>
      </c>
      <c r="V36" s="5" t="s">
        <v>44</v>
      </c>
      <c r="W36" s="5" t="s">
        <v>45</v>
      </c>
      <c r="X36" s="4" t="str">
        <f>IF(elements!$U$2:$U$263="y","parent element",IF(NOT(elements!$B$2:$B$263="x"),"subelement","simple element"))</f>
        <v>subelement</v>
      </c>
      <c r="Y36" s="4" t="s">
        <v>46</v>
      </c>
      <c r="Z36" s="4" t="s">
        <v>167</v>
      </c>
      <c r="AA36" s="4">
        <f t="array" ref="AA36">IF(ISNUMBER(MATCH(elements!$A$2:$A$263,elements_issues!$A$2:$A$14,0)),COUNTIF(elements_issues!$A$2:$A$14,elements!$A$2:$A$263),0)</f>
        <v>0</v>
      </c>
      <c r="AB36" s="4">
        <f t="array" ref="AB36">IF(ISNUMBER(MATCH(elements!$A$2:$A$263,mappings!$B$3:$B$774,0)),COUNTIF(mappings!$B$3:$B$774,elements!$A$2:$A$263),0)</f>
        <v>2</v>
      </c>
      <c r="AC36" s="4" t="s">
        <v>35</v>
      </c>
      <c r="AD36" s="4" t="s">
        <v>35</v>
      </c>
      <c r="AE36" s="4" t="s">
        <v>48</v>
      </c>
    </row>
    <row r="37" ht="15.75" customHeight="1">
      <c r="A37" s="4" t="s">
        <v>229</v>
      </c>
      <c r="B37" s="4" t="s">
        <v>213</v>
      </c>
      <c r="C37" s="5" t="s">
        <v>230</v>
      </c>
      <c r="D37" s="5" t="s">
        <v>231</v>
      </c>
      <c r="E37" s="4" t="s">
        <v>216</v>
      </c>
      <c r="F37" s="5" t="s">
        <v>36</v>
      </c>
      <c r="G37" s="5" t="s">
        <v>62</v>
      </c>
      <c r="H37" s="5" t="s">
        <v>114</v>
      </c>
      <c r="I37" s="5" t="s">
        <v>39</v>
      </c>
      <c r="J37" s="5" t="s">
        <v>33</v>
      </c>
      <c r="K37" s="5" t="s">
        <v>33</v>
      </c>
      <c r="L37" s="5" t="s">
        <v>75</v>
      </c>
      <c r="M37" s="5" t="s">
        <v>218</v>
      </c>
      <c r="N37" s="4" t="s">
        <v>33</v>
      </c>
      <c r="O37" s="5" t="s">
        <v>33</v>
      </c>
      <c r="P37" s="4" t="s">
        <v>33</v>
      </c>
      <c r="Q37" s="5" t="s">
        <v>33</v>
      </c>
      <c r="R37" s="5" t="s">
        <v>41</v>
      </c>
      <c r="S37" s="4" t="s">
        <v>221</v>
      </c>
      <c r="T37" s="5" t="s">
        <v>35</v>
      </c>
      <c r="U37" s="4" t="str">
        <f>IF(ISNUMBER(MATCH(elements!$A$2:$A$263,elements!$B$2:$B$263,0)),"y","n")</f>
        <v>n</v>
      </c>
      <c r="V37" s="5" t="s">
        <v>80</v>
      </c>
      <c r="W37" s="5" t="s">
        <v>81</v>
      </c>
      <c r="X37" s="4" t="str">
        <f>IF(elements!$U$2:$U$263="y","parent element",IF(NOT(elements!$B$2:$B$263="x"),"subelement","simple element"))</f>
        <v>subelement</v>
      </c>
      <c r="Y37" s="4" t="s">
        <v>46</v>
      </c>
      <c r="Z37" s="4" t="s">
        <v>167</v>
      </c>
      <c r="AA37" s="4">
        <f t="array" ref="AA37">IF(ISNUMBER(MATCH(elements!$A$2:$A$263,elements_issues!$A$2:$A$14,0)),COUNTIF(elements_issues!$A$2:$A$14,elements!$A$2:$A$263),0)</f>
        <v>0</v>
      </c>
      <c r="AB37" s="4">
        <f t="array" ref="AB37">IF(ISNUMBER(MATCH(elements!$A$2:$A$263,mappings!$B$3:$B$774,0)),COUNTIF(mappings!$B$3:$B$774,elements!$A$2:$A$263),0)</f>
        <v>2</v>
      </c>
      <c r="AC37" s="4" t="s">
        <v>35</v>
      </c>
      <c r="AD37" s="4" t="s">
        <v>35</v>
      </c>
      <c r="AE37" s="4" t="s">
        <v>48</v>
      </c>
    </row>
    <row r="38" ht="15.75" customHeight="1">
      <c r="A38" s="4" t="s">
        <v>232</v>
      </c>
      <c r="B38" s="4" t="s">
        <v>33</v>
      </c>
      <c r="C38" s="5" t="s">
        <v>233</v>
      </c>
      <c r="D38" s="5" t="s">
        <v>234</v>
      </c>
      <c r="E38" s="4" t="s">
        <v>216</v>
      </c>
      <c r="F38" s="5" t="s">
        <v>36</v>
      </c>
      <c r="G38" s="5" t="s">
        <v>62</v>
      </c>
      <c r="H38" s="4" t="s">
        <v>235</v>
      </c>
      <c r="I38" s="5" t="s">
        <v>39</v>
      </c>
      <c r="J38" s="5" t="s">
        <v>48</v>
      </c>
      <c r="K38" s="5" t="s">
        <v>33</v>
      </c>
      <c r="L38" s="5" t="s">
        <v>33</v>
      </c>
      <c r="M38" s="5" t="s">
        <v>218</v>
      </c>
      <c r="N38" s="4" t="s">
        <v>236</v>
      </c>
      <c r="O38" s="5" t="s">
        <v>33</v>
      </c>
      <c r="P38" s="4" t="s">
        <v>237</v>
      </c>
      <c r="Q38" s="5" t="s">
        <v>33</v>
      </c>
      <c r="R38" s="5" t="s">
        <v>41</v>
      </c>
      <c r="S38" s="4" t="s">
        <v>221</v>
      </c>
      <c r="T38" s="5" t="s">
        <v>35</v>
      </c>
      <c r="U38" s="4" t="str">
        <f>IF(ISNUMBER(MATCH(elements!$A$2:$A$263,elements!$B$2:$B$263,0)),"y","n")</f>
        <v>y</v>
      </c>
      <c r="V38" s="4" t="s">
        <v>108</v>
      </c>
      <c r="W38" s="5" t="s">
        <v>45</v>
      </c>
      <c r="X38" s="4" t="str">
        <f>IF(elements!$U$2:$U$263="y","parent element",IF(NOT(elements!$B$2:$B$263="x"),"subelement","simple element"))</f>
        <v>parent element</v>
      </c>
      <c r="Y38" s="4" t="s">
        <v>46</v>
      </c>
      <c r="Z38" s="4" t="s">
        <v>167</v>
      </c>
      <c r="AA38" s="4">
        <f t="array" ref="AA38">IF(ISNUMBER(MATCH(elements!$A$2:$A$263,elements_issues!$A$2:$A$14,0)),COUNTIF(elements_issues!$A$2:$A$14,elements!$A$2:$A$263),0)</f>
        <v>0</v>
      </c>
      <c r="AB38" s="4">
        <f t="array" ref="AB38">IF(ISNUMBER(MATCH(elements!$A$2:$A$263,mappings!$B$3:$B$774,0)),COUNTIF(mappings!$B$3:$B$774,elements!$A$2:$A$263),0)</f>
        <v>2</v>
      </c>
      <c r="AC38" s="4" t="s">
        <v>35</v>
      </c>
      <c r="AD38" s="4" t="s">
        <v>35</v>
      </c>
      <c r="AE38" s="4" t="s">
        <v>48</v>
      </c>
    </row>
    <row r="39" ht="15.75" customHeight="1">
      <c r="A39" s="4" t="s">
        <v>238</v>
      </c>
      <c r="B39" s="4" t="s">
        <v>232</v>
      </c>
      <c r="C39" s="5" t="s">
        <v>223</v>
      </c>
      <c r="D39" s="5" t="s">
        <v>224</v>
      </c>
      <c r="E39" s="4" t="s">
        <v>216</v>
      </c>
      <c r="F39" s="5" t="s">
        <v>36</v>
      </c>
      <c r="G39" s="5" t="s">
        <v>62</v>
      </c>
      <c r="H39" s="5" t="s">
        <v>38</v>
      </c>
      <c r="I39" s="5" t="s">
        <v>39</v>
      </c>
      <c r="J39" s="5" t="s">
        <v>33</v>
      </c>
      <c r="K39" s="5" t="s">
        <v>33</v>
      </c>
      <c r="L39" s="5" t="s">
        <v>33</v>
      </c>
      <c r="M39" s="5" t="s">
        <v>218</v>
      </c>
      <c r="N39" s="4" t="s">
        <v>33</v>
      </c>
      <c r="O39" s="5" t="s">
        <v>33</v>
      </c>
      <c r="P39" s="4" t="s">
        <v>33</v>
      </c>
      <c r="Q39" s="5" t="s">
        <v>33</v>
      </c>
      <c r="R39" s="5" t="s">
        <v>41</v>
      </c>
      <c r="S39" s="4" t="s">
        <v>221</v>
      </c>
      <c r="T39" s="5" t="s">
        <v>35</v>
      </c>
      <c r="U39" s="4" t="str">
        <f>IF(ISNUMBER(MATCH(elements!$A$2:$A$263,elements!$B$2:$B$263,0)),"y","n")</f>
        <v>n</v>
      </c>
      <c r="V39" s="5" t="s">
        <v>80</v>
      </c>
      <c r="W39" s="5" t="s">
        <v>81</v>
      </c>
      <c r="X39" s="4" t="str">
        <f>IF(elements!$U$2:$U$263="y","parent element",IF(NOT(elements!$B$2:$B$263="x"),"subelement","simple element"))</f>
        <v>subelement</v>
      </c>
      <c r="Y39" s="5" t="s">
        <v>46</v>
      </c>
      <c r="Z39" s="4" t="s">
        <v>167</v>
      </c>
      <c r="AA39" s="4">
        <f t="array" ref="AA39">IF(ISNUMBER(MATCH(elements!$A$2:$A$263,elements_issues!$A$2:$A$14,0)),COUNTIF(elements_issues!$A$2:$A$14,elements!$A$2:$A$263),0)</f>
        <v>0</v>
      </c>
      <c r="AB39" s="4">
        <f t="array" ref="AB39">IF(ISNUMBER(MATCH(elements!$A$2:$A$263,mappings!$B$3:$B$774,0)),COUNTIF(mappings!$B$3:$B$774,elements!$A$2:$A$263),0)</f>
        <v>2</v>
      </c>
      <c r="AC39" s="4" t="s">
        <v>35</v>
      </c>
      <c r="AD39" s="4" t="s">
        <v>35</v>
      </c>
      <c r="AE39" s="4" t="s">
        <v>48</v>
      </c>
    </row>
    <row r="40" ht="15.75" customHeight="1">
      <c r="A40" s="4" t="s">
        <v>239</v>
      </c>
      <c r="B40" s="4" t="s">
        <v>232</v>
      </c>
      <c r="C40" s="5" t="s">
        <v>226</v>
      </c>
      <c r="D40" s="5" t="s">
        <v>227</v>
      </c>
      <c r="E40" s="4" t="s">
        <v>216</v>
      </c>
      <c r="F40" s="5" t="s">
        <v>36</v>
      </c>
      <c r="G40" s="5" t="s">
        <v>62</v>
      </c>
      <c r="H40" s="5" t="s">
        <v>114</v>
      </c>
      <c r="I40" s="5" t="s">
        <v>39</v>
      </c>
      <c r="J40" s="5" t="s">
        <v>33</v>
      </c>
      <c r="K40" s="5" t="s">
        <v>33</v>
      </c>
      <c r="L40" s="5" t="s">
        <v>33</v>
      </c>
      <c r="M40" s="5" t="s">
        <v>33</v>
      </c>
      <c r="N40" s="4" t="s">
        <v>228</v>
      </c>
      <c r="O40" s="5" t="s">
        <v>33</v>
      </c>
      <c r="P40" s="4" t="s">
        <v>33</v>
      </c>
      <c r="Q40" s="5" t="s">
        <v>33</v>
      </c>
      <c r="R40" s="5" t="s">
        <v>41</v>
      </c>
      <c r="S40" s="4" t="s">
        <v>221</v>
      </c>
      <c r="T40" s="5" t="s">
        <v>35</v>
      </c>
      <c r="U40" s="4" t="str">
        <f>IF(ISNUMBER(MATCH(elements!$A$2:$A$263,elements!$B$2:$B$263,0)),"y","n")</f>
        <v>n</v>
      </c>
      <c r="V40" s="4" t="s">
        <v>44</v>
      </c>
      <c r="W40" s="4" t="s">
        <v>45</v>
      </c>
      <c r="X40" s="4" t="str">
        <f>IF(elements!$U$2:$U$263="y","parent element",IF(NOT(elements!$B$2:$B$263="x"),"subelement","simple element"))</f>
        <v>subelement</v>
      </c>
      <c r="Y40" s="5" t="s">
        <v>46</v>
      </c>
      <c r="Z40" s="4" t="s">
        <v>167</v>
      </c>
      <c r="AA40" s="4">
        <f t="array" ref="AA40">IF(ISNUMBER(MATCH(elements!$A$2:$A$263,elements_issues!$A$2:$A$14,0)),COUNTIF(elements_issues!$A$2:$A$14,elements!$A$2:$A$263),0)</f>
        <v>0</v>
      </c>
      <c r="AB40" s="4">
        <f t="array" ref="AB40">IF(ISNUMBER(MATCH(elements!$A$2:$A$263,mappings!$B$3:$B$774,0)),COUNTIF(mappings!$B$3:$B$774,elements!$A$2:$A$263),0)</f>
        <v>2</v>
      </c>
      <c r="AC40" s="4" t="s">
        <v>35</v>
      </c>
      <c r="AD40" s="4" t="s">
        <v>35</v>
      </c>
      <c r="AE40" s="4" t="s">
        <v>48</v>
      </c>
    </row>
    <row r="41" ht="15.75" customHeight="1">
      <c r="A41" s="4" t="s">
        <v>240</v>
      </c>
      <c r="B41" s="4" t="s">
        <v>232</v>
      </c>
      <c r="C41" s="5" t="s">
        <v>230</v>
      </c>
      <c r="D41" s="5" t="s">
        <v>231</v>
      </c>
      <c r="E41" s="4" t="s">
        <v>216</v>
      </c>
      <c r="F41" s="5" t="s">
        <v>36</v>
      </c>
      <c r="G41" s="5" t="s">
        <v>62</v>
      </c>
      <c r="H41" s="5" t="s">
        <v>114</v>
      </c>
      <c r="I41" s="5" t="s">
        <v>39</v>
      </c>
      <c r="J41" s="5" t="s">
        <v>33</v>
      </c>
      <c r="K41" s="5" t="s">
        <v>33</v>
      </c>
      <c r="L41" s="5" t="s">
        <v>33</v>
      </c>
      <c r="M41" s="5" t="s">
        <v>218</v>
      </c>
      <c r="N41" s="4" t="s">
        <v>33</v>
      </c>
      <c r="O41" s="5" t="s">
        <v>33</v>
      </c>
      <c r="P41" s="4" t="s">
        <v>33</v>
      </c>
      <c r="Q41" s="5" t="s">
        <v>33</v>
      </c>
      <c r="R41" s="5" t="s">
        <v>41</v>
      </c>
      <c r="S41" s="4" t="s">
        <v>221</v>
      </c>
      <c r="T41" s="5" t="s">
        <v>35</v>
      </c>
      <c r="U41" s="4" t="str">
        <f>IF(ISNUMBER(MATCH(elements!$A$2:$A$263,elements!$B$2:$B$263,0)),"y","n")</f>
        <v>n</v>
      </c>
      <c r="V41" s="4" t="s">
        <v>80</v>
      </c>
      <c r="W41" s="4" t="s">
        <v>81</v>
      </c>
      <c r="X41" s="4" t="str">
        <f>IF(elements!$U$2:$U$263="y","parent element",IF(NOT(elements!$B$2:$B$263="x"),"subelement","simple element"))</f>
        <v>subelement</v>
      </c>
      <c r="Y41" s="5" t="s">
        <v>46</v>
      </c>
      <c r="Z41" s="4" t="s">
        <v>167</v>
      </c>
      <c r="AA41" s="4">
        <f t="array" ref="AA41">IF(ISNUMBER(MATCH(elements!$A$2:$A$263,elements_issues!$A$2:$A$14,0)),COUNTIF(elements_issues!$A$2:$A$14,elements!$A$2:$A$263),0)</f>
        <v>0</v>
      </c>
      <c r="AB41" s="4">
        <f t="array" ref="AB41">IF(ISNUMBER(MATCH(elements!$A$2:$A$263,mappings!$B$3:$B$774,0)),COUNTIF(mappings!$B$3:$B$774,elements!$A$2:$A$263),0)</f>
        <v>2</v>
      </c>
      <c r="AC41" s="4" t="s">
        <v>35</v>
      </c>
      <c r="AD41" s="4" t="s">
        <v>35</v>
      </c>
      <c r="AE41" s="4" t="s">
        <v>48</v>
      </c>
    </row>
    <row r="42" ht="15.75" customHeight="1">
      <c r="A42" s="4" t="s">
        <v>241</v>
      </c>
      <c r="B42" s="4" t="s">
        <v>33</v>
      </c>
      <c r="C42" s="5" t="s">
        <v>242</v>
      </c>
      <c r="D42" s="5" t="s">
        <v>243</v>
      </c>
      <c r="E42" s="4" t="s">
        <v>244</v>
      </c>
      <c r="F42" s="5" t="s">
        <v>36</v>
      </c>
      <c r="G42" s="5" t="s">
        <v>62</v>
      </c>
      <c r="H42" s="5" t="s">
        <v>53</v>
      </c>
      <c r="I42" s="5" t="s">
        <v>39</v>
      </c>
      <c r="J42" s="5" t="s">
        <v>48</v>
      </c>
      <c r="K42" s="5" t="s">
        <v>33</v>
      </c>
      <c r="L42" s="5" t="s">
        <v>33</v>
      </c>
      <c r="M42" s="5" t="s">
        <v>33</v>
      </c>
      <c r="N42" s="4" t="s">
        <v>33</v>
      </c>
      <c r="O42" s="5" t="s">
        <v>245</v>
      </c>
      <c r="P42" s="4" t="s">
        <v>246</v>
      </c>
      <c r="Q42" s="5" t="s">
        <v>33</v>
      </c>
      <c r="R42" s="5" t="s">
        <v>41</v>
      </c>
      <c r="S42" s="4" t="s">
        <v>247</v>
      </c>
      <c r="T42" s="5" t="s">
        <v>248</v>
      </c>
      <c r="U42" s="4" t="str">
        <f>IF(ISNUMBER(MATCH(elements!$A$2:$A$263,elements!$B$2:$B$263,0)),"y","n")</f>
        <v>y</v>
      </c>
      <c r="V42" s="4" t="s">
        <v>108</v>
      </c>
      <c r="W42" s="4" t="s">
        <v>45</v>
      </c>
      <c r="X42" s="4" t="str">
        <f>IF(elements!$U$2:$U$263="y","parent element",IF(NOT(elements!$B$2:$B$263="x"),"subelement","simple element"))</f>
        <v>parent element</v>
      </c>
      <c r="Y42" s="5" t="s">
        <v>249</v>
      </c>
      <c r="Z42" s="4" t="s">
        <v>249</v>
      </c>
      <c r="AA42" s="4">
        <f t="array" ref="AA42">IF(ISNUMBER(MATCH(elements!$A$2:$A$263,elements_issues!$A$2:$A$14,0)),COUNTIF(elements_issues!$A$2:$A$14,elements!$A$2:$A$263),0)</f>
        <v>0</v>
      </c>
      <c r="AB42" s="4">
        <f t="array" ref="AB42">IF(ISNUMBER(MATCH(elements!$A$2:$A$263,mappings!$B$3:$B$774,0)),COUNTIF(mappings!$B$3:$B$774,elements!$A$2:$A$263),0)</f>
        <v>2</v>
      </c>
      <c r="AC42" s="4" t="s">
        <v>36</v>
      </c>
      <c r="AD42" s="4" t="s">
        <v>36</v>
      </c>
      <c r="AE42" s="4" t="s">
        <v>35</v>
      </c>
    </row>
    <row r="43" ht="15.75" customHeight="1">
      <c r="A43" s="4" t="s">
        <v>250</v>
      </c>
      <c r="B43" s="4" t="s">
        <v>241</v>
      </c>
      <c r="C43" s="4" t="s">
        <v>251</v>
      </c>
      <c r="D43" s="4" t="s">
        <v>33</v>
      </c>
      <c r="E43" s="4" t="s">
        <v>244</v>
      </c>
      <c r="F43" s="4" t="s">
        <v>36</v>
      </c>
      <c r="G43" s="5" t="s">
        <v>62</v>
      </c>
      <c r="H43" s="4" t="s">
        <v>38</v>
      </c>
      <c r="I43" s="5" t="s">
        <v>252</v>
      </c>
      <c r="J43" s="4" t="s">
        <v>33</v>
      </c>
      <c r="K43" s="5" t="s">
        <v>33</v>
      </c>
      <c r="L43" s="5" t="s">
        <v>33</v>
      </c>
      <c r="M43" s="5" t="s">
        <v>253</v>
      </c>
      <c r="N43" s="4" t="s">
        <v>254</v>
      </c>
      <c r="O43" s="4" t="s">
        <v>245</v>
      </c>
      <c r="P43" s="4" t="s">
        <v>255</v>
      </c>
      <c r="Q43" s="4" t="s">
        <v>33</v>
      </c>
      <c r="R43" s="5" t="s">
        <v>41</v>
      </c>
      <c r="S43" s="4" t="s">
        <v>247</v>
      </c>
      <c r="T43" s="5" t="s">
        <v>248</v>
      </c>
      <c r="U43" s="4" t="str">
        <f>IF(ISNUMBER(MATCH(elements!$A$2:$A$263,elements!$B$2:$B$263,0)),"y","n")</f>
        <v>n</v>
      </c>
      <c r="V43" s="4" t="s">
        <v>98</v>
      </c>
      <c r="W43" s="4" t="s">
        <v>256</v>
      </c>
      <c r="X43" s="4" t="str">
        <f>IF(elements!$U$2:$U$263="y","parent element",IF(NOT(elements!$B$2:$B$263="x"),"subelement","simple element"))</f>
        <v>subelement</v>
      </c>
      <c r="Y43" s="5" t="s">
        <v>249</v>
      </c>
      <c r="Z43" s="4" t="s">
        <v>249</v>
      </c>
      <c r="AA43" s="4">
        <f t="array" ref="AA43">IF(ISNUMBER(MATCH(elements!$A$2:$A$263,elements_issues!$A$2:$A$14,0)),COUNTIF(elements_issues!$A$2:$A$14,elements!$A$2:$A$263),0)</f>
        <v>0</v>
      </c>
      <c r="AB43" s="4">
        <f t="array" ref="AB43">IF(ISNUMBER(MATCH(elements!$A$2:$A$263,mappings!$B$3:$B$774,0)),COUNTIF(mappings!$B$3:$B$774,elements!$A$2:$A$263),0)</f>
        <v>2</v>
      </c>
      <c r="AC43" s="4" t="s">
        <v>35</v>
      </c>
      <c r="AD43" s="4" t="s">
        <v>35</v>
      </c>
      <c r="AE43" s="4" t="s">
        <v>35</v>
      </c>
    </row>
    <row r="44" ht="15.75" customHeight="1">
      <c r="A44" s="4" t="s">
        <v>257</v>
      </c>
      <c r="B44" s="4" t="s">
        <v>241</v>
      </c>
      <c r="C44" s="5" t="s">
        <v>258</v>
      </c>
      <c r="D44" s="5" t="s">
        <v>33</v>
      </c>
      <c r="E44" s="4" t="s">
        <v>244</v>
      </c>
      <c r="F44" s="5" t="s">
        <v>36</v>
      </c>
      <c r="G44" s="5" t="s">
        <v>62</v>
      </c>
      <c r="H44" s="5" t="s">
        <v>38</v>
      </c>
      <c r="I44" s="5" t="s">
        <v>39</v>
      </c>
      <c r="J44" s="5" t="s">
        <v>33</v>
      </c>
      <c r="K44" s="5" t="s">
        <v>33</v>
      </c>
      <c r="L44" s="5" t="s">
        <v>33</v>
      </c>
      <c r="M44" s="5" t="s">
        <v>253</v>
      </c>
      <c r="N44" s="4" t="s">
        <v>33</v>
      </c>
      <c r="O44" s="5" t="s">
        <v>33</v>
      </c>
      <c r="P44" s="4" t="s">
        <v>33</v>
      </c>
      <c r="Q44" s="5" t="s">
        <v>33</v>
      </c>
      <c r="R44" s="5" t="s">
        <v>41</v>
      </c>
      <c r="S44" s="4" t="s">
        <v>247</v>
      </c>
      <c r="T44" s="5" t="s">
        <v>248</v>
      </c>
      <c r="U44" s="4" t="str">
        <f>IF(ISNUMBER(MATCH(elements!$A$2:$A$263,elements!$B$2:$B$263,0)),"y","n")</f>
        <v>n</v>
      </c>
      <c r="V44" s="4" t="s">
        <v>80</v>
      </c>
      <c r="W44" s="4" t="s">
        <v>81</v>
      </c>
      <c r="X44" s="4" t="str">
        <f>IF(elements!$U$2:$U$263="y","parent element",IF(NOT(elements!$B$2:$B$263="x"),"subelement","simple element"))</f>
        <v>subelement</v>
      </c>
      <c r="Y44" s="5" t="s">
        <v>249</v>
      </c>
      <c r="Z44" s="4" t="s">
        <v>249</v>
      </c>
      <c r="AA44" s="4">
        <f t="array" ref="AA44">IF(ISNUMBER(MATCH(elements!$A$2:$A$263,elements_issues!$A$2:$A$14,0)),COUNTIF(elements_issues!$A$2:$A$14,elements!$A$2:$A$263),0)</f>
        <v>0</v>
      </c>
      <c r="AB44" s="4">
        <f t="array" ref="AB44">IF(ISNUMBER(MATCH(elements!$A$2:$A$263,mappings!$B$3:$B$774,0)),COUNTIF(mappings!$B$3:$B$774,elements!$A$2:$A$263),0)</f>
        <v>2</v>
      </c>
      <c r="AC44" s="4" t="s">
        <v>35</v>
      </c>
      <c r="AD44" s="4" t="s">
        <v>35</v>
      </c>
      <c r="AE44" s="4" t="s">
        <v>35</v>
      </c>
    </row>
    <row r="45" ht="15.75" customHeight="1">
      <c r="A45" s="4" t="s">
        <v>259</v>
      </c>
      <c r="B45" s="4" t="s">
        <v>241</v>
      </c>
      <c r="C45" s="5" t="s">
        <v>260</v>
      </c>
      <c r="D45" s="5" t="s">
        <v>33</v>
      </c>
      <c r="E45" s="4" t="s">
        <v>244</v>
      </c>
      <c r="F45" s="5" t="s">
        <v>36</v>
      </c>
      <c r="G45" s="5" t="s">
        <v>62</v>
      </c>
      <c r="H45" s="5" t="s">
        <v>38</v>
      </c>
      <c r="I45" s="5" t="s">
        <v>39</v>
      </c>
      <c r="J45" s="5" t="s">
        <v>33</v>
      </c>
      <c r="K45" s="5" t="s">
        <v>33</v>
      </c>
      <c r="L45" s="5" t="s">
        <v>33</v>
      </c>
      <c r="M45" s="5" t="s">
        <v>33</v>
      </c>
      <c r="N45" s="4" t="s">
        <v>33</v>
      </c>
      <c r="O45" s="5" t="s">
        <v>33</v>
      </c>
      <c r="P45" s="4" t="s">
        <v>33</v>
      </c>
      <c r="Q45" s="5" t="s">
        <v>33</v>
      </c>
      <c r="R45" s="5" t="s">
        <v>41</v>
      </c>
      <c r="S45" s="4" t="s">
        <v>247</v>
      </c>
      <c r="T45" s="5" t="s">
        <v>248</v>
      </c>
      <c r="U45" s="4" t="str">
        <f>IF(ISNUMBER(MATCH(elements!$A$2:$A$263,elements!$B$2:$B$263,0)),"y","n")</f>
        <v>n</v>
      </c>
      <c r="V45" s="4" t="s">
        <v>44</v>
      </c>
      <c r="W45" s="4" t="s">
        <v>45</v>
      </c>
      <c r="X45" s="4" t="str">
        <f>IF(elements!$U$2:$U$263="y","parent element",IF(NOT(elements!$B$2:$B$263="x"),"subelement","simple element"))</f>
        <v>subelement</v>
      </c>
      <c r="Y45" s="5" t="s">
        <v>249</v>
      </c>
      <c r="Z45" s="4" t="s">
        <v>249</v>
      </c>
      <c r="AA45" s="4">
        <f t="array" ref="AA45">IF(ISNUMBER(MATCH(elements!$A$2:$A$263,elements_issues!$A$2:$A$14,0)),COUNTIF(elements_issues!$A$2:$A$14,elements!$A$2:$A$263),0)</f>
        <v>0</v>
      </c>
      <c r="AB45" s="4">
        <f t="array" ref="AB45">IF(ISNUMBER(MATCH(elements!$A$2:$A$263,mappings!$B$3:$B$774,0)),COUNTIF(mappings!$B$3:$B$774,elements!$A$2:$A$263),0)</f>
        <v>2</v>
      </c>
      <c r="AC45" s="4" t="s">
        <v>35</v>
      </c>
      <c r="AD45" s="4" t="s">
        <v>35</v>
      </c>
      <c r="AE45" s="4" t="s">
        <v>35</v>
      </c>
    </row>
    <row r="46" ht="15.75" customHeight="1">
      <c r="A46" s="4" t="s">
        <v>261</v>
      </c>
      <c r="B46" s="4" t="s">
        <v>241</v>
      </c>
      <c r="C46" s="5" t="s">
        <v>262</v>
      </c>
      <c r="D46" s="5" t="s">
        <v>33</v>
      </c>
      <c r="E46" s="4" t="s">
        <v>244</v>
      </c>
      <c r="F46" s="4" t="s">
        <v>36</v>
      </c>
      <c r="G46" s="5" t="s">
        <v>62</v>
      </c>
      <c r="H46" s="5" t="s">
        <v>53</v>
      </c>
      <c r="I46" s="5" t="s">
        <v>210</v>
      </c>
      <c r="J46" s="5" t="s">
        <v>33</v>
      </c>
      <c r="K46" s="5" t="s">
        <v>33</v>
      </c>
      <c r="L46" s="5" t="s">
        <v>33</v>
      </c>
      <c r="M46" s="5" t="s">
        <v>253</v>
      </c>
      <c r="N46" s="4" t="s">
        <v>263</v>
      </c>
      <c r="O46" s="5" t="s">
        <v>245</v>
      </c>
      <c r="P46" s="4" t="s">
        <v>33</v>
      </c>
      <c r="Q46" s="5" t="s">
        <v>33</v>
      </c>
      <c r="R46" s="5" t="s">
        <v>41</v>
      </c>
      <c r="S46" s="4" t="s">
        <v>247</v>
      </c>
      <c r="T46" s="5" t="s">
        <v>248</v>
      </c>
      <c r="U46" s="4" t="str">
        <f>IF(ISNUMBER(MATCH(elements!$A$2:$A$263,elements!$B$2:$B$263,0)),"y","n")</f>
        <v>n</v>
      </c>
      <c r="V46" s="4" t="s">
        <v>44</v>
      </c>
      <c r="W46" s="4" t="s">
        <v>45</v>
      </c>
      <c r="X46" s="4" t="str">
        <f>IF(elements!$U$2:$U$263="y","parent element",IF(NOT(elements!$B$2:$B$263="x"),"subelement","simple element"))</f>
        <v>subelement</v>
      </c>
      <c r="Y46" s="5" t="s">
        <v>249</v>
      </c>
      <c r="Z46" s="4" t="s">
        <v>249</v>
      </c>
      <c r="AA46" s="4">
        <f t="array" ref="AA46">IF(ISNUMBER(MATCH(elements!$A$2:$A$263,elements_issues!$A$2:$A$14,0)),COUNTIF(elements_issues!$A$2:$A$14,elements!$A$2:$A$263),0)</f>
        <v>0</v>
      </c>
      <c r="AB46" s="4">
        <f t="array" ref="AB46">IF(ISNUMBER(MATCH(elements!$A$2:$A$263,mappings!$B$3:$B$774,0)),COUNTIF(mappings!$B$3:$B$774,elements!$A$2:$A$263),0)</f>
        <v>2</v>
      </c>
      <c r="AC46" s="4" t="s">
        <v>35</v>
      </c>
      <c r="AD46" s="4" t="s">
        <v>35</v>
      </c>
      <c r="AE46" s="4" t="s">
        <v>35</v>
      </c>
    </row>
    <row r="47" ht="15.75" customHeight="1">
      <c r="A47" s="4" t="s">
        <v>264</v>
      </c>
      <c r="B47" s="4" t="s">
        <v>241</v>
      </c>
      <c r="C47" s="4" t="s">
        <v>262</v>
      </c>
      <c r="D47" s="4" t="s">
        <v>33</v>
      </c>
      <c r="E47" s="4" t="s">
        <v>244</v>
      </c>
      <c r="F47" s="4" t="s">
        <v>36</v>
      </c>
      <c r="G47" s="5" t="s">
        <v>62</v>
      </c>
      <c r="H47" s="4" t="s">
        <v>38</v>
      </c>
      <c r="I47" s="5" t="s">
        <v>210</v>
      </c>
      <c r="J47" s="4" t="s">
        <v>33</v>
      </c>
      <c r="K47" s="5" t="s">
        <v>33</v>
      </c>
      <c r="L47" s="5" t="s">
        <v>33</v>
      </c>
      <c r="M47" s="5" t="s">
        <v>253</v>
      </c>
      <c r="N47" s="4" t="s">
        <v>265</v>
      </c>
      <c r="O47" s="4" t="s">
        <v>245</v>
      </c>
      <c r="P47" s="4" t="s">
        <v>266</v>
      </c>
      <c r="Q47" s="4" t="s">
        <v>33</v>
      </c>
      <c r="R47" s="5" t="s">
        <v>41</v>
      </c>
      <c r="S47" s="4" t="s">
        <v>247</v>
      </c>
      <c r="T47" s="5" t="s">
        <v>248</v>
      </c>
      <c r="U47" s="4" t="str">
        <f>IF(ISNUMBER(MATCH(elements!$A$2:$A$263,elements!$B$2:$B$263,0)),"y","n")</f>
        <v>n</v>
      </c>
      <c r="V47" s="4" t="s">
        <v>44</v>
      </c>
      <c r="W47" s="4" t="s">
        <v>45</v>
      </c>
      <c r="X47" s="4" t="str">
        <f>IF(elements!$U$2:$U$263="y","parent element",IF(NOT(elements!$B$2:$B$263="x"),"subelement","simple element"))</f>
        <v>subelement</v>
      </c>
      <c r="Y47" s="5" t="s">
        <v>249</v>
      </c>
      <c r="Z47" s="4" t="s">
        <v>249</v>
      </c>
      <c r="AA47" s="4">
        <f t="array" ref="AA47">IF(ISNUMBER(MATCH(elements!$A$2:$A$263,elements_issues!$A$2:$A$14,0)),COUNTIF(elements_issues!$A$2:$A$14,elements!$A$2:$A$263),0)</f>
        <v>0</v>
      </c>
      <c r="AB47" s="4">
        <f t="array" ref="AB47">IF(ISNUMBER(MATCH(elements!$A$2:$A$263,mappings!$B$3:$B$774,0)),COUNTIF(mappings!$B$3:$B$774,elements!$A$2:$A$263),0)</f>
        <v>2</v>
      </c>
      <c r="AC47" s="4" t="s">
        <v>35</v>
      </c>
      <c r="AD47" s="4" t="s">
        <v>35</v>
      </c>
      <c r="AE47" s="4" t="s">
        <v>35</v>
      </c>
    </row>
    <row r="48" ht="15.75" customHeight="1">
      <c r="A48" s="4" t="s">
        <v>267</v>
      </c>
      <c r="B48" s="4" t="s">
        <v>241</v>
      </c>
      <c r="C48" s="5" t="s">
        <v>268</v>
      </c>
      <c r="D48" s="5" t="s">
        <v>33</v>
      </c>
      <c r="E48" s="4" t="s">
        <v>244</v>
      </c>
      <c r="F48" s="5" t="s">
        <v>36</v>
      </c>
      <c r="G48" s="5" t="s">
        <v>62</v>
      </c>
      <c r="H48" s="5" t="s">
        <v>38</v>
      </c>
      <c r="I48" s="5" t="s">
        <v>39</v>
      </c>
      <c r="J48" s="5" t="s">
        <v>33</v>
      </c>
      <c r="K48" s="5" t="s">
        <v>33</v>
      </c>
      <c r="L48" s="5" t="s">
        <v>33</v>
      </c>
      <c r="M48" s="5" t="s">
        <v>253</v>
      </c>
      <c r="N48" s="4" t="s">
        <v>33</v>
      </c>
      <c r="O48" s="5" t="s">
        <v>33</v>
      </c>
      <c r="P48" s="4" t="s">
        <v>33</v>
      </c>
      <c r="Q48" s="5" t="s">
        <v>33</v>
      </c>
      <c r="R48" s="5" t="s">
        <v>41</v>
      </c>
      <c r="S48" s="4" t="s">
        <v>247</v>
      </c>
      <c r="T48" s="5" t="s">
        <v>248</v>
      </c>
      <c r="U48" s="4" t="str">
        <f>IF(ISNUMBER(MATCH(elements!$A$2:$A$263,elements!$B$2:$B$263,0)),"y","n")</f>
        <v>n</v>
      </c>
      <c r="V48" s="4" t="s">
        <v>80</v>
      </c>
      <c r="W48" s="4" t="s">
        <v>81</v>
      </c>
      <c r="X48" s="4" t="str">
        <f>IF(elements!$U$2:$U$263="y","parent element",IF(NOT(elements!$B$2:$B$263="x"),"subelement","simple element"))</f>
        <v>subelement</v>
      </c>
      <c r="Y48" s="5" t="s">
        <v>249</v>
      </c>
      <c r="Z48" s="4" t="s">
        <v>249</v>
      </c>
      <c r="AA48" s="4">
        <f t="array" ref="AA48">IF(ISNUMBER(MATCH(elements!$A$2:$A$263,elements_issues!$A$2:$A$14,0)),COUNTIF(elements_issues!$A$2:$A$14,elements!$A$2:$A$263),0)</f>
        <v>0</v>
      </c>
      <c r="AB48" s="4">
        <f t="array" ref="AB48">IF(ISNUMBER(MATCH(elements!$A$2:$A$263,mappings!$B$3:$B$774,0)),COUNTIF(mappings!$B$3:$B$774,elements!$A$2:$A$263),0)</f>
        <v>2</v>
      </c>
      <c r="AC48" s="4" t="s">
        <v>35</v>
      </c>
      <c r="AD48" s="4" t="s">
        <v>35</v>
      </c>
      <c r="AE48" s="4" t="s">
        <v>35</v>
      </c>
    </row>
    <row r="49" ht="15.75" customHeight="1">
      <c r="A49" s="4" t="s">
        <v>269</v>
      </c>
      <c r="B49" s="4" t="s">
        <v>241</v>
      </c>
      <c r="C49" s="5" t="s">
        <v>127</v>
      </c>
      <c r="D49" s="5" t="s">
        <v>270</v>
      </c>
      <c r="E49" s="4" t="s">
        <v>244</v>
      </c>
      <c r="F49" s="5" t="s">
        <v>36</v>
      </c>
      <c r="G49" s="5" t="s">
        <v>62</v>
      </c>
      <c r="H49" s="5" t="s">
        <v>38</v>
      </c>
      <c r="I49" s="5" t="s">
        <v>39</v>
      </c>
      <c r="J49" s="5" t="s">
        <v>33</v>
      </c>
      <c r="K49" s="5" t="s">
        <v>33</v>
      </c>
      <c r="L49" s="5" t="s">
        <v>33</v>
      </c>
      <c r="M49" s="5" t="s">
        <v>33</v>
      </c>
      <c r="N49" s="4" t="s">
        <v>33</v>
      </c>
      <c r="O49" s="5" t="s">
        <v>33</v>
      </c>
      <c r="P49" s="4" t="s">
        <v>33</v>
      </c>
      <c r="Q49" s="5" t="s">
        <v>33</v>
      </c>
      <c r="R49" s="5" t="s">
        <v>41</v>
      </c>
      <c r="S49" s="4" t="s">
        <v>271</v>
      </c>
      <c r="T49" s="5" t="s">
        <v>248</v>
      </c>
      <c r="U49" s="4" t="str">
        <f>IF(ISNUMBER(MATCH(elements!$A$2:$A$263,elements!$B$2:$B$263,0)),"y","n")</f>
        <v>n</v>
      </c>
      <c r="V49" s="4" t="s">
        <v>44</v>
      </c>
      <c r="W49" s="4" t="s">
        <v>45</v>
      </c>
      <c r="X49" s="4" t="str">
        <f>IF(elements!$U$2:$U$263="y","parent element",IF(NOT(elements!$B$2:$B$263="x"),"subelement","simple element"))</f>
        <v>subelement</v>
      </c>
      <c r="Y49" s="5" t="s">
        <v>249</v>
      </c>
      <c r="Z49" s="4" t="s">
        <v>249</v>
      </c>
      <c r="AA49" s="4">
        <f t="array" ref="AA49">IF(ISNUMBER(MATCH(elements!$A$2:$A$263,elements_issues!$A$2:$A$14,0)),COUNTIF(elements_issues!$A$2:$A$14,elements!$A$2:$A$263),0)</f>
        <v>0</v>
      </c>
      <c r="AB49" s="4">
        <f t="array" ref="AB49">IF(ISNUMBER(MATCH(elements!$A$2:$A$263,mappings!$B$3:$B$774,0)),COUNTIF(mappings!$B$3:$B$774,elements!$A$2:$A$263),0)</f>
        <v>2</v>
      </c>
      <c r="AC49" s="4" t="s">
        <v>36</v>
      </c>
      <c r="AD49" s="4" t="s">
        <v>36</v>
      </c>
      <c r="AE49" s="4" t="s">
        <v>35</v>
      </c>
    </row>
    <row r="50" ht="15.75" customHeight="1">
      <c r="A50" s="4" t="s">
        <v>272</v>
      </c>
      <c r="B50" s="4" t="s">
        <v>241</v>
      </c>
      <c r="C50" s="5" t="s">
        <v>273</v>
      </c>
      <c r="D50" s="5" t="s">
        <v>33</v>
      </c>
      <c r="E50" s="4" t="s">
        <v>244</v>
      </c>
      <c r="F50" s="5" t="s">
        <v>36</v>
      </c>
      <c r="G50" s="5" t="s">
        <v>62</v>
      </c>
      <c r="H50" s="5" t="s">
        <v>53</v>
      </c>
      <c r="I50" s="5" t="s">
        <v>210</v>
      </c>
      <c r="J50" s="5" t="s">
        <v>33</v>
      </c>
      <c r="K50" s="5" t="s">
        <v>33</v>
      </c>
      <c r="L50" s="5" t="s">
        <v>33</v>
      </c>
      <c r="M50" s="5" t="s">
        <v>33</v>
      </c>
      <c r="N50" s="4" t="s">
        <v>33</v>
      </c>
      <c r="O50" s="5" t="s">
        <v>245</v>
      </c>
      <c r="P50" s="4" t="s">
        <v>33</v>
      </c>
      <c r="Q50" s="5" t="s">
        <v>33</v>
      </c>
      <c r="R50" s="5" t="s">
        <v>41</v>
      </c>
      <c r="S50" s="4" t="s">
        <v>247</v>
      </c>
      <c r="T50" s="5" t="s">
        <v>248</v>
      </c>
      <c r="U50" s="4" t="str">
        <f>IF(ISNUMBER(MATCH(elements!$A$2:$A$263,elements!$B$2:$B$263,0)),"y","n")</f>
        <v>n</v>
      </c>
      <c r="V50" s="4" t="s">
        <v>44</v>
      </c>
      <c r="W50" s="4" t="s">
        <v>45</v>
      </c>
      <c r="X50" s="4" t="str">
        <f>IF(elements!$U$2:$U$263="y","parent element",IF(NOT(elements!$B$2:$B$263="x"),"subelement","simple element"))</f>
        <v>subelement</v>
      </c>
      <c r="Y50" s="5" t="s">
        <v>249</v>
      </c>
      <c r="Z50" s="4" t="s">
        <v>249</v>
      </c>
      <c r="AA50" s="4">
        <f t="array" ref="AA50">IF(ISNUMBER(MATCH(elements!$A$2:$A$263,elements_issues!$A$2:$A$14,0)),COUNTIF(elements_issues!$A$2:$A$14,elements!$A$2:$A$263),0)</f>
        <v>0</v>
      </c>
      <c r="AB50" s="4">
        <f t="array" ref="AB50">IF(ISNUMBER(MATCH(elements!$A$2:$A$263,mappings!$B$3:$B$774,0)),COUNTIF(mappings!$B$3:$B$774,elements!$A$2:$A$263),0)</f>
        <v>2</v>
      </c>
      <c r="AC50" s="4" t="s">
        <v>35</v>
      </c>
      <c r="AD50" s="4" t="s">
        <v>35</v>
      </c>
      <c r="AE50" s="4" t="s">
        <v>35</v>
      </c>
    </row>
    <row r="51" ht="15.75" customHeight="1">
      <c r="A51" s="4" t="s">
        <v>274</v>
      </c>
      <c r="B51" s="4" t="s">
        <v>241</v>
      </c>
      <c r="C51" s="4" t="s">
        <v>275</v>
      </c>
      <c r="D51" s="4" t="s">
        <v>33</v>
      </c>
      <c r="E51" s="4" t="s">
        <v>244</v>
      </c>
      <c r="F51" s="4" t="s">
        <v>36</v>
      </c>
      <c r="G51" s="5" t="s">
        <v>62</v>
      </c>
      <c r="H51" s="4" t="s">
        <v>38</v>
      </c>
      <c r="I51" s="5" t="s">
        <v>276</v>
      </c>
      <c r="J51" s="4" t="s">
        <v>33</v>
      </c>
      <c r="K51" s="5" t="s">
        <v>33</v>
      </c>
      <c r="L51" s="5" t="s">
        <v>33</v>
      </c>
      <c r="M51" s="5" t="s">
        <v>33</v>
      </c>
      <c r="N51" s="4" t="s">
        <v>33</v>
      </c>
      <c r="O51" s="4" t="s">
        <v>245</v>
      </c>
      <c r="P51" s="4" t="s">
        <v>277</v>
      </c>
      <c r="Q51" s="4" t="s">
        <v>33</v>
      </c>
      <c r="R51" s="5" t="s">
        <v>41</v>
      </c>
      <c r="S51" s="4" t="s">
        <v>247</v>
      </c>
      <c r="T51" s="5" t="s">
        <v>248</v>
      </c>
      <c r="U51" s="4" t="str">
        <f>IF(ISNUMBER(MATCH(elements!$A$2:$A$263,elements!$B$2:$B$263,0)),"y","n")</f>
        <v>n</v>
      </c>
      <c r="V51" s="4" t="s">
        <v>98</v>
      </c>
      <c r="W51" s="4" t="s">
        <v>256</v>
      </c>
      <c r="X51" s="4" t="str">
        <f>IF(elements!$U$2:$U$263="y","parent element",IF(NOT(elements!$B$2:$B$263="x"),"subelement","simple element"))</f>
        <v>subelement</v>
      </c>
      <c r="Y51" s="4" t="s">
        <v>249</v>
      </c>
      <c r="Z51" s="4" t="s">
        <v>249</v>
      </c>
      <c r="AA51" s="4">
        <f t="array" ref="AA51">IF(ISNUMBER(MATCH(elements!$A$2:$A$263,elements_issues!$A$2:$A$14,0)),COUNTIF(elements_issues!$A$2:$A$14,elements!$A$2:$A$263),0)</f>
        <v>0</v>
      </c>
      <c r="AB51" s="4">
        <f t="array" ref="AB51">IF(ISNUMBER(MATCH(elements!$A$2:$A$263,mappings!$B$3:$B$774,0)),COUNTIF(mappings!$B$3:$B$774,elements!$A$2:$A$263),0)</f>
        <v>2</v>
      </c>
      <c r="AC51" s="4" t="s">
        <v>35</v>
      </c>
      <c r="AD51" s="4" t="s">
        <v>35</v>
      </c>
      <c r="AE51" s="4" t="s">
        <v>35</v>
      </c>
    </row>
    <row r="52" ht="15.75" customHeight="1">
      <c r="A52" s="4" t="s">
        <v>278</v>
      </c>
      <c r="B52" s="4" t="s">
        <v>241</v>
      </c>
      <c r="C52" s="4" t="s">
        <v>279</v>
      </c>
      <c r="D52" s="4" t="s">
        <v>33</v>
      </c>
      <c r="E52" s="4" t="s">
        <v>244</v>
      </c>
      <c r="F52" s="4" t="s">
        <v>36</v>
      </c>
      <c r="G52" s="4" t="s">
        <v>62</v>
      </c>
      <c r="H52" s="4" t="s">
        <v>38</v>
      </c>
      <c r="I52" s="4" t="s">
        <v>276</v>
      </c>
      <c r="J52" s="4" t="s">
        <v>33</v>
      </c>
      <c r="K52" s="4" t="s">
        <v>33</v>
      </c>
      <c r="L52" s="4" t="s">
        <v>33</v>
      </c>
      <c r="M52" s="4" t="s">
        <v>253</v>
      </c>
      <c r="N52" s="4" t="s">
        <v>280</v>
      </c>
      <c r="O52" s="4" t="s">
        <v>245</v>
      </c>
      <c r="P52" s="4" t="s">
        <v>277</v>
      </c>
      <c r="Q52" s="4" t="s">
        <v>33</v>
      </c>
      <c r="R52" s="4" t="s">
        <v>41</v>
      </c>
      <c r="S52" s="4" t="s">
        <v>247</v>
      </c>
      <c r="T52" s="4" t="s">
        <v>248</v>
      </c>
      <c r="U52" s="4" t="str">
        <f>IF(ISNUMBER(MATCH(elements!$A$2:$A$263,elements!$B$2:$B$263,0)),"y","n")</f>
        <v>n</v>
      </c>
      <c r="V52" s="4" t="s">
        <v>98</v>
      </c>
      <c r="W52" s="4" t="s">
        <v>256</v>
      </c>
      <c r="X52" s="4" t="str">
        <f>IF(elements!$U$2:$U$263="y","parent element",IF(NOT(elements!$B$2:$B$263="x"),"subelement","simple element"))</f>
        <v>subelement</v>
      </c>
      <c r="Y52" s="4" t="s">
        <v>249</v>
      </c>
      <c r="Z52" s="4" t="s">
        <v>249</v>
      </c>
      <c r="AA52" s="4">
        <f t="array" ref="AA52">IF(ISNUMBER(MATCH(elements!$A$2:$A$263,elements_issues!$A$2:$A$14,0)),COUNTIF(elements_issues!$A$2:$A$14,elements!$A$2:$A$263),0)</f>
        <v>0</v>
      </c>
      <c r="AB52" s="4">
        <f t="array" ref="AB52">IF(ISNUMBER(MATCH(elements!$A$2:$A$263,mappings!$B$3:$B$774,0)),COUNTIF(mappings!$B$3:$B$774,elements!$A$2:$A$263),0)</f>
        <v>2</v>
      </c>
      <c r="AC52" s="4" t="s">
        <v>35</v>
      </c>
      <c r="AD52" s="4" t="s">
        <v>35</v>
      </c>
      <c r="AE52" s="4" t="s">
        <v>35</v>
      </c>
    </row>
    <row r="53" ht="15.75" customHeight="1">
      <c r="A53" s="4" t="s">
        <v>281</v>
      </c>
      <c r="B53" s="4" t="s">
        <v>241</v>
      </c>
      <c r="C53" s="5" t="s">
        <v>282</v>
      </c>
      <c r="D53" s="5" t="s">
        <v>33</v>
      </c>
      <c r="E53" s="4" t="s">
        <v>244</v>
      </c>
      <c r="F53" s="5" t="s">
        <v>36</v>
      </c>
      <c r="G53" s="5" t="s">
        <v>62</v>
      </c>
      <c r="H53" s="5" t="s">
        <v>114</v>
      </c>
      <c r="I53" s="5" t="s">
        <v>283</v>
      </c>
      <c r="J53" s="5" t="s">
        <v>33</v>
      </c>
      <c r="K53" s="5" t="s">
        <v>33</v>
      </c>
      <c r="L53" s="5" t="s">
        <v>33</v>
      </c>
      <c r="M53" s="5" t="s">
        <v>253</v>
      </c>
      <c r="N53" s="4" t="s">
        <v>284</v>
      </c>
      <c r="O53" s="5" t="s">
        <v>245</v>
      </c>
      <c r="P53" s="4" t="s">
        <v>277</v>
      </c>
      <c r="Q53" s="5" t="s">
        <v>33</v>
      </c>
      <c r="R53" s="5" t="s">
        <v>41</v>
      </c>
      <c r="S53" s="4" t="s">
        <v>247</v>
      </c>
      <c r="T53" s="5" t="s">
        <v>248</v>
      </c>
      <c r="U53" s="4" t="str">
        <f>IF(ISNUMBER(MATCH(elements!$A$2:$A$263,elements!$B$2:$B$263,0)),"y","n")</f>
        <v>n</v>
      </c>
      <c r="V53" s="4" t="s">
        <v>98</v>
      </c>
      <c r="W53" s="4" t="s">
        <v>256</v>
      </c>
      <c r="X53" s="4" t="str">
        <f>IF(elements!$U$2:$U$263="y","parent element",IF(NOT(elements!$B$2:$B$263="x"),"subelement","simple element"))</f>
        <v>subelement</v>
      </c>
      <c r="Y53" s="5" t="s">
        <v>249</v>
      </c>
      <c r="Z53" s="4" t="s">
        <v>249</v>
      </c>
      <c r="AA53" s="4">
        <f t="array" ref="AA53">IF(ISNUMBER(MATCH(elements!$A$2:$A$263,elements_issues!$A$2:$A$14,0)),COUNTIF(elements_issues!$A$2:$A$14,elements!$A$2:$A$263),0)</f>
        <v>0</v>
      </c>
      <c r="AB53" s="4">
        <f t="array" ref="AB53">IF(ISNUMBER(MATCH(elements!$A$2:$A$263,mappings!$B$3:$B$774,0)),COUNTIF(mappings!$B$3:$B$774,elements!$A$2:$A$263),0)</f>
        <v>2</v>
      </c>
      <c r="AC53" s="4" t="s">
        <v>35</v>
      </c>
      <c r="AD53" s="4" t="s">
        <v>35</v>
      </c>
      <c r="AE53" s="4" t="s">
        <v>35</v>
      </c>
    </row>
    <row r="54" ht="15.75" customHeight="1">
      <c r="A54" s="4" t="s">
        <v>285</v>
      </c>
      <c r="B54" s="4" t="s">
        <v>241</v>
      </c>
      <c r="C54" s="4" t="s">
        <v>286</v>
      </c>
      <c r="D54" s="4" t="s">
        <v>287</v>
      </c>
      <c r="E54" s="4" t="s">
        <v>244</v>
      </c>
      <c r="F54" s="4" t="s">
        <v>36</v>
      </c>
      <c r="G54" s="5" t="s">
        <v>62</v>
      </c>
      <c r="H54" s="4" t="s">
        <v>114</v>
      </c>
      <c r="I54" s="5" t="s">
        <v>39</v>
      </c>
      <c r="J54" s="4" t="s">
        <v>33</v>
      </c>
      <c r="K54" s="5" t="s">
        <v>33</v>
      </c>
      <c r="L54" s="5" t="s">
        <v>33</v>
      </c>
      <c r="M54" s="5" t="s">
        <v>33</v>
      </c>
      <c r="N54" s="4" t="s">
        <v>33</v>
      </c>
      <c r="O54" s="4" t="s">
        <v>33</v>
      </c>
      <c r="P54" s="4" t="s">
        <v>33</v>
      </c>
      <c r="Q54" s="4" t="s">
        <v>33</v>
      </c>
      <c r="R54" s="5" t="s">
        <v>41</v>
      </c>
      <c r="S54" s="4" t="s">
        <v>247</v>
      </c>
      <c r="T54" s="5" t="s">
        <v>248</v>
      </c>
      <c r="U54" s="4" t="str">
        <f>IF(ISNUMBER(MATCH(elements!$A$2:$A$263,elements!$B$2:$B$263,0)),"y","n")</f>
        <v>n</v>
      </c>
      <c r="V54" s="5" t="s">
        <v>44</v>
      </c>
      <c r="W54" s="5" t="s">
        <v>45</v>
      </c>
      <c r="X54" s="4" t="str">
        <f>IF(elements!$U$2:$U$263="y","parent element",IF(NOT(elements!$B$2:$B$263="x"),"subelement","simple element"))</f>
        <v>subelement</v>
      </c>
      <c r="Y54" s="4" t="s">
        <v>249</v>
      </c>
      <c r="Z54" s="4" t="s">
        <v>249</v>
      </c>
      <c r="AA54" s="4">
        <f t="array" ref="AA54">IF(ISNUMBER(MATCH(elements!$A$2:$A$263,elements_issues!$A$2:$A$14,0)),COUNTIF(elements_issues!$A$2:$A$14,elements!$A$2:$A$263),0)</f>
        <v>0</v>
      </c>
      <c r="AB54" s="4">
        <f t="array" ref="AB54">IF(ISNUMBER(MATCH(elements!$A$2:$A$263,mappings!$B$3:$B$774,0)),COUNTIF(mappings!$B$3:$B$774,elements!$A$2:$A$263),0)</f>
        <v>2</v>
      </c>
      <c r="AC54" s="4" t="s">
        <v>35</v>
      </c>
      <c r="AD54" s="4" t="s">
        <v>35</v>
      </c>
      <c r="AE54" s="4" t="s">
        <v>35</v>
      </c>
    </row>
    <row r="55" ht="15.75" customHeight="1">
      <c r="A55" s="4" t="s">
        <v>288</v>
      </c>
      <c r="B55" s="4" t="s">
        <v>33</v>
      </c>
      <c r="C55" s="4" t="s">
        <v>289</v>
      </c>
      <c r="D55" s="4" t="s">
        <v>290</v>
      </c>
      <c r="E55" s="4" t="s">
        <v>291</v>
      </c>
      <c r="F55" s="4" t="s">
        <v>36</v>
      </c>
      <c r="G55" s="5" t="s">
        <v>62</v>
      </c>
      <c r="H55" s="4" t="s">
        <v>292</v>
      </c>
      <c r="I55" s="5" t="s">
        <v>39</v>
      </c>
      <c r="J55" s="4" t="s">
        <v>33</v>
      </c>
      <c r="K55" s="5" t="s">
        <v>293</v>
      </c>
      <c r="L55" s="5" t="s">
        <v>33</v>
      </c>
      <c r="M55" s="5" t="s">
        <v>33</v>
      </c>
      <c r="N55" s="4" t="s">
        <v>33</v>
      </c>
      <c r="O55" s="4" t="s">
        <v>33</v>
      </c>
      <c r="P55" s="4" t="s">
        <v>294</v>
      </c>
      <c r="Q55" s="4" t="s">
        <v>33</v>
      </c>
      <c r="R55" s="5" t="s">
        <v>295</v>
      </c>
      <c r="S55" s="4" t="s">
        <v>63</v>
      </c>
      <c r="T55" s="5" t="s">
        <v>35</v>
      </c>
      <c r="U55" s="4" t="str">
        <f>IF(ISNUMBER(MATCH(elements!$A$2:$A$263,elements!$B$2:$B$263,0)),"y","n")</f>
        <v>n</v>
      </c>
      <c r="V55" s="5" t="s">
        <v>44</v>
      </c>
      <c r="W55" s="5" t="s">
        <v>45</v>
      </c>
      <c r="X55" s="4" t="str">
        <f>IF(elements!$U$2:$U$263="y","parent element",IF(NOT(elements!$B$2:$B$263="x"),"subelement","simple element"))</f>
        <v>simple element</v>
      </c>
      <c r="Y55" s="4" t="s">
        <v>46</v>
      </c>
      <c r="Z55" s="4" t="s">
        <v>35</v>
      </c>
      <c r="AA55" s="4">
        <f t="array" ref="AA55">IF(ISNUMBER(MATCH(elements!$A$2:$A$263,elements_issues!$A$2:$A$14,0)),COUNTIF(elements_issues!$A$2:$A$14,elements!$A$2:$A$263),0)</f>
        <v>0</v>
      </c>
      <c r="AB55" s="4">
        <f t="array" ref="AB55">IF(ISNUMBER(MATCH(elements!$A$2:$A$263,mappings!$B$3:$B$774,0)),COUNTIF(mappings!$B$3:$B$774,elements!$A$2:$A$263),0)</f>
        <v>2</v>
      </c>
      <c r="AC55" s="4" t="s">
        <v>35</v>
      </c>
      <c r="AD55" s="4" t="s">
        <v>35</v>
      </c>
      <c r="AE55" s="4" t="s">
        <v>48</v>
      </c>
    </row>
    <row r="56" ht="15.75" customHeight="1">
      <c r="A56" s="5" t="s">
        <v>296</v>
      </c>
      <c r="B56" s="5" t="s">
        <v>33</v>
      </c>
      <c r="C56" s="5" t="s">
        <v>297</v>
      </c>
      <c r="D56" s="5" t="s">
        <v>298</v>
      </c>
      <c r="E56" s="5" t="s">
        <v>209</v>
      </c>
      <c r="F56" s="5" t="s">
        <v>36</v>
      </c>
      <c r="G56" s="5" t="s">
        <v>62</v>
      </c>
      <c r="H56" s="5" t="s">
        <v>53</v>
      </c>
      <c r="I56" s="5" t="s">
        <v>39</v>
      </c>
      <c r="J56" s="5" t="s">
        <v>48</v>
      </c>
      <c r="K56" s="5" t="s">
        <v>33</v>
      </c>
      <c r="L56" s="5" t="s">
        <v>33</v>
      </c>
      <c r="M56" s="5" t="s">
        <v>299</v>
      </c>
      <c r="N56" s="4" t="s">
        <v>33</v>
      </c>
      <c r="O56" s="5" t="s">
        <v>35</v>
      </c>
      <c r="P56" s="4" t="s">
        <v>300</v>
      </c>
      <c r="Q56" s="5" t="s">
        <v>33</v>
      </c>
      <c r="R56" s="5" t="s">
        <v>301</v>
      </c>
      <c r="S56" s="5" t="s">
        <v>63</v>
      </c>
      <c r="T56" s="5" t="s">
        <v>35</v>
      </c>
      <c r="U56" s="5" t="str">
        <f>IF(ISNUMBER(MATCH(elements!$A$2:$A$263,elements!$B$2:$B$263,0)),"y","n")</f>
        <v>y</v>
      </c>
      <c r="V56" s="5" t="s">
        <v>108</v>
      </c>
      <c r="W56" s="4" t="s">
        <v>45</v>
      </c>
      <c r="X56" s="4" t="str">
        <f>IF(elements!$U$2:$U$263="y","parent element",IF(NOT(elements!$B$2:$B$263="x"),"subelement","simple element"))</f>
        <v>parent element</v>
      </c>
      <c r="Y56" s="5" t="s">
        <v>46</v>
      </c>
      <c r="Z56" s="4" t="s">
        <v>35</v>
      </c>
      <c r="AA56" s="4">
        <f t="array" ref="AA56">IF(ISNUMBER(MATCH(elements!$A$2:$A$263,elements_issues!$A$2:$A$14,0)),COUNTIF(elements_issues!$A$2:$A$14,elements!$A$2:$A$263),0)</f>
        <v>0</v>
      </c>
      <c r="AB56" s="5">
        <f t="array" ref="AB56">IF(ISNUMBER(MATCH(elements!$A$2:$A$263,mappings!$B$3:$B$774,0)),COUNTIF(mappings!$B$3:$B$774,elements!$A$2:$A$263),0)</f>
        <v>2</v>
      </c>
      <c r="AC56" s="5" t="s">
        <v>35</v>
      </c>
      <c r="AD56" s="5" t="s">
        <v>35</v>
      </c>
      <c r="AE56" s="4" t="s">
        <v>35</v>
      </c>
    </row>
    <row r="57" ht="15.75" customHeight="1">
      <c r="A57" s="5" t="s">
        <v>302</v>
      </c>
      <c r="B57" s="5" t="s">
        <v>33</v>
      </c>
      <c r="C57" s="5" t="s">
        <v>303</v>
      </c>
      <c r="D57" s="5" t="s">
        <v>304</v>
      </c>
      <c r="E57" s="5" t="s">
        <v>209</v>
      </c>
      <c r="F57" s="5" t="s">
        <v>36</v>
      </c>
      <c r="G57" s="5" t="s">
        <v>62</v>
      </c>
      <c r="H57" s="5" t="s">
        <v>53</v>
      </c>
      <c r="I57" s="5" t="s">
        <v>210</v>
      </c>
      <c r="J57" s="5" t="s">
        <v>33</v>
      </c>
      <c r="K57" s="5" t="s">
        <v>33</v>
      </c>
      <c r="L57" s="5" t="s">
        <v>33</v>
      </c>
      <c r="M57" s="5" t="s">
        <v>33</v>
      </c>
      <c r="N57" s="4" t="s">
        <v>33</v>
      </c>
      <c r="O57" s="5" t="s">
        <v>305</v>
      </c>
      <c r="P57" s="4" t="s">
        <v>33</v>
      </c>
      <c r="Q57" s="5" t="s">
        <v>33</v>
      </c>
      <c r="R57" s="5" t="s">
        <v>33</v>
      </c>
      <c r="S57" s="5" t="s">
        <v>63</v>
      </c>
      <c r="T57" s="5" t="s">
        <v>35</v>
      </c>
      <c r="U57" s="5" t="str">
        <f>IF(ISNUMBER(MATCH(elements!$A$2:$A$263,elements!$B$2:$B$263,0)),"y","n")</f>
        <v>n</v>
      </c>
      <c r="V57" s="5" t="s">
        <v>44</v>
      </c>
      <c r="W57" s="4" t="s">
        <v>45</v>
      </c>
      <c r="X57" s="4" t="str">
        <f>IF(elements!$U$2:$U$263="y","parent element",IF(NOT(elements!$B$2:$B$263="x"),"subelement","simple element"))</f>
        <v>simple element</v>
      </c>
      <c r="Y57" s="4" t="s">
        <v>46</v>
      </c>
      <c r="Z57" s="4" t="s">
        <v>35</v>
      </c>
      <c r="AA57" s="4">
        <f t="array" ref="AA57">IF(ISNUMBER(MATCH(elements!$A$2:$A$263,elements_issues!$A$2:$A$14,0)),COUNTIF(elements_issues!$A$2:$A$14,elements!$A$2:$A$263),0)</f>
        <v>0</v>
      </c>
      <c r="AB57" s="5">
        <f t="array" ref="AB57">IF(ISNUMBER(MATCH(elements!$A$2:$A$263,mappings!$B$3:$B$774,0)),COUNTIF(mappings!$B$3:$B$774,elements!$A$2:$A$263),0)</f>
        <v>2</v>
      </c>
      <c r="AC57" s="5" t="s">
        <v>35</v>
      </c>
      <c r="AD57" s="5" t="s">
        <v>35</v>
      </c>
      <c r="AE57" s="4" t="s">
        <v>35</v>
      </c>
    </row>
    <row r="58" ht="15.75" customHeight="1">
      <c r="A58" s="5" t="s">
        <v>306</v>
      </c>
      <c r="B58" s="5" t="s">
        <v>296</v>
      </c>
      <c r="C58" s="5" t="s">
        <v>307</v>
      </c>
      <c r="D58" s="5" t="s">
        <v>308</v>
      </c>
      <c r="E58" s="5" t="s">
        <v>209</v>
      </c>
      <c r="F58" s="5" t="s">
        <v>36</v>
      </c>
      <c r="G58" s="5" t="s">
        <v>62</v>
      </c>
      <c r="H58" s="5" t="s">
        <v>114</v>
      </c>
      <c r="I58" s="5" t="s">
        <v>210</v>
      </c>
      <c r="J58" s="5" t="s">
        <v>33</v>
      </c>
      <c r="K58" s="5" t="s">
        <v>33</v>
      </c>
      <c r="L58" s="5" t="s">
        <v>35</v>
      </c>
      <c r="M58" s="5" t="s">
        <v>35</v>
      </c>
      <c r="N58" s="4" t="s">
        <v>33</v>
      </c>
      <c r="O58" s="5" t="s">
        <v>245</v>
      </c>
      <c r="P58" s="4" t="s">
        <v>309</v>
      </c>
      <c r="Q58" s="5" t="s">
        <v>33</v>
      </c>
      <c r="R58" s="5" t="s">
        <v>33</v>
      </c>
      <c r="S58" s="5" t="s">
        <v>63</v>
      </c>
      <c r="T58" s="5" t="s">
        <v>35</v>
      </c>
      <c r="U58" s="5" t="str">
        <f>IF(ISNUMBER(MATCH(elements!$A$2:$A$263,elements!$B$2:$B$263,0)),"y","n")</f>
        <v>n</v>
      </c>
      <c r="V58" s="5" t="s">
        <v>44</v>
      </c>
      <c r="W58" s="5" t="s">
        <v>45</v>
      </c>
      <c r="X58" s="4" t="str">
        <f>IF(elements!$U$2:$U$263="y","parent element",IF(NOT(elements!$B$2:$B$263="x"),"subelement","simple element"))</f>
        <v>subelement</v>
      </c>
      <c r="Y58" s="4" t="s">
        <v>46</v>
      </c>
      <c r="Z58" s="4" t="s">
        <v>35</v>
      </c>
      <c r="AA58" s="4">
        <f t="array" ref="AA58">IF(ISNUMBER(MATCH(elements!$A$2:$A$263,elements_issues!$A$2:$A$14,0)),COUNTIF(elements_issues!$A$2:$A$14,elements!$A$2:$A$263),0)</f>
        <v>0</v>
      </c>
      <c r="AB58" s="5">
        <f t="array" ref="AB58">IF(ISNUMBER(MATCH(elements!$A$2:$A$263,mappings!$B$3:$B$774,0)),COUNTIF(mappings!$B$3:$B$774,elements!$A$2:$A$263),0)</f>
        <v>2</v>
      </c>
      <c r="AC58" s="5" t="s">
        <v>35</v>
      </c>
      <c r="AD58" s="5" t="s">
        <v>35</v>
      </c>
      <c r="AE58" s="4" t="s">
        <v>35</v>
      </c>
    </row>
    <row r="59" ht="15.75" customHeight="1">
      <c r="A59" s="5" t="s">
        <v>310</v>
      </c>
      <c r="B59" s="5" t="s">
        <v>296</v>
      </c>
      <c r="C59" s="5" t="s">
        <v>311</v>
      </c>
      <c r="D59" s="5" t="s">
        <v>35</v>
      </c>
      <c r="E59" s="5" t="s">
        <v>209</v>
      </c>
      <c r="F59" s="5" t="s">
        <v>36</v>
      </c>
      <c r="G59" s="5" t="s">
        <v>62</v>
      </c>
      <c r="H59" s="5" t="s">
        <v>38</v>
      </c>
      <c r="I59" s="5" t="s">
        <v>39</v>
      </c>
      <c r="J59" s="5" t="s">
        <v>33</v>
      </c>
      <c r="K59" s="5" t="s">
        <v>33</v>
      </c>
      <c r="L59" s="5" t="s">
        <v>35</v>
      </c>
      <c r="M59" s="5" t="s">
        <v>35</v>
      </c>
      <c r="N59" s="4" t="s">
        <v>33</v>
      </c>
      <c r="O59" s="5" t="s">
        <v>33</v>
      </c>
      <c r="P59" s="4" t="s">
        <v>312</v>
      </c>
      <c r="Q59" s="5" t="s">
        <v>33</v>
      </c>
      <c r="R59" s="5" t="s">
        <v>33</v>
      </c>
      <c r="S59" s="5" t="s">
        <v>63</v>
      </c>
      <c r="T59" s="5" t="s">
        <v>35</v>
      </c>
      <c r="U59" s="5" t="str">
        <f>IF(ISNUMBER(MATCH(elements!$A$2:$A$263,elements!$B$2:$B$263,0)),"y","n")</f>
        <v>n</v>
      </c>
      <c r="V59" s="5" t="s">
        <v>80</v>
      </c>
      <c r="W59" s="4" t="s">
        <v>81</v>
      </c>
      <c r="X59" s="4" t="str">
        <f>IF(elements!$U$2:$U$263="y","parent element",IF(NOT(elements!$B$2:$B$263="x"),"subelement","simple element"))</f>
        <v>subelement</v>
      </c>
      <c r="Y59" s="4" t="s">
        <v>46</v>
      </c>
      <c r="Z59" s="4" t="s">
        <v>35</v>
      </c>
      <c r="AA59" s="4">
        <f t="array" ref="AA59">IF(ISNUMBER(MATCH(elements!$A$2:$A$263,elements_issues!$A$2:$A$14,0)),COUNTIF(elements_issues!$A$2:$A$14,elements!$A$2:$A$263),0)</f>
        <v>0</v>
      </c>
      <c r="AB59" s="5">
        <f t="array" ref="AB59">IF(ISNUMBER(MATCH(elements!$A$2:$A$263,mappings!$B$3:$B$774,0)),COUNTIF(mappings!$B$3:$B$774,elements!$A$2:$A$263),0)</f>
        <v>2</v>
      </c>
      <c r="AC59" s="5" t="s">
        <v>35</v>
      </c>
      <c r="AD59" s="5" t="s">
        <v>35</v>
      </c>
      <c r="AE59" s="4" t="s">
        <v>35</v>
      </c>
    </row>
    <row r="60" ht="15.75" customHeight="1">
      <c r="A60" s="4" t="s">
        <v>313</v>
      </c>
      <c r="B60" s="4" t="s">
        <v>33</v>
      </c>
      <c r="C60" s="5" t="s">
        <v>314</v>
      </c>
      <c r="D60" s="5" t="s">
        <v>35</v>
      </c>
      <c r="E60" s="4" t="s">
        <v>209</v>
      </c>
      <c r="F60" s="5" t="s">
        <v>36</v>
      </c>
      <c r="G60" s="5" t="s">
        <v>62</v>
      </c>
      <c r="H60" s="5" t="s">
        <v>53</v>
      </c>
      <c r="I60" s="5" t="s">
        <v>39</v>
      </c>
      <c r="J60" s="5" t="s">
        <v>48</v>
      </c>
      <c r="K60" s="5" t="s">
        <v>33</v>
      </c>
      <c r="L60" s="5" t="s">
        <v>33</v>
      </c>
      <c r="M60" s="5" t="s">
        <v>315</v>
      </c>
      <c r="N60" s="4" t="s">
        <v>33</v>
      </c>
      <c r="O60" s="5" t="s">
        <v>33</v>
      </c>
      <c r="P60" s="4" t="s">
        <v>316</v>
      </c>
      <c r="Q60" s="5" t="s">
        <v>33</v>
      </c>
      <c r="R60" s="5" t="s">
        <v>33</v>
      </c>
      <c r="S60" s="4" t="s">
        <v>63</v>
      </c>
      <c r="T60" s="5" t="s">
        <v>317</v>
      </c>
      <c r="U60" s="4" t="str">
        <f>IF(ISNUMBER(MATCH(elements!$A$2:$A$263,elements!$B$2:$B$263,0)),"y","n")</f>
        <v>y</v>
      </c>
      <c r="V60" s="4" t="s">
        <v>108</v>
      </c>
      <c r="W60" s="5" t="s">
        <v>45</v>
      </c>
      <c r="X60" s="4" t="str">
        <f>IF(elements!$U$2:$U$263="y","parent element",IF(NOT(elements!$B$2:$B$263="x"),"subelement","simple element"))</f>
        <v>parent element</v>
      </c>
      <c r="Y60" s="5" t="s">
        <v>46</v>
      </c>
      <c r="Z60" s="4" t="s">
        <v>35</v>
      </c>
      <c r="AA60" s="4">
        <f t="array" ref="AA60">IF(ISNUMBER(MATCH(elements!$A$2:$A$263,elements_issues!$A$2:$A$14,0)),COUNTIF(elements_issues!$A$2:$A$14,elements!$A$2:$A$263),0)</f>
        <v>0</v>
      </c>
      <c r="AB60" s="4">
        <f t="array" ref="AB60">IF(ISNUMBER(MATCH(elements!$A$2:$A$263,mappings!$B$3:$B$774,0)),COUNTIF(mappings!$B$3:$B$774,elements!$A$2:$A$263),0)</f>
        <v>2</v>
      </c>
      <c r="AC60" s="4" t="s">
        <v>35</v>
      </c>
      <c r="AD60" s="4" t="s">
        <v>35</v>
      </c>
      <c r="AE60" s="4" t="s">
        <v>35</v>
      </c>
    </row>
    <row r="61" ht="15.75" customHeight="1">
      <c r="A61" s="4" t="s">
        <v>318</v>
      </c>
      <c r="B61" s="4" t="s">
        <v>33</v>
      </c>
      <c r="C61" s="5" t="s">
        <v>319</v>
      </c>
      <c r="D61" s="5" t="s">
        <v>320</v>
      </c>
      <c r="E61" s="4" t="s">
        <v>209</v>
      </c>
      <c r="F61" s="5" t="s">
        <v>36</v>
      </c>
      <c r="G61" s="5" t="s">
        <v>62</v>
      </c>
      <c r="H61" s="5" t="s">
        <v>53</v>
      </c>
      <c r="I61" s="5" t="s">
        <v>210</v>
      </c>
      <c r="J61" s="5" t="s">
        <v>33</v>
      </c>
      <c r="K61" s="5" t="s">
        <v>33</v>
      </c>
      <c r="L61" s="5" t="s">
        <v>33</v>
      </c>
      <c r="M61" s="5" t="s">
        <v>33</v>
      </c>
      <c r="N61" s="4" t="s">
        <v>33</v>
      </c>
      <c r="O61" s="5" t="s">
        <v>305</v>
      </c>
      <c r="P61" s="4" t="s">
        <v>33</v>
      </c>
      <c r="Q61" s="5" t="s">
        <v>33</v>
      </c>
      <c r="R61" s="5" t="s">
        <v>33</v>
      </c>
      <c r="S61" s="4" t="s">
        <v>63</v>
      </c>
      <c r="T61" s="5" t="s">
        <v>35</v>
      </c>
      <c r="U61" s="4" t="str">
        <f>IF(ISNUMBER(MATCH(elements!$A$2:$A$263,elements!$B$2:$B$263,0)),"y","n")</f>
        <v>n</v>
      </c>
      <c r="V61" s="5" t="s">
        <v>44</v>
      </c>
      <c r="W61" s="5" t="s">
        <v>45</v>
      </c>
      <c r="X61" s="4" t="str">
        <f>IF(elements!$U$2:$U$263="y","parent element",IF(NOT(elements!$B$2:$B$263="x"),"subelement","simple element"))</f>
        <v>simple element</v>
      </c>
      <c r="Y61" s="4" t="s">
        <v>46</v>
      </c>
      <c r="Z61" s="4" t="s">
        <v>35</v>
      </c>
      <c r="AA61" s="4">
        <f t="array" ref="AA61">IF(ISNUMBER(MATCH(elements!$A$2:$A$263,elements_issues!$A$2:$A$14,0)),COUNTIF(elements_issues!$A$2:$A$14,elements!$A$2:$A$263),0)</f>
        <v>0</v>
      </c>
      <c r="AB61" s="4">
        <f t="array" ref="AB61">IF(ISNUMBER(MATCH(elements!$A$2:$A$263,mappings!$B$3:$B$774,0)),COUNTIF(mappings!$B$3:$B$774,elements!$A$2:$A$263),0)</f>
        <v>2</v>
      </c>
      <c r="AC61" s="4" t="s">
        <v>35</v>
      </c>
      <c r="AD61" s="4" t="s">
        <v>35</v>
      </c>
      <c r="AE61" s="4" t="s">
        <v>35</v>
      </c>
    </row>
    <row r="62" ht="15.75" customHeight="1">
      <c r="A62" s="4" t="s">
        <v>321</v>
      </c>
      <c r="B62" s="4" t="s">
        <v>313</v>
      </c>
      <c r="C62" s="5" t="s">
        <v>322</v>
      </c>
      <c r="D62" s="5" t="s">
        <v>33</v>
      </c>
      <c r="E62" s="4" t="s">
        <v>209</v>
      </c>
      <c r="F62" s="5" t="s">
        <v>36</v>
      </c>
      <c r="G62" s="5" t="s">
        <v>62</v>
      </c>
      <c r="H62" s="5" t="s">
        <v>38</v>
      </c>
      <c r="I62" s="5" t="s">
        <v>210</v>
      </c>
      <c r="J62" s="5" t="s">
        <v>33</v>
      </c>
      <c r="K62" s="5" t="s">
        <v>33</v>
      </c>
      <c r="L62" s="5" t="s">
        <v>33</v>
      </c>
      <c r="M62" s="5" t="s">
        <v>33</v>
      </c>
      <c r="N62" s="4" t="s">
        <v>323</v>
      </c>
      <c r="O62" s="5" t="s">
        <v>324</v>
      </c>
      <c r="P62" s="4" t="s">
        <v>266</v>
      </c>
      <c r="Q62" s="5" t="s">
        <v>33</v>
      </c>
      <c r="R62" s="5" t="s">
        <v>33</v>
      </c>
      <c r="S62" s="4" t="s">
        <v>63</v>
      </c>
      <c r="T62" s="5" t="s">
        <v>317</v>
      </c>
      <c r="U62" s="4" t="str">
        <f>IF(ISNUMBER(MATCH(elements!$A$2:$A$263,elements!$B$2:$B$263,0)),"y","n")</f>
        <v>n</v>
      </c>
      <c r="V62" s="5" t="s">
        <v>44</v>
      </c>
      <c r="W62" s="5" t="s">
        <v>45</v>
      </c>
      <c r="X62" s="4" t="str">
        <f>IF(elements!$U$2:$U$263="y","parent element",IF(NOT(elements!$B$2:$B$263="x"),"subelement","simple element"))</f>
        <v>subelement</v>
      </c>
      <c r="Y62" s="4" t="s">
        <v>46</v>
      </c>
      <c r="Z62" s="4" t="s">
        <v>35</v>
      </c>
      <c r="AA62" s="4">
        <f t="array" ref="AA62">IF(ISNUMBER(MATCH(elements!$A$2:$A$263,elements_issues!$A$2:$A$14,0)),COUNTIF(elements_issues!$A$2:$A$14,elements!$A$2:$A$263),0)</f>
        <v>0</v>
      </c>
      <c r="AB62" s="4">
        <f t="array" ref="AB62">IF(ISNUMBER(MATCH(elements!$A$2:$A$263,mappings!$B$3:$B$774,0)),COUNTIF(mappings!$B$3:$B$774,elements!$A$2:$A$263),0)</f>
        <v>2</v>
      </c>
      <c r="AC62" s="4" t="s">
        <v>35</v>
      </c>
      <c r="AD62" s="4" t="s">
        <v>35</v>
      </c>
      <c r="AE62" s="4" t="s">
        <v>35</v>
      </c>
    </row>
    <row r="63" ht="15.75" customHeight="1">
      <c r="A63" s="4" t="s">
        <v>325</v>
      </c>
      <c r="B63" s="4" t="s">
        <v>313</v>
      </c>
      <c r="C63" s="5" t="s">
        <v>326</v>
      </c>
      <c r="D63" s="5" t="s">
        <v>33</v>
      </c>
      <c r="E63" s="4" t="s">
        <v>209</v>
      </c>
      <c r="F63" s="5" t="s">
        <v>36</v>
      </c>
      <c r="G63" s="5" t="s">
        <v>62</v>
      </c>
      <c r="H63" s="5" t="s">
        <v>38</v>
      </c>
      <c r="I63" s="5" t="s">
        <v>210</v>
      </c>
      <c r="J63" s="5" t="s">
        <v>33</v>
      </c>
      <c r="K63" s="5" t="s">
        <v>33</v>
      </c>
      <c r="L63" s="5" t="s">
        <v>33</v>
      </c>
      <c r="M63" s="5" t="s">
        <v>327</v>
      </c>
      <c r="N63" s="4" t="s">
        <v>33</v>
      </c>
      <c r="O63" s="5" t="s">
        <v>245</v>
      </c>
      <c r="P63" s="4" t="s">
        <v>328</v>
      </c>
      <c r="Q63" s="5" t="s">
        <v>33</v>
      </c>
      <c r="R63" s="5" t="s">
        <v>33</v>
      </c>
      <c r="S63" s="4" t="s">
        <v>63</v>
      </c>
      <c r="T63" s="5" t="s">
        <v>317</v>
      </c>
      <c r="U63" s="4" t="str">
        <f>IF(ISNUMBER(MATCH(elements!$A$2:$A$263,elements!$B$2:$B$263,0)),"y","n")</f>
        <v>n</v>
      </c>
      <c r="V63" s="5" t="s">
        <v>44</v>
      </c>
      <c r="W63" s="5" t="s">
        <v>45</v>
      </c>
      <c r="X63" s="4" t="str">
        <f>IF(elements!$U$2:$U$263="y","parent element",IF(NOT(elements!$B$2:$B$263="x"),"subelement","simple element"))</f>
        <v>subelement</v>
      </c>
      <c r="Y63" s="4" t="s">
        <v>46</v>
      </c>
      <c r="Z63" s="4" t="s">
        <v>35</v>
      </c>
      <c r="AA63" s="4">
        <f t="array" ref="AA63">IF(ISNUMBER(MATCH(elements!$A$2:$A$263,elements_issues!$A$2:$A$14,0)),COUNTIF(elements_issues!$A$2:$A$14,elements!$A$2:$A$263),0)</f>
        <v>0</v>
      </c>
      <c r="AB63" s="4">
        <f t="array" ref="AB63">IF(ISNUMBER(MATCH(elements!$A$2:$A$263,mappings!$B$3:$B$774,0)),COUNTIF(mappings!$B$3:$B$774,elements!$A$2:$A$263),0)</f>
        <v>2</v>
      </c>
      <c r="AC63" s="4" t="s">
        <v>35</v>
      </c>
      <c r="AD63" s="4" t="s">
        <v>35</v>
      </c>
      <c r="AE63" s="4" t="s">
        <v>35</v>
      </c>
    </row>
    <row r="64" ht="15.75" customHeight="1">
      <c r="A64" s="4" t="s">
        <v>329</v>
      </c>
      <c r="B64" s="4" t="s">
        <v>33</v>
      </c>
      <c r="C64" s="4" t="s">
        <v>330</v>
      </c>
      <c r="D64" s="4" t="s">
        <v>35</v>
      </c>
      <c r="E64" s="4" t="s">
        <v>52</v>
      </c>
      <c r="F64" s="4" t="s">
        <v>36</v>
      </c>
      <c r="G64" s="4" t="s">
        <v>37</v>
      </c>
      <c r="H64" s="4" t="s">
        <v>38</v>
      </c>
      <c r="I64" s="4" t="s">
        <v>39</v>
      </c>
      <c r="J64" s="4" t="s">
        <v>48</v>
      </c>
      <c r="K64" s="4" t="s">
        <v>33</v>
      </c>
      <c r="L64" s="4" t="s">
        <v>331</v>
      </c>
      <c r="M64" s="4" t="s">
        <v>165</v>
      </c>
      <c r="N64" s="4" t="s">
        <v>33</v>
      </c>
      <c r="O64" s="4" t="s">
        <v>33</v>
      </c>
      <c r="P64" s="4" t="s">
        <v>33</v>
      </c>
      <c r="Q64" s="4" t="s">
        <v>33</v>
      </c>
      <c r="R64" s="4" t="s">
        <v>33</v>
      </c>
      <c r="S64" s="4" t="s">
        <v>332</v>
      </c>
      <c r="T64" s="4" t="s">
        <v>35</v>
      </c>
      <c r="U64" s="4" t="str">
        <f>IF(ISNUMBER(MATCH(elements!$A$2:$A$263,elements!$B$2:$B$263,0)),"y","n")</f>
        <v>y</v>
      </c>
      <c r="V64" s="4" t="s">
        <v>108</v>
      </c>
      <c r="W64" s="4" t="s">
        <v>45</v>
      </c>
      <c r="X64" s="4" t="str">
        <f>IF(elements!$U$2:$U$263="y","parent element",IF(NOT(elements!$B$2:$B$263="x"),"subelement","simple element"))</f>
        <v>parent element</v>
      </c>
      <c r="Y64" s="4" t="s">
        <v>46</v>
      </c>
      <c r="Z64" s="4" t="s">
        <v>167</v>
      </c>
      <c r="AA64" s="4">
        <f t="array" ref="AA64">IF(ISNUMBER(MATCH(elements!$A$2:$A$263,elements_issues!$A$2:$A$14,0)),COUNTIF(elements_issues!$A$2:$A$14,elements!$A$2:$A$263),0)</f>
        <v>0</v>
      </c>
      <c r="AB64" s="4">
        <f t="array" ref="AB64">IF(ISNUMBER(MATCH(elements!$A$2:$A$263,mappings!$B$3:$B$774,0)),COUNTIF(mappings!$B$3:$B$774,elements!$A$2:$A$263),0)</f>
        <v>2</v>
      </c>
      <c r="AC64" s="4" t="s">
        <v>35</v>
      </c>
      <c r="AD64" s="4" t="s">
        <v>35</v>
      </c>
      <c r="AE64" s="4" t="s">
        <v>35</v>
      </c>
      <c r="AF64" s="4"/>
      <c r="AG64" s="4"/>
      <c r="AH64" s="4"/>
      <c r="AI64" s="4"/>
      <c r="AJ64" s="4"/>
      <c r="AK64" s="4"/>
      <c r="AL64" s="4"/>
      <c r="AM64" s="4"/>
    </row>
    <row r="65" ht="15.75" customHeight="1">
      <c r="A65" s="4" t="s">
        <v>333</v>
      </c>
      <c r="B65" s="4" t="s">
        <v>329</v>
      </c>
      <c r="C65" s="4" t="s">
        <v>334</v>
      </c>
      <c r="D65" s="4" t="s">
        <v>335</v>
      </c>
      <c r="E65" s="4" t="s">
        <v>52</v>
      </c>
      <c r="F65" s="4" t="s">
        <v>36</v>
      </c>
      <c r="G65" s="4" t="s">
        <v>37</v>
      </c>
      <c r="H65" s="4" t="s">
        <v>38</v>
      </c>
      <c r="I65" s="4" t="s">
        <v>210</v>
      </c>
      <c r="J65" s="4" t="s">
        <v>33</v>
      </c>
      <c r="K65" s="4" t="s">
        <v>33</v>
      </c>
      <c r="L65" s="4" t="s">
        <v>33</v>
      </c>
      <c r="M65" s="4" t="s">
        <v>33</v>
      </c>
      <c r="N65" s="4" t="s">
        <v>33</v>
      </c>
      <c r="O65" s="4" t="s">
        <v>35</v>
      </c>
      <c r="P65" s="4" t="s">
        <v>33</v>
      </c>
      <c r="Q65" s="4" t="s">
        <v>33</v>
      </c>
      <c r="R65" s="4" t="s">
        <v>35</v>
      </c>
      <c r="S65" s="4" t="s">
        <v>332</v>
      </c>
      <c r="T65" s="4" t="s">
        <v>35</v>
      </c>
      <c r="U65" s="4" t="str">
        <f>IF(ISNUMBER(MATCH(elements!$A$2:$A$263,elements!$B$2:$B$263,0)),"y","n")</f>
        <v>n</v>
      </c>
      <c r="V65" s="4" t="s">
        <v>44</v>
      </c>
      <c r="W65" s="5" t="s">
        <v>45</v>
      </c>
      <c r="X65" s="4" t="str">
        <f>IF(elements!$U$2:$U$263="y","parent element",IF(NOT(elements!$B$2:$B$263="x"),"subelement","simple element"))</f>
        <v>subelement</v>
      </c>
      <c r="Y65" s="4" t="s">
        <v>46</v>
      </c>
      <c r="Z65" s="4" t="s">
        <v>167</v>
      </c>
      <c r="AA65" s="4">
        <f t="array" ref="AA65">IF(ISNUMBER(MATCH(elements!$A$2:$A$263,elements_issues!$A$2:$A$14,0)),COUNTIF(elements_issues!$A$2:$A$14,elements!$A$2:$A$263),0)</f>
        <v>0</v>
      </c>
      <c r="AB65" s="4">
        <f t="array" ref="AB65">IF(ISNUMBER(MATCH(elements!$A$2:$A$263,mappings!$B$3:$B$774,0)),COUNTIF(mappings!$B$3:$B$774,elements!$A$2:$A$263),0)</f>
        <v>2</v>
      </c>
      <c r="AC65" s="4" t="s">
        <v>35</v>
      </c>
      <c r="AD65" s="4" t="s">
        <v>35</v>
      </c>
      <c r="AE65" s="4" t="s">
        <v>35</v>
      </c>
    </row>
    <row r="66" ht="15.75" customHeight="1">
      <c r="A66" s="5" t="s">
        <v>336</v>
      </c>
      <c r="B66" s="5" t="s">
        <v>329</v>
      </c>
      <c r="C66" s="5" t="s">
        <v>337</v>
      </c>
      <c r="D66" s="5" t="s">
        <v>338</v>
      </c>
      <c r="E66" s="5" t="s">
        <v>52</v>
      </c>
      <c r="F66" s="5" t="s">
        <v>36</v>
      </c>
      <c r="G66" s="5" t="s">
        <v>37</v>
      </c>
      <c r="H66" s="5" t="s">
        <v>38</v>
      </c>
      <c r="I66" s="5" t="s">
        <v>61</v>
      </c>
      <c r="J66" s="5" t="s">
        <v>33</v>
      </c>
      <c r="K66" s="5" t="s">
        <v>33</v>
      </c>
      <c r="L66" s="5" t="s">
        <v>339</v>
      </c>
      <c r="M66" s="5" t="s">
        <v>339</v>
      </c>
      <c r="N66" s="4" t="s">
        <v>33</v>
      </c>
      <c r="O66" s="5" t="s">
        <v>35</v>
      </c>
      <c r="P66" s="4" t="s">
        <v>340</v>
      </c>
      <c r="Q66" s="5" t="s">
        <v>33</v>
      </c>
      <c r="R66" s="5" t="s">
        <v>35</v>
      </c>
      <c r="S66" s="5" t="s">
        <v>332</v>
      </c>
      <c r="T66" s="5" t="s">
        <v>35</v>
      </c>
      <c r="U66" s="5" t="str">
        <f>IF(ISNUMBER(MATCH(elements!$A$2:$A$263,elements!$B$2:$B$263,0)),"y","n")</f>
        <v>n</v>
      </c>
      <c r="V66" s="5" t="s">
        <v>44</v>
      </c>
      <c r="W66" s="5" t="s">
        <v>45</v>
      </c>
      <c r="X66" s="4" t="str">
        <f>IF(elements!$U$2:$U$263="y","parent element",IF(NOT(elements!$B$2:$B$263="x"),"subelement","simple element"))</f>
        <v>subelement</v>
      </c>
      <c r="Y66" s="4" t="s">
        <v>46</v>
      </c>
      <c r="Z66" s="4" t="s">
        <v>167</v>
      </c>
      <c r="AA66" s="4">
        <f t="array" ref="AA66">IF(ISNUMBER(MATCH(elements!$A$2:$A$263,elements_issues!$A$2:$A$14,0)),COUNTIF(elements_issues!$A$2:$A$14,elements!$A$2:$A$263),0)</f>
        <v>0</v>
      </c>
      <c r="AB66" s="5">
        <f t="array" ref="AB66">IF(ISNUMBER(MATCH(elements!$A$2:$A$263,mappings!$B$3:$B$774,0)),COUNTIF(mappings!$B$3:$B$774,elements!$A$2:$A$263),0)</f>
        <v>2</v>
      </c>
      <c r="AC66" s="5" t="s">
        <v>35</v>
      </c>
      <c r="AD66" s="5" t="s">
        <v>35</v>
      </c>
      <c r="AE66" s="4" t="s">
        <v>35</v>
      </c>
    </row>
    <row r="67" ht="15.75" customHeight="1">
      <c r="A67" s="5" t="s">
        <v>341</v>
      </c>
      <c r="B67" s="5" t="s">
        <v>329</v>
      </c>
      <c r="C67" s="5" t="s">
        <v>342</v>
      </c>
      <c r="D67" s="5" t="s">
        <v>343</v>
      </c>
      <c r="E67" s="5" t="s">
        <v>52</v>
      </c>
      <c r="F67" s="5" t="s">
        <v>36</v>
      </c>
      <c r="G67" s="5" t="s">
        <v>37</v>
      </c>
      <c r="H67" s="5" t="s">
        <v>38</v>
      </c>
      <c r="I67" s="5" t="s">
        <v>39</v>
      </c>
      <c r="J67" s="5" t="s">
        <v>33</v>
      </c>
      <c r="K67" s="5" t="s">
        <v>33</v>
      </c>
      <c r="L67" s="5" t="s">
        <v>33</v>
      </c>
      <c r="M67" s="5" t="s">
        <v>33</v>
      </c>
      <c r="N67" s="4" t="s">
        <v>33</v>
      </c>
      <c r="O67" s="5" t="s">
        <v>33</v>
      </c>
      <c r="P67" s="4" t="s">
        <v>344</v>
      </c>
      <c r="Q67" s="5" t="s">
        <v>33</v>
      </c>
      <c r="R67" s="5" t="s">
        <v>33</v>
      </c>
      <c r="S67" s="5" t="s">
        <v>332</v>
      </c>
      <c r="T67" s="5" t="s">
        <v>35</v>
      </c>
      <c r="U67" s="5" t="str">
        <f>IF(ISNUMBER(MATCH(elements!$A$2:$A$263,elements!$B$2:$B$263,0)),"y","n")</f>
        <v>n</v>
      </c>
      <c r="V67" s="5" t="s">
        <v>44</v>
      </c>
      <c r="W67" s="5" t="s">
        <v>45</v>
      </c>
      <c r="X67" s="4" t="str">
        <f>IF(elements!$U$2:$U$263="y","parent element",IF(NOT(elements!$B$2:$B$263="x"),"subelement","simple element"))</f>
        <v>subelement</v>
      </c>
      <c r="Y67" s="4" t="s">
        <v>46</v>
      </c>
      <c r="Z67" s="4" t="s">
        <v>167</v>
      </c>
      <c r="AA67" s="4">
        <f t="array" ref="AA67">IF(ISNUMBER(MATCH(elements!$A$2:$A$263,elements_issues!$A$2:$A$14,0)),COUNTIF(elements_issues!$A$2:$A$14,elements!$A$2:$A$263),0)</f>
        <v>0</v>
      </c>
      <c r="AB67" s="5">
        <f t="array" ref="AB67">IF(ISNUMBER(MATCH(elements!$A$2:$A$263,mappings!$B$3:$B$774,0)),COUNTIF(mappings!$B$3:$B$774,elements!$A$2:$A$263),0)</f>
        <v>2</v>
      </c>
      <c r="AC67" s="5" t="s">
        <v>35</v>
      </c>
      <c r="AD67" s="5" t="s">
        <v>35</v>
      </c>
      <c r="AE67" s="4" t="s">
        <v>35</v>
      </c>
    </row>
    <row r="68" ht="15.75" customHeight="1">
      <c r="A68" s="5" t="s">
        <v>345</v>
      </c>
      <c r="B68" s="5" t="s">
        <v>329</v>
      </c>
      <c r="C68" s="5" t="s">
        <v>346</v>
      </c>
      <c r="D68" s="5" t="s">
        <v>347</v>
      </c>
      <c r="E68" s="5" t="s">
        <v>52</v>
      </c>
      <c r="F68" s="4" t="s">
        <v>36</v>
      </c>
      <c r="G68" s="5" t="s">
        <v>37</v>
      </c>
      <c r="H68" s="5" t="s">
        <v>38</v>
      </c>
      <c r="I68" s="5" t="s">
        <v>39</v>
      </c>
      <c r="J68" s="5" t="s">
        <v>33</v>
      </c>
      <c r="K68" s="5" t="s">
        <v>33</v>
      </c>
      <c r="L68" s="5" t="s">
        <v>339</v>
      </c>
      <c r="M68" s="5" t="s">
        <v>339</v>
      </c>
      <c r="N68" s="4" t="s">
        <v>33</v>
      </c>
      <c r="O68" s="5" t="s">
        <v>33</v>
      </c>
      <c r="P68" s="4" t="s">
        <v>33</v>
      </c>
      <c r="Q68" s="5" t="s">
        <v>33</v>
      </c>
      <c r="R68" s="5" t="s">
        <v>35</v>
      </c>
      <c r="S68" s="4" t="s">
        <v>332</v>
      </c>
      <c r="T68" s="5" t="s">
        <v>35</v>
      </c>
      <c r="U68" s="5" t="str">
        <f>IF(ISNUMBER(MATCH(elements!$A$2:$A$263,elements!$B$2:$B$263,0)),"y","n")</f>
        <v>n</v>
      </c>
      <c r="V68" s="5" t="s">
        <v>44</v>
      </c>
      <c r="W68" s="5" t="s">
        <v>45</v>
      </c>
      <c r="X68" s="4" t="str">
        <f>IF(elements!$U$2:$U$263="y","parent element",IF(NOT(elements!$B$2:$B$263="x"),"subelement","simple element"))</f>
        <v>subelement</v>
      </c>
      <c r="Y68" s="4" t="s">
        <v>46</v>
      </c>
      <c r="Z68" s="4" t="s">
        <v>167</v>
      </c>
      <c r="AA68" s="4">
        <f t="array" ref="AA68">IF(ISNUMBER(MATCH(elements!$A$2:$A$263,elements_issues!$A$2:$A$14,0)),COUNTIF(elements_issues!$A$2:$A$14,elements!$A$2:$A$263),0)</f>
        <v>0</v>
      </c>
      <c r="AB68" s="5">
        <f t="array" ref="AB68">IF(ISNUMBER(MATCH(elements!$A$2:$A$263,mappings!$B$3:$B$774,0)),COUNTIF(mappings!$B$3:$B$774,elements!$A$2:$A$263),0)</f>
        <v>2</v>
      </c>
      <c r="AC68" s="5" t="s">
        <v>35</v>
      </c>
      <c r="AD68" s="5" t="s">
        <v>35</v>
      </c>
      <c r="AE68" s="4" t="s">
        <v>35</v>
      </c>
    </row>
    <row r="69" ht="15.75" customHeight="1">
      <c r="A69" s="4" t="s">
        <v>348</v>
      </c>
      <c r="B69" s="4" t="s">
        <v>329</v>
      </c>
      <c r="C69" s="5" t="s">
        <v>349</v>
      </c>
      <c r="D69" s="5" t="s">
        <v>350</v>
      </c>
      <c r="E69" s="4" t="s">
        <v>52</v>
      </c>
      <c r="F69" s="4" t="s">
        <v>36</v>
      </c>
      <c r="G69" s="5" t="s">
        <v>37</v>
      </c>
      <c r="H69" s="4" t="s">
        <v>38</v>
      </c>
      <c r="I69" s="5" t="s">
        <v>39</v>
      </c>
      <c r="J69" s="4" t="s">
        <v>33</v>
      </c>
      <c r="K69" s="5" t="s">
        <v>33</v>
      </c>
      <c r="L69" s="5" t="s">
        <v>351</v>
      </c>
      <c r="M69" s="5" t="s">
        <v>351</v>
      </c>
      <c r="N69" s="4" t="s">
        <v>33</v>
      </c>
      <c r="O69" s="4" t="s">
        <v>33</v>
      </c>
      <c r="P69" s="4" t="s">
        <v>352</v>
      </c>
      <c r="Q69" s="4" t="s">
        <v>353</v>
      </c>
      <c r="R69" s="5" t="s">
        <v>354</v>
      </c>
      <c r="S69" s="4" t="s">
        <v>332</v>
      </c>
      <c r="T69" s="5" t="s">
        <v>35</v>
      </c>
      <c r="U69" s="4" t="str">
        <f>IF(ISNUMBER(MATCH(elements!$A$2:$A$263,elements!$B$2:$B$263,0)),"y","n")</f>
        <v>n</v>
      </c>
      <c r="V69" s="4" t="s">
        <v>44</v>
      </c>
      <c r="W69" s="5" t="s">
        <v>45</v>
      </c>
      <c r="X69" s="4" t="str">
        <f>IF(elements!$U$2:$U$263="y","parent element",IF(NOT(elements!$B$2:$B$263="x"),"subelement","simple element"))</f>
        <v>subelement</v>
      </c>
      <c r="Y69" s="4" t="s">
        <v>46</v>
      </c>
      <c r="Z69" s="4" t="s">
        <v>167</v>
      </c>
      <c r="AA69" s="4">
        <f t="array" ref="AA69">IF(ISNUMBER(MATCH(elements!$A$2:$A$263,elements_issues!$A$2:$A$14,0)),COUNTIF(elements_issues!$A$2:$A$14,elements!$A$2:$A$263),0)</f>
        <v>0</v>
      </c>
      <c r="AB69" s="4">
        <f t="array" ref="AB69">IF(ISNUMBER(MATCH(elements!$A$2:$A$263,mappings!$B$3:$B$774,0)),COUNTIF(mappings!$B$3:$B$774,elements!$A$2:$A$263),0)</f>
        <v>2</v>
      </c>
      <c r="AC69" s="4" t="s">
        <v>35</v>
      </c>
      <c r="AD69" s="5" t="s">
        <v>35</v>
      </c>
      <c r="AE69" s="4" t="s">
        <v>35</v>
      </c>
    </row>
    <row r="70" ht="15.75" customHeight="1">
      <c r="A70" s="4" t="s">
        <v>355</v>
      </c>
      <c r="B70" s="4" t="s">
        <v>329</v>
      </c>
      <c r="C70" s="5" t="s">
        <v>356</v>
      </c>
      <c r="D70" s="5" t="s">
        <v>357</v>
      </c>
      <c r="E70" s="4" t="s">
        <v>52</v>
      </c>
      <c r="F70" s="4" t="s">
        <v>36</v>
      </c>
      <c r="G70" s="5" t="s">
        <v>37</v>
      </c>
      <c r="H70" s="5" t="s">
        <v>38</v>
      </c>
      <c r="I70" s="5" t="s">
        <v>39</v>
      </c>
      <c r="J70" s="5" t="s">
        <v>33</v>
      </c>
      <c r="K70" s="5" t="s">
        <v>33</v>
      </c>
      <c r="L70" s="5" t="s">
        <v>33</v>
      </c>
      <c r="M70" s="5" t="s">
        <v>33</v>
      </c>
      <c r="N70" s="4" t="s">
        <v>33</v>
      </c>
      <c r="O70" s="5" t="s">
        <v>33</v>
      </c>
      <c r="P70" s="4" t="s">
        <v>358</v>
      </c>
      <c r="Q70" s="5" t="s">
        <v>33</v>
      </c>
      <c r="R70" s="5" t="s">
        <v>33</v>
      </c>
      <c r="S70" s="4" t="s">
        <v>332</v>
      </c>
      <c r="T70" s="4" t="s">
        <v>35</v>
      </c>
      <c r="U70" s="4" t="str">
        <f>IF(ISNUMBER(MATCH(elements!$A$2:$A$263,elements!$B$2:$B$263,0)),"y","n")</f>
        <v>n</v>
      </c>
      <c r="V70" s="5" t="s">
        <v>44</v>
      </c>
      <c r="W70" s="5" t="s">
        <v>45</v>
      </c>
      <c r="X70" s="4" t="str">
        <f>IF(elements!$U$2:$U$263="y","parent element",IF(NOT(elements!$B$2:$B$263="x"),"subelement","simple element"))</f>
        <v>subelement</v>
      </c>
      <c r="Y70" s="4" t="s">
        <v>46</v>
      </c>
      <c r="Z70" s="4" t="s">
        <v>167</v>
      </c>
      <c r="AA70" s="4">
        <f t="array" ref="AA70">IF(ISNUMBER(MATCH(elements!$A$2:$A$263,elements_issues!$A$2:$A$14,0)),COUNTIF(elements_issues!$A$2:$A$14,elements!$A$2:$A$263),0)</f>
        <v>0</v>
      </c>
      <c r="AB70" s="4">
        <f t="array" ref="AB70">IF(ISNUMBER(MATCH(elements!$A$2:$A$263,mappings!$B$3:$B$774,0)),COUNTIF(mappings!$B$3:$B$774,elements!$A$2:$A$263),0)</f>
        <v>2</v>
      </c>
      <c r="AC70" s="4" t="s">
        <v>35</v>
      </c>
      <c r="AD70" s="4" t="s">
        <v>35</v>
      </c>
      <c r="AE70" s="4" t="s">
        <v>35</v>
      </c>
    </row>
    <row r="71" ht="15.75" customHeight="1">
      <c r="A71" s="4" t="s">
        <v>359</v>
      </c>
      <c r="B71" s="4" t="s">
        <v>329</v>
      </c>
      <c r="C71" s="5" t="s">
        <v>186</v>
      </c>
      <c r="D71" s="5" t="s">
        <v>360</v>
      </c>
      <c r="E71" s="4" t="s">
        <v>52</v>
      </c>
      <c r="F71" s="4" t="s">
        <v>36</v>
      </c>
      <c r="G71" s="5" t="s">
        <v>37</v>
      </c>
      <c r="H71" s="5" t="s">
        <v>114</v>
      </c>
      <c r="I71" s="5" t="s">
        <v>39</v>
      </c>
      <c r="J71" s="5" t="s">
        <v>33</v>
      </c>
      <c r="K71" s="5" t="s">
        <v>33</v>
      </c>
      <c r="L71" s="5" t="s">
        <v>361</v>
      </c>
      <c r="M71" s="5" t="s">
        <v>361</v>
      </c>
      <c r="N71" s="4" t="s">
        <v>33</v>
      </c>
      <c r="O71" s="5" t="s">
        <v>33</v>
      </c>
      <c r="P71" s="4" t="s">
        <v>362</v>
      </c>
      <c r="Q71" s="5" t="s">
        <v>33</v>
      </c>
      <c r="R71" s="5" t="s">
        <v>190</v>
      </c>
      <c r="S71" s="4" t="s">
        <v>332</v>
      </c>
      <c r="T71" s="4" t="s">
        <v>35</v>
      </c>
      <c r="U71" s="4" t="str">
        <f>IF(ISNUMBER(MATCH(elements!$A$2:$A$263,elements!$B$2:$B$263,0)),"y","n")</f>
        <v>n</v>
      </c>
      <c r="V71" s="5" t="s">
        <v>44</v>
      </c>
      <c r="W71" s="5" t="s">
        <v>45</v>
      </c>
      <c r="X71" s="4" t="str">
        <f>IF(elements!$U$2:$U$263="y","parent element",IF(NOT(elements!$B$2:$B$263="x"),"subelement","simple element"))</f>
        <v>subelement</v>
      </c>
      <c r="Y71" s="4" t="s">
        <v>46</v>
      </c>
      <c r="Z71" s="4" t="s">
        <v>167</v>
      </c>
      <c r="AA71" s="4">
        <f t="array" ref="AA71">IF(ISNUMBER(MATCH(elements!$A$2:$A$263,elements_issues!$A$2:$A$14,0)),COUNTIF(elements_issues!$A$2:$A$14,elements!$A$2:$A$263),0)</f>
        <v>0</v>
      </c>
      <c r="AB71" s="4">
        <f t="array" ref="AB71">IF(ISNUMBER(MATCH(elements!$A$2:$A$263,mappings!$B$3:$B$774,0)),COUNTIF(mappings!$B$3:$B$774,elements!$A$2:$A$263),0)</f>
        <v>2</v>
      </c>
      <c r="AC71" s="4" t="s">
        <v>35</v>
      </c>
      <c r="AD71" s="4" t="s">
        <v>35</v>
      </c>
      <c r="AE71" s="4" t="s">
        <v>35</v>
      </c>
    </row>
    <row r="72" ht="15.75" customHeight="1">
      <c r="A72" s="4" t="s">
        <v>363</v>
      </c>
      <c r="B72" s="4" t="s">
        <v>329</v>
      </c>
      <c r="C72" s="5" t="s">
        <v>364</v>
      </c>
      <c r="D72" s="4" t="s">
        <v>365</v>
      </c>
      <c r="E72" s="4" t="s">
        <v>52</v>
      </c>
      <c r="F72" s="4" t="s">
        <v>36</v>
      </c>
      <c r="G72" s="5" t="s">
        <v>37</v>
      </c>
      <c r="H72" s="4" t="s">
        <v>114</v>
      </c>
      <c r="I72" s="5" t="s">
        <v>39</v>
      </c>
      <c r="J72" s="4" t="s">
        <v>33</v>
      </c>
      <c r="K72" s="5" t="s">
        <v>33</v>
      </c>
      <c r="L72" s="5" t="s">
        <v>366</v>
      </c>
      <c r="M72" s="5" t="s">
        <v>366</v>
      </c>
      <c r="N72" s="4" t="s">
        <v>33</v>
      </c>
      <c r="O72" s="4" t="s">
        <v>33</v>
      </c>
      <c r="P72" s="4" t="s">
        <v>367</v>
      </c>
      <c r="Q72" s="4" t="s">
        <v>33</v>
      </c>
      <c r="R72" s="5" t="s">
        <v>190</v>
      </c>
      <c r="S72" s="4" t="s">
        <v>332</v>
      </c>
      <c r="T72" s="4" t="s">
        <v>35</v>
      </c>
      <c r="U72" s="4" t="str">
        <f>IF(ISNUMBER(MATCH(elements!$A$2:$A$263,elements!$B$2:$B$263,0)),"y","n")</f>
        <v>n</v>
      </c>
      <c r="V72" s="5" t="s">
        <v>44</v>
      </c>
      <c r="W72" s="5" t="s">
        <v>45</v>
      </c>
      <c r="X72" s="4" t="str">
        <f>IF(elements!$U$2:$U$263="y","parent element",IF(NOT(elements!$B$2:$B$263="x"),"subelement","simple element"))</f>
        <v>subelement</v>
      </c>
      <c r="Y72" s="4" t="s">
        <v>46</v>
      </c>
      <c r="Z72" s="4" t="s">
        <v>167</v>
      </c>
      <c r="AA72" s="4">
        <f t="array" ref="AA72">IF(ISNUMBER(MATCH(elements!$A$2:$A$263,elements_issues!$A$2:$A$14,0)),COUNTIF(elements_issues!$A$2:$A$14,elements!$A$2:$A$263),0)</f>
        <v>0</v>
      </c>
      <c r="AB72" s="4">
        <f t="array" ref="AB72">IF(ISNUMBER(MATCH(elements!$A$2:$A$263,mappings!$B$3:$B$774,0)),COUNTIF(mappings!$B$3:$B$774,elements!$A$2:$A$263),0)</f>
        <v>2</v>
      </c>
      <c r="AC72" s="4" t="s">
        <v>35</v>
      </c>
      <c r="AD72" s="4" t="s">
        <v>35</v>
      </c>
      <c r="AE72" s="4" t="s">
        <v>35</v>
      </c>
    </row>
    <row r="73" ht="15.75" customHeight="1">
      <c r="A73" s="4" t="s">
        <v>368</v>
      </c>
      <c r="B73" s="4" t="s">
        <v>329</v>
      </c>
      <c r="C73" s="5" t="s">
        <v>369</v>
      </c>
      <c r="D73" s="5" t="s">
        <v>370</v>
      </c>
      <c r="E73" s="4" t="s">
        <v>52</v>
      </c>
      <c r="F73" s="5" t="s">
        <v>36</v>
      </c>
      <c r="G73" s="5" t="s">
        <v>37</v>
      </c>
      <c r="H73" s="5" t="s">
        <v>53</v>
      </c>
      <c r="I73" s="5" t="s">
        <v>39</v>
      </c>
      <c r="J73" s="5" t="s">
        <v>48</v>
      </c>
      <c r="K73" s="5" t="s">
        <v>33</v>
      </c>
      <c r="L73" s="5" t="s">
        <v>371</v>
      </c>
      <c r="M73" s="5" t="s">
        <v>371</v>
      </c>
      <c r="N73" s="4" t="s">
        <v>33</v>
      </c>
      <c r="O73" s="5" t="s">
        <v>33</v>
      </c>
      <c r="P73" s="4" t="s">
        <v>372</v>
      </c>
      <c r="Q73" s="5" t="s">
        <v>33</v>
      </c>
      <c r="R73" s="5" t="s">
        <v>373</v>
      </c>
      <c r="S73" s="4" t="s">
        <v>332</v>
      </c>
      <c r="T73" s="4" t="s">
        <v>35</v>
      </c>
      <c r="U73" s="4" t="str">
        <f>IF(ISNUMBER(MATCH(elements!$A$2:$A$263,elements!$B$2:$B$263,0)),"y","n")</f>
        <v>n</v>
      </c>
      <c r="V73" s="5" t="s">
        <v>44</v>
      </c>
      <c r="W73" s="5" t="s">
        <v>45</v>
      </c>
      <c r="X73" s="4" t="str">
        <f>IF(elements!$U$2:$U$263="y","parent element",IF(NOT(elements!$B$2:$B$263="x"),"subelement","simple element"))</f>
        <v>subelement</v>
      </c>
      <c r="Y73" s="4" t="s">
        <v>46</v>
      </c>
      <c r="Z73" s="4" t="s">
        <v>167</v>
      </c>
      <c r="AA73" s="4">
        <f t="array" ref="AA73">IF(ISNUMBER(MATCH(elements!$A$2:$A$263,elements_issues!$A$2:$A$14,0)),COUNTIF(elements_issues!$A$2:$A$14,elements!$A$2:$A$263),0)</f>
        <v>0</v>
      </c>
      <c r="AB73" s="4">
        <f t="array" ref="AB73">IF(ISNUMBER(MATCH(elements!$A$2:$A$263,mappings!$B$3:$B$774,0)),COUNTIF(mappings!$B$3:$B$774,elements!$A$2:$A$263),0)</f>
        <v>2</v>
      </c>
      <c r="AC73" s="4" t="s">
        <v>35</v>
      </c>
      <c r="AD73" s="4" t="s">
        <v>35</v>
      </c>
      <c r="AE73" s="4" t="s">
        <v>35</v>
      </c>
    </row>
    <row r="74" ht="15.75" customHeight="1">
      <c r="A74" s="5" t="s">
        <v>374</v>
      </c>
      <c r="B74" s="5" t="s">
        <v>329</v>
      </c>
      <c r="C74" s="5" t="s">
        <v>375</v>
      </c>
      <c r="D74" s="5" t="s">
        <v>376</v>
      </c>
      <c r="E74" s="5" t="s">
        <v>52</v>
      </c>
      <c r="F74" s="5" t="s">
        <v>36</v>
      </c>
      <c r="G74" s="5" t="s">
        <v>37</v>
      </c>
      <c r="H74" s="5" t="s">
        <v>114</v>
      </c>
      <c r="I74" s="5" t="s">
        <v>39</v>
      </c>
      <c r="J74" s="5" t="s">
        <v>33</v>
      </c>
      <c r="K74" s="5" t="s">
        <v>33</v>
      </c>
      <c r="L74" s="5" t="s">
        <v>377</v>
      </c>
      <c r="M74" s="5" t="s">
        <v>377</v>
      </c>
      <c r="N74" s="4" t="s">
        <v>33</v>
      </c>
      <c r="O74" s="5" t="s">
        <v>33</v>
      </c>
      <c r="P74" s="4" t="s">
        <v>378</v>
      </c>
      <c r="Q74" s="5" t="s">
        <v>33</v>
      </c>
      <c r="R74" s="5" t="s">
        <v>379</v>
      </c>
      <c r="S74" s="5" t="s">
        <v>332</v>
      </c>
      <c r="T74" s="5" t="s">
        <v>35</v>
      </c>
      <c r="U74" s="5" t="str">
        <f>IF(ISNUMBER(MATCH(elements!$A$2:$A$263,elements!$B$2:$B$263,0)),"y","n")</f>
        <v>n</v>
      </c>
      <c r="V74" s="5" t="s">
        <v>44</v>
      </c>
      <c r="W74" s="5" t="s">
        <v>45</v>
      </c>
      <c r="X74" s="4" t="str">
        <f>IF(elements!$U$2:$U$263="y","parent element",IF(NOT(elements!$B$2:$B$263="x"),"subelement","simple element"))</f>
        <v>subelement</v>
      </c>
      <c r="Y74" s="4" t="s">
        <v>46</v>
      </c>
      <c r="Z74" s="4" t="s">
        <v>167</v>
      </c>
      <c r="AA74" s="5">
        <f t="array" ref="AA74">IF(ISNUMBER(MATCH(elements!$A$2:$A$263,elements_issues!$A$2:$A$14,0)),COUNTIF(elements_issues!$A$2:$A$14,elements!$A$2:$A$263),0)</f>
        <v>0</v>
      </c>
      <c r="AB74" s="5">
        <f t="array" ref="AB74">IF(ISNUMBER(MATCH(elements!$A$2:$A$263,mappings!$B$3:$B$774,0)),COUNTIF(mappings!$B$3:$B$774,elements!$A$2:$A$263),0)</f>
        <v>2</v>
      </c>
      <c r="AC74" s="5" t="s">
        <v>35</v>
      </c>
      <c r="AD74" s="5" t="s">
        <v>35</v>
      </c>
      <c r="AE74" s="4" t="s">
        <v>35</v>
      </c>
    </row>
    <row r="75" ht="15.75" customHeight="1">
      <c r="A75" s="5" t="s">
        <v>380</v>
      </c>
      <c r="B75" s="5" t="s">
        <v>329</v>
      </c>
      <c r="C75" s="5" t="s">
        <v>381</v>
      </c>
      <c r="D75" s="5" t="s">
        <v>104</v>
      </c>
      <c r="E75" s="5" t="s">
        <v>52</v>
      </c>
      <c r="F75" s="5" t="s">
        <v>36</v>
      </c>
      <c r="G75" s="5" t="s">
        <v>37</v>
      </c>
      <c r="H75" s="5" t="s">
        <v>38</v>
      </c>
      <c r="I75" s="5" t="s">
        <v>39</v>
      </c>
      <c r="J75" s="5" t="s">
        <v>33</v>
      </c>
      <c r="K75" s="5" t="s">
        <v>33</v>
      </c>
      <c r="L75" s="5" t="s">
        <v>33</v>
      </c>
      <c r="M75" s="5" t="s">
        <v>33</v>
      </c>
      <c r="N75" s="4" t="s">
        <v>33</v>
      </c>
      <c r="O75" s="5" t="s">
        <v>33</v>
      </c>
      <c r="P75" s="4" t="s">
        <v>382</v>
      </c>
      <c r="Q75" s="5" t="s">
        <v>33</v>
      </c>
      <c r="R75" s="5" t="s">
        <v>35</v>
      </c>
      <c r="S75" s="5" t="s">
        <v>332</v>
      </c>
      <c r="T75" s="4" t="s">
        <v>35</v>
      </c>
      <c r="U75" s="5" t="str">
        <f>IF(ISNUMBER(MATCH(elements!$A$2:$A$263,elements!$B$2:$B$263,0)),"y","n")</f>
        <v>n</v>
      </c>
      <c r="V75" s="5" t="s">
        <v>44</v>
      </c>
      <c r="W75" s="5" t="s">
        <v>45</v>
      </c>
      <c r="X75" s="4" t="str">
        <f>IF(elements!$U$2:$U$263="y","parent element",IF(NOT(elements!$B$2:$B$263="x"),"subelement","simple element"))</f>
        <v>subelement</v>
      </c>
      <c r="Y75" s="4" t="s">
        <v>46</v>
      </c>
      <c r="Z75" s="4" t="s">
        <v>167</v>
      </c>
      <c r="AA75" s="4">
        <f t="array" ref="AA75">IF(ISNUMBER(MATCH(elements!$A$2:$A$263,elements_issues!$A$2:$A$14,0)),COUNTIF(elements_issues!$A$2:$A$14,elements!$A$2:$A$263),0)</f>
        <v>0</v>
      </c>
      <c r="AB75" s="5">
        <f t="array" ref="AB75">IF(ISNUMBER(MATCH(elements!$A$2:$A$263,mappings!$B$3:$B$774,0)),COUNTIF(mappings!$B$3:$B$774,elements!$A$2:$A$263),0)</f>
        <v>2</v>
      </c>
      <c r="AC75" s="5" t="s">
        <v>35</v>
      </c>
      <c r="AD75" s="5" t="s">
        <v>35</v>
      </c>
      <c r="AE75" s="4" t="s">
        <v>35</v>
      </c>
    </row>
    <row r="76" ht="15.75" customHeight="1">
      <c r="A76" s="5" t="s">
        <v>383</v>
      </c>
      <c r="B76" s="5" t="s">
        <v>329</v>
      </c>
      <c r="C76" s="5" t="s">
        <v>384</v>
      </c>
      <c r="D76" s="5" t="s">
        <v>385</v>
      </c>
      <c r="E76" s="5" t="s">
        <v>52</v>
      </c>
      <c r="F76" s="5" t="s">
        <v>36</v>
      </c>
      <c r="G76" s="5" t="s">
        <v>37</v>
      </c>
      <c r="H76" s="5" t="s">
        <v>38</v>
      </c>
      <c r="I76" s="5" t="s">
        <v>39</v>
      </c>
      <c r="J76" s="5" t="s">
        <v>33</v>
      </c>
      <c r="K76" s="5" t="s">
        <v>33</v>
      </c>
      <c r="L76" s="5" t="s">
        <v>339</v>
      </c>
      <c r="M76" s="5" t="s">
        <v>339</v>
      </c>
      <c r="N76" s="4" t="s">
        <v>33</v>
      </c>
      <c r="O76" s="5" t="s">
        <v>33</v>
      </c>
      <c r="P76" s="4" t="s">
        <v>33</v>
      </c>
      <c r="Q76" s="5" t="s">
        <v>33</v>
      </c>
      <c r="R76" s="5" t="s">
        <v>35</v>
      </c>
      <c r="S76" s="4" t="s">
        <v>332</v>
      </c>
      <c r="T76" s="5" t="s">
        <v>35</v>
      </c>
      <c r="U76" s="5" t="str">
        <f>IF(ISNUMBER(MATCH(elements!$A$2:$A$263,elements!$B$2:$B$263,0)),"y","n")</f>
        <v>n</v>
      </c>
      <c r="V76" s="5" t="s">
        <v>44</v>
      </c>
      <c r="W76" s="5" t="s">
        <v>45</v>
      </c>
      <c r="X76" s="4" t="str">
        <f>IF(elements!$U$2:$U$263="y","parent element",IF(NOT(elements!$B$2:$B$263="x"),"subelement","simple element"))</f>
        <v>subelement</v>
      </c>
      <c r="Y76" s="4" t="s">
        <v>46</v>
      </c>
      <c r="Z76" s="4" t="s">
        <v>167</v>
      </c>
      <c r="AA76" s="4">
        <f t="array" ref="AA76">IF(ISNUMBER(MATCH(elements!$A$2:$A$263,elements_issues!$A$2:$A$14,0)),COUNTIF(elements_issues!$A$2:$A$14,elements!$A$2:$A$263),0)</f>
        <v>0</v>
      </c>
      <c r="AB76" s="5">
        <f t="array" ref="AB76">IF(ISNUMBER(MATCH(elements!$A$2:$A$263,mappings!$B$3:$B$774,0)),COUNTIF(mappings!$B$3:$B$774,elements!$A$2:$A$263),0)</f>
        <v>2</v>
      </c>
      <c r="AC76" s="5" t="s">
        <v>35</v>
      </c>
      <c r="AD76" s="5" t="s">
        <v>35</v>
      </c>
      <c r="AE76" s="4" t="s">
        <v>35</v>
      </c>
    </row>
    <row r="77" ht="15.75" customHeight="1">
      <c r="A77" s="4" t="s">
        <v>386</v>
      </c>
      <c r="B77" s="4" t="s">
        <v>33</v>
      </c>
      <c r="C77" s="4" t="s">
        <v>387</v>
      </c>
      <c r="D77" s="4" t="s">
        <v>388</v>
      </c>
      <c r="E77" s="4" t="s">
        <v>35</v>
      </c>
      <c r="F77" s="4" t="s">
        <v>36</v>
      </c>
      <c r="G77" s="4" t="s">
        <v>62</v>
      </c>
      <c r="H77" s="4" t="s">
        <v>53</v>
      </c>
      <c r="I77" s="4" t="s">
        <v>389</v>
      </c>
      <c r="J77" s="4" t="s">
        <v>48</v>
      </c>
      <c r="K77" s="4" t="s">
        <v>390</v>
      </c>
      <c r="L77" s="4" t="s">
        <v>33</v>
      </c>
      <c r="M77" s="4" t="s">
        <v>391</v>
      </c>
      <c r="N77" s="4" t="s">
        <v>33</v>
      </c>
      <c r="O77" s="4" t="s">
        <v>33</v>
      </c>
      <c r="P77" s="4" t="s">
        <v>390</v>
      </c>
      <c r="Q77" s="4" t="s">
        <v>33</v>
      </c>
      <c r="R77" s="4" t="s">
        <v>392</v>
      </c>
      <c r="S77" s="4" t="s">
        <v>63</v>
      </c>
      <c r="T77" s="4" t="s">
        <v>35</v>
      </c>
      <c r="U77" s="4" t="str">
        <f>IF(ISNUMBER(MATCH(elements!$A$2:$A$263,elements!$B$2:$B$263,0)),"y","n")</f>
        <v>n</v>
      </c>
      <c r="V77" s="4" t="s">
        <v>44</v>
      </c>
      <c r="W77" s="4" t="s">
        <v>45</v>
      </c>
      <c r="X77" s="4" t="str">
        <f>IF(elements!$U$2:$U$263="y","parent element",IF(NOT(elements!$B$2:$B$263="x"),"subelement","simple element"))</f>
        <v>simple element</v>
      </c>
      <c r="Y77" s="4" t="s">
        <v>46</v>
      </c>
      <c r="Z77" s="4" t="s">
        <v>35</v>
      </c>
      <c r="AA77" s="4">
        <f t="array" ref="AA77">IF(ISNUMBER(MATCH(elements!$A$2:$A$263,elements_issues!$A$2:$A$14,0)),COUNTIF(elements_issues!$A$2:$A$14,elements!$A$2:$A$263),0)</f>
        <v>0</v>
      </c>
      <c r="AB77" s="4">
        <f t="array" ref="AB77">IF(ISNUMBER(MATCH(elements!$A$2:$A$263,mappings!$B$3:$B$774,0)),COUNTIF(mappings!$B$3:$B$774,elements!$A$2:$A$263),0)</f>
        <v>2</v>
      </c>
      <c r="AC77" s="4" t="s">
        <v>35</v>
      </c>
      <c r="AD77" s="4" t="s">
        <v>35</v>
      </c>
      <c r="AE77" s="4" t="s">
        <v>35</v>
      </c>
      <c r="AF77" s="4"/>
      <c r="AG77" s="4"/>
      <c r="AH77" s="4"/>
      <c r="AI77" s="4"/>
      <c r="AJ77" s="4"/>
      <c r="AK77" s="4"/>
      <c r="AL77" s="4"/>
      <c r="AM77" s="4"/>
    </row>
    <row r="78" ht="15.75" customHeight="1">
      <c r="A78" s="4" t="s">
        <v>393</v>
      </c>
      <c r="B78" s="4" t="s">
        <v>33</v>
      </c>
      <c r="C78" s="4" t="s">
        <v>394</v>
      </c>
      <c r="D78" s="4" t="s">
        <v>33</v>
      </c>
      <c r="E78" s="4" t="s">
        <v>61</v>
      </c>
      <c r="F78" s="4" t="s">
        <v>36</v>
      </c>
      <c r="G78" s="4" t="s">
        <v>62</v>
      </c>
      <c r="H78" s="4" t="s">
        <v>53</v>
      </c>
      <c r="I78" s="4" t="s">
        <v>395</v>
      </c>
      <c r="J78" s="4" t="s">
        <v>33</v>
      </c>
      <c r="K78" s="4" t="s">
        <v>340</v>
      </c>
      <c r="L78" s="4" t="s">
        <v>33</v>
      </c>
      <c r="M78" s="4" t="s">
        <v>33</v>
      </c>
      <c r="N78" s="4" t="s">
        <v>33</v>
      </c>
      <c r="O78" s="4" t="s">
        <v>33</v>
      </c>
      <c r="P78" s="4" t="s">
        <v>396</v>
      </c>
      <c r="Q78" s="4" t="s">
        <v>33</v>
      </c>
      <c r="R78" s="4" t="s">
        <v>35</v>
      </c>
      <c r="S78" s="4" t="s">
        <v>63</v>
      </c>
      <c r="T78" s="4" t="s">
        <v>35</v>
      </c>
      <c r="U78" s="4" t="str">
        <f>IF(ISNUMBER(MATCH(elements!$A$2:$A$263,elements!$B$2:$B$263,0)),"y","n")</f>
        <v>n</v>
      </c>
      <c r="V78" s="4" t="s">
        <v>44</v>
      </c>
      <c r="W78" s="4" t="s">
        <v>45</v>
      </c>
      <c r="X78" s="4" t="str">
        <f>IF(elements!$U$2:$U$263="y","parent element",IF(NOT(elements!$B$2:$B$263="x"),"subelement","simple element"))</f>
        <v>simple element</v>
      </c>
      <c r="Y78" s="4" t="s">
        <v>46</v>
      </c>
      <c r="Z78" s="4" t="s">
        <v>35</v>
      </c>
      <c r="AA78" s="4">
        <f t="array" ref="AA78">IF(ISNUMBER(MATCH(elements!$A$2:$A$263,elements_issues!$A$2:$A$14,0)),COUNTIF(elements_issues!$A$2:$A$14,elements!$A$2:$A$263),0)</f>
        <v>0</v>
      </c>
      <c r="AB78" s="4">
        <f t="array" ref="AB78">IF(ISNUMBER(MATCH(elements!$A$2:$A$263,mappings!$B$3:$B$774,0)),COUNTIF(mappings!$B$3:$B$774,elements!$A$2:$A$263),0)</f>
        <v>2</v>
      </c>
      <c r="AC78" s="4" t="s">
        <v>35</v>
      </c>
      <c r="AD78" s="4" t="s">
        <v>35</v>
      </c>
      <c r="AE78" s="4" t="s">
        <v>35</v>
      </c>
      <c r="AF78" s="4"/>
      <c r="AG78" s="4"/>
      <c r="AH78" s="4"/>
      <c r="AI78" s="4"/>
      <c r="AJ78" s="4"/>
      <c r="AK78" s="4"/>
      <c r="AL78" s="4"/>
      <c r="AM78" s="4"/>
    </row>
    <row r="79" ht="15.75" customHeight="1">
      <c r="A79" s="4" t="s">
        <v>397</v>
      </c>
      <c r="B79" s="4" t="s">
        <v>33</v>
      </c>
      <c r="C79" s="5" t="s">
        <v>398</v>
      </c>
      <c r="D79" s="5" t="s">
        <v>35</v>
      </c>
      <c r="E79" s="4" t="s">
        <v>209</v>
      </c>
      <c r="F79" s="5" t="s">
        <v>36</v>
      </c>
      <c r="G79" s="5" t="s">
        <v>37</v>
      </c>
      <c r="H79" s="5" t="s">
        <v>114</v>
      </c>
      <c r="I79" s="5" t="s">
        <v>39</v>
      </c>
      <c r="J79" s="5" t="s">
        <v>33</v>
      </c>
      <c r="K79" s="5" t="s">
        <v>33</v>
      </c>
      <c r="L79" s="5" t="s">
        <v>33</v>
      </c>
      <c r="M79" s="5" t="s">
        <v>33</v>
      </c>
      <c r="N79" s="4" t="s">
        <v>33</v>
      </c>
      <c r="O79" s="5" t="s">
        <v>33</v>
      </c>
      <c r="P79" s="4" t="s">
        <v>399</v>
      </c>
      <c r="Q79" s="5" t="s">
        <v>33</v>
      </c>
      <c r="R79" s="5" t="s">
        <v>35</v>
      </c>
      <c r="S79" s="4" t="s">
        <v>63</v>
      </c>
      <c r="T79" s="5" t="s">
        <v>35</v>
      </c>
      <c r="U79" s="4" t="str">
        <f>IF(ISNUMBER(MATCH(elements!$A$2:$A$263,elements!$B$2:$B$263,0)),"y","n")</f>
        <v>y</v>
      </c>
      <c r="V79" s="5" t="s">
        <v>108</v>
      </c>
      <c r="W79" s="5" t="s">
        <v>45</v>
      </c>
      <c r="X79" s="4" t="str">
        <f>IF(elements!$U$2:$U$263="y","parent element",IF(NOT(elements!$B$2:$B$263="x"),"subelement","simple element"))</f>
        <v>parent element</v>
      </c>
      <c r="Y79" s="4" t="s">
        <v>46</v>
      </c>
      <c r="Z79" s="4" t="s">
        <v>35</v>
      </c>
      <c r="AA79" s="4">
        <f t="array" ref="AA79">IF(ISNUMBER(MATCH(elements!$A$2:$A$263,elements_issues!$A$2:$A$14,0)),COUNTIF(elements_issues!$A$2:$A$14,elements!$A$2:$A$263),0)</f>
        <v>0</v>
      </c>
      <c r="AB79" s="4">
        <f t="array" ref="AB79">IF(ISNUMBER(MATCH(elements!$A$2:$A$263,mappings!$B$3:$B$774,0)),COUNTIF(mappings!$B$3:$B$774,elements!$A$2:$A$263),0)</f>
        <v>2</v>
      </c>
      <c r="AC79" s="4" t="s">
        <v>48</v>
      </c>
      <c r="AD79" s="4" t="s">
        <v>35</v>
      </c>
      <c r="AE79" s="4" t="s">
        <v>35</v>
      </c>
    </row>
    <row r="80" ht="15.75" customHeight="1">
      <c r="A80" s="5" t="s">
        <v>400</v>
      </c>
      <c r="B80" s="5" t="s">
        <v>397</v>
      </c>
      <c r="C80" s="5" t="s">
        <v>35</v>
      </c>
      <c r="D80" s="5" t="s">
        <v>35</v>
      </c>
      <c r="E80" s="5" t="s">
        <v>209</v>
      </c>
      <c r="F80" s="5" t="s">
        <v>36</v>
      </c>
      <c r="G80" s="5" t="s">
        <v>37</v>
      </c>
      <c r="H80" s="5" t="s">
        <v>114</v>
      </c>
      <c r="I80" s="5" t="s">
        <v>39</v>
      </c>
      <c r="J80" s="5" t="s">
        <v>33</v>
      </c>
      <c r="K80" s="5" t="s">
        <v>33</v>
      </c>
      <c r="L80" s="5" t="s">
        <v>33</v>
      </c>
      <c r="M80" s="5" t="s">
        <v>33</v>
      </c>
      <c r="N80" s="4" t="s">
        <v>33</v>
      </c>
      <c r="O80" s="5" t="s">
        <v>33</v>
      </c>
      <c r="P80" s="5" t="s">
        <v>35</v>
      </c>
      <c r="Q80" s="5" t="s">
        <v>33</v>
      </c>
      <c r="R80" s="5" t="s">
        <v>35</v>
      </c>
      <c r="S80" s="5" t="s">
        <v>63</v>
      </c>
      <c r="T80" s="5" t="s">
        <v>35</v>
      </c>
      <c r="U80" s="5" t="str">
        <f>IF(ISNUMBER(MATCH(elements!$A$2:$A$263,elements!$B$2:$B$263,0)),"y","n")</f>
        <v>n</v>
      </c>
      <c r="V80" s="5" t="s">
        <v>44</v>
      </c>
      <c r="W80" s="5" t="s">
        <v>45</v>
      </c>
      <c r="X80" s="4" t="str">
        <f>IF(elements!$U$2:$U$263="y","parent element",IF(NOT(elements!$B$2:$B$263="x"),"subelement","simple element"))</f>
        <v>subelement</v>
      </c>
      <c r="Y80" s="4" t="s">
        <v>46</v>
      </c>
      <c r="Z80" s="4" t="s">
        <v>35</v>
      </c>
      <c r="AA80" s="4">
        <f t="array" ref="AA80">IF(ISNUMBER(MATCH(elements!$A$2:$A$263,elements_issues!$A$2:$A$14,0)),COUNTIF(elements_issues!$A$2:$A$14,elements!$A$2:$A$263),0)</f>
        <v>0</v>
      </c>
      <c r="AB80" s="5">
        <f t="array" ref="AB80">IF(ISNUMBER(MATCH(elements!$A$2:$A$263,mappings!$B$3:$B$774,0)),COUNTIF(mappings!$B$3:$B$774,elements!$A$2:$A$263),0)</f>
        <v>2</v>
      </c>
      <c r="AC80" s="5" t="s">
        <v>35</v>
      </c>
      <c r="AD80" s="5" t="s">
        <v>35</v>
      </c>
      <c r="AE80" s="4" t="s">
        <v>35</v>
      </c>
    </row>
    <row r="81" ht="15.75" customHeight="1">
      <c r="A81" s="5" t="s">
        <v>401</v>
      </c>
      <c r="B81" s="5" t="s">
        <v>33</v>
      </c>
      <c r="C81" s="5" t="s">
        <v>402</v>
      </c>
      <c r="D81" s="5" t="s">
        <v>403</v>
      </c>
      <c r="E81" s="5" t="s">
        <v>35</v>
      </c>
      <c r="F81" s="5" t="s">
        <v>36</v>
      </c>
      <c r="G81" s="5" t="s">
        <v>37</v>
      </c>
      <c r="H81" s="5" t="s">
        <v>53</v>
      </c>
      <c r="I81" s="5" t="s">
        <v>404</v>
      </c>
      <c r="J81" s="5" t="s">
        <v>33</v>
      </c>
      <c r="K81" s="5" t="s">
        <v>405</v>
      </c>
      <c r="L81" s="5" t="s">
        <v>33</v>
      </c>
      <c r="M81" s="5" t="s">
        <v>33</v>
      </c>
      <c r="N81" s="4" t="s">
        <v>33</v>
      </c>
      <c r="O81" s="5" t="s">
        <v>33</v>
      </c>
      <c r="P81" s="4" t="s">
        <v>405</v>
      </c>
      <c r="Q81" s="5" t="s">
        <v>33</v>
      </c>
      <c r="R81" s="5" t="s">
        <v>33</v>
      </c>
      <c r="S81" s="5" t="s">
        <v>406</v>
      </c>
      <c r="T81" s="5" t="s">
        <v>35</v>
      </c>
      <c r="U81" s="5" t="str">
        <f>IF(ISNUMBER(MATCH(elements!$A$2:$A$263,elements!$B$2:$B$263,0)),"y","n")</f>
        <v>n</v>
      </c>
      <c r="V81" s="5" t="s">
        <v>44</v>
      </c>
      <c r="W81" s="5" t="s">
        <v>45</v>
      </c>
      <c r="X81" s="4" t="str">
        <f>IF(elements!$U$2:$U$263="y","parent element",IF(NOT(elements!$B$2:$B$263="x"),"subelement","simple element"))</f>
        <v>simple element</v>
      </c>
      <c r="Y81" s="4" t="s">
        <v>46</v>
      </c>
      <c r="Z81" s="4" t="s">
        <v>35</v>
      </c>
      <c r="AA81" s="4">
        <f t="array" ref="AA81">IF(ISNUMBER(MATCH(elements!$A$2:$A$263,elements_issues!$A$2:$A$14,0)),COUNTIF(elements_issues!$A$2:$A$14,elements!$A$2:$A$263),0)</f>
        <v>0</v>
      </c>
      <c r="AB81" s="5">
        <f t="array" ref="AB81">IF(ISNUMBER(MATCH(elements!$A$2:$A$263,mappings!$B$3:$B$774,0)),COUNTIF(mappings!$B$3:$B$774,elements!$A$2:$A$263),0)</f>
        <v>2</v>
      </c>
      <c r="AC81" s="5" t="s">
        <v>35</v>
      </c>
      <c r="AD81" s="5" t="s">
        <v>35</v>
      </c>
      <c r="AE81" s="4" t="s">
        <v>35</v>
      </c>
    </row>
    <row r="82" ht="15.75" customHeight="1">
      <c r="A82" s="5" t="s">
        <v>407</v>
      </c>
      <c r="B82" s="5" t="s">
        <v>33</v>
      </c>
      <c r="C82" s="5" t="s">
        <v>408</v>
      </c>
      <c r="D82" s="5" t="s">
        <v>409</v>
      </c>
      <c r="E82" s="5" t="s">
        <v>209</v>
      </c>
      <c r="F82" s="5" t="s">
        <v>36</v>
      </c>
      <c r="G82" s="5" t="s">
        <v>62</v>
      </c>
      <c r="H82" s="5" t="s">
        <v>53</v>
      </c>
      <c r="I82" s="5" t="s">
        <v>39</v>
      </c>
      <c r="J82" s="5" t="s">
        <v>48</v>
      </c>
      <c r="K82" s="5" t="s">
        <v>33</v>
      </c>
      <c r="L82" s="5" t="s">
        <v>33</v>
      </c>
      <c r="M82" s="5" t="s">
        <v>410</v>
      </c>
      <c r="N82" s="4" t="s">
        <v>33</v>
      </c>
      <c r="O82" s="5" t="s">
        <v>35</v>
      </c>
      <c r="P82" s="4" t="s">
        <v>411</v>
      </c>
      <c r="Q82" s="5" t="s">
        <v>33</v>
      </c>
      <c r="R82" s="5" t="s">
        <v>33</v>
      </c>
      <c r="S82" s="5" t="s">
        <v>412</v>
      </c>
      <c r="T82" s="5" t="s">
        <v>413</v>
      </c>
      <c r="U82" s="5" t="str">
        <f>IF(ISNUMBER(MATCH(elements!$A$2:$A$263,elements!$B$2:$B$263,0)),"y","n")</f>
        <v>y</v>
      </c>
      <c r="V82" s="5" t="s">
        <v>108</v>
      </c>
      <c r="W82" s="5" t="s">
        <v>45</v>
      </c>
      <c r="X82" s="4" t="str">
        <f>IF(elements!$U$2:$U$263="y","parent element",IF(NOT(elements!$B$2:$B$263="x"),"subelement","simple element"))</f>
        <v>parent element</v>
      </c>
      <c r="Y82" s="4" t="s">
        <v>407</v>
      </c>
      <c r="Z82" s="4" t="s">
        <v>407</v>
      </c>
      <c r="AA82" s="4">
        <f t="array" ref="AA82">IF(ISNUMBER(MATCH(elements!$A$2:$A$263,elements_issues!$A$2:$A$14,0)),COUNTIF(elements_issues!$A$2:$A$14,elements!$A$2:$A$263),0)</f>
        <v>0</v>
      </c>
      <c r="AB82" s="5">
        <f t="array" ref="AB82">IF(ISNUMBER(MATCH(elements!$A$2:$A$263,mappings!$B$3:$B$774,0)),COUNTIF(mappings!$B$3:$B$774,elements!$A$2:$A$263),0)</f>
        <v>2</v>
      </c>
      <c r="AC82" s="5" t="s">
        <v>35</v>
      </c>
      <c r="AD82" s="5" t="s">
        <v>35</v>
      </c>
      <c r="AE82" s="4" t="s">
        <v>35</v>
      </c>
    </row>
    <row r="83" ht="15.75" customHeight="1">
      <c r="A83" s="5" t="s">
        <v>414</v>
      </c>
      <c r="B83" s="5" t="s">
        <v>407</v>
      </c>
      <c r="C83" s="5" t="s">
        <v>415</v>
      </c>
      <c r="D83" s="5" t="s">
        <v>33</v>
      </c>
      <c r="E83" s="5" t="s">
        <v>209</v>
      </c>
      <c r="F83" s="5" t="s">
        <v>36</v>
      </c>
      <c r="G83" s="5" t="s">
        <v>62</v>
      </c>
      <c r="H83" s="5" t="s">
        <v>38</v>
      </c>
      <c r="I83" s="5" t="s">
        <v>39</v>
      </c>
      <c r="J83" s="5" t="s">
        <v>33</v>
      </c>
      <c r="K83" s="5" t="s">
        <v>33</v>
      </c>
      <c r="L83" s="5" t="s">
        <v>33</v>
      </c>
      <c r="M83" s="5" t="s">
        <v>33</v>
      </c>
      <c r="N83" s="4" t="s">
        <v>33</v>
      </c>
      <c r="O83" s="5" t="s">
        <v>33</v>
      </c>
      <c r="P83" s="4" t="s">
        <v>33</v>
      </c>
      <c r="Q83" s="5" t="s">
        <v>33</v>
      </c>
      <c r="R83" s="5" t="s">
        <v>33</v>
      </c>
      <c r="S83" s="5" t="s">
        <v>412</v>
      </c>
      <c r="T83" s="5" t="s">
        <v>413</v>
      </c>
      <c r="U83" s="5" t="str">
        <f>IF(ISNUMBER(MATCH(elements!$A$2:$A$263,elements!$B$2:$B$263,0)),"y","n")</f>
        <v>n</v>
      </c>
      <c r="V83" s="5" t="s">
        <v>44</v>
      </c>
      <c r="W83" s="5" t="s">
        <v>45</v>
      </c>
      <c r="X83" s="4" t="str">
        <f>IF(elements!$U$2:$U$263="y","parent element",IF(NOT(elements!$B$2:$B$263="x"),"subelement","simple element"))</f>
        <v>subelement</v>
      </c>
      <c r="Y83" s="4" t="s">
        <v>407</v>
      </c>
      <c r="Z83" s="4" t="s">
        <v>407</v>
      </c>
      <c r="AA83" s="4">
        <f t="array" ref="AA83">IF(ISNUMBER(MATCH(elements!$A$2:$A$263,elements_issues!$A$2:$A$14,0)),COUNTIF(elements_issues!$A$2:$A$14,elements!$A$2:$A$263),0)</f>
        <v>0</v>
      </c>
      <c r="AB83" s="5">
        <f t="array" ref="AB83">IF(ISNUMBER(MATCH(elements!$A$2:$A$263,mappings!$B$3:$B$774,0)),COUNTIF(mappings!$B$3:$B$774,elements!$A$2:$A$263),0)</f>
        <v>2</v>
      </c>
      <c r="AC83" s="5" t="s">
        <v>35</v>
      </c>
      <c r="AD83" s="5" t="s">
        <v>35</v>
      </c>
      <c r="AE83" s="4" t="s">
        <v>35</v>
      </c>
    </row>
    <row r="84" ht="15.75" customHeight="1">
      <c r="A84" s="5" t="s">
        <v>416</v>
      </c>
      <c r="B84" s="5" t="s">
        <v>407</v>
      </c>
      <c r="C84" s="5" t="s">
        <v>417</v>
      </c>
      <c r="D84" s="5" t="s">
        <v>418</v>
      </c>
      <c r="E84" s="5" t="s">
        <v>209</v>
      </c>
      <c r="F84" s="5" t="s">
        <v>36</v>
      </c>
      <c r="G84" s="5" t="s">
        <v>62</v>
      </c>
      <c r="H84" s="5" t="s">
        <v>38</v>
      </c>
      <c r="I84" s="5" t="s">
        <v>39</v>
      </c>
      <c r="J84" s="5" t="s">
        <v>33</v>
      </c>
      <c r="K84" s="5" t="s">
        <v>33</v>
      </c>
      <c r="L84" s="5" t="s">
        <v>33</v>
      </c>
      <c r="M84" s="5" t="s">
        <v>410</v>
      </c>
      <c r="N84" s="4" t="s">
        <v>419</v>
      </c>
      <c r="O84" s="5" t="s">
        <v>33</v>
      </c>
      <c r="P84" s="4" t="s">
        <v>33</v>
      </c>
      <c r="Q84" s="5" t="s">
        <v>33</v>
      </c>
      <c r="R84" s="5" t="s">
        <v>33</v>
      </c>
      <c r="S84" s="5" t="s">
        <v>412</v>
      </c>
      <c r="T84" s="5" t="s">
        <v>413</v>
      </c>
      <c r="U84" s="5" t="str">
        <f>IF(ISNUMBER(MATCH(elements!$A$2:$A$263,elements!$B$2:$B$263,0)),"y","n")</f>
        <v>n</v>
      </c>
      <c r="V84" s="5" t="s">
        <v>80</v>
      </c>
      <c r="W84" s="5" t="s">
        <v>81</v>
      </c>
      <c r="X84" s="4" t="str">
        <f>IF(elements!$U$2:$U$263="y","parent element",IF(NOT(elements!$B$2:$B$263="x"),"subelement","simple element"))</f>
        <v>subelement</v>
      </c>
      <c r="Y84" s="4" t="s">
        <v>407</v>
      </c>
      <c r="Z84" s="4" t="s">
        <v>407</v>
      </c>
      <c r="AA84" s="4">
        <f t="array" ref="AA84">IF(ISNUMBER(MATCH(elements!$A$2:$A$263,elements_issues!$A$2:$A$14,0)),COUNTIF(elements_issues!$A$2:$A$14,elements!$A$2:$A$263),0)</f>
        <v>0</v>
      </c>
      <c r="AB84" s="5">
        <f t="array" ref="AB84">IF(ISNUMBER(MATCH(elements!$A$2:$A$263,mappings!$B$3:$B$774,0)),COUNTIF(mappings!$B$3:$B$774,elements!$A$2:$A$263),0)</f>
        <v>2</v>
      </c>
      <c r="AC84" s="5" t="s">
        <v>35</v>
      </c>
      <c r="AD84" s="5" t="s">
        <v>35</v>
      </c>
      <c r="AE84" s="4" t="s">
        <v>35</v>
      </c>
    </row>
    <row r="85" ht="15.75" customHeight="1">
      <c r="A85" s="5" t="s">
        <v>420</v>
      </c>
      <c r="B85" s="5" t="s">
        <v>407</v>
      </c>
      <c r="C85" s="5" t="s">
        <v>421</v>
      </c>
      <c r="D85" s="5" t="s">
        <v>422</v>
      </c>
      <c r="E85" s="5" t="s">
        <v>209</v>
      </c>
      <c r="F85" s="4" t="s">
        <v>36</v>
      </c>
      <c r="G85" s="5" t="s">
        <v>62</v>
      </c>
      <c r="H85" s="5" t="s">
        <v>114</v>
      </c>
      <c r="I85" s="5" t="s">
        <v>39</v>
      </c>
      <c r="J85" s="5" t="s">
        <v>33</v>
      </c>
      <c r="K85" s="5" t="s">
        <v>33</v>
      </c>
      <c r="L85" s="5" t="s">
        <v>33</v>
      </c>
      <c r="M85" s="5" t="s">
        <v>410</v>
      </c>
      <c r="N85" s="4" t="s">
        <v>423</v>
      </c>
      <c r="O85" s="5" t="s">
        <v>33</v>
      </c>
      <c r="P85" s="4" t="s">
        <v>33</v>
      </c>
      <c r="Q85" s="5" t="s">
        <v>33</v>
      </c>
      <c r="R85" s="5" t="s">
        <v>33</v>
      </c>
      <c r="S85" s="4" t="s">
        <v>412</v>
      </c>
      <c r="T85" s="5" t="s">
        <v>413</v>
      </c>
      <c r="U85" s="5" t="str">
        <f>IF(ISNUMBER(MATCH(elements!$A$2:$A$263,elements!$B$2:$B$263,0)),"y","n")</f>
        <v>n</v>
      </c>
      <c r="V85" s="5" t="s">
        <v>44</v>
      </c>
      <c r="W85" s="5" t="s">
        <v>45</v>
      </c>
      <c r="X85" s="4" t="str">
        <f>IF(elements!$U$2:$U$263="y","parent element",IF(NOT(elements!$B$2:$B$263="x"),"subelement","simple element"))</f>
        <v>subelement</v>
      </c>
      <c r="Y85" s="5" t="s">
        <v>407</v>
      </c>
      <c r="Z85" s="4" t="s">
        <v>407</v>
      </c>
      <c r="AA85" s="4">
        <f t="array" ref="AA85">IF(ISNUMBER(MATCH(elements!$A$2:$A$263,elements_issues!$A$2:$A$14,0)),COUNTIF(elements_issues!$A$2:$A$14,elements!$A$2:$A$263),0)</f>
        <v>0</v>
      </c>
      <c r="AB85" s="5">
        <f t="array" ref="AB85">IF(ISNUMBER(MATCH(elements!$A$2:$A$263,mappings!$B$3:$B$774,0)),COUNTIF(mappings!$B$3:$B$774,elements!$A$2:$A$263),0)</f>
        <v>2</v>
      </c>
      <c r="AC85" s="5" t="s">
        <v>35</v>
      </c>
      <c r="AD85" s="5" t="s">
        <v>35</v>
      </c>
      <c r="AE85" s="4" t="s">
        <v>35</v>
      </c>
    </row>
    <row r="86" ht="15.75" customHeight="1">
      <c r="A86" s="4" t="s">
        <v>424</v>
      </c>
      <c r="B86" s="4" t="s">
        <v>407</v>
      </c>
      <c r="C86" s="5" t="s">
        <v>425</v>
      </c>
      <c r="D86" s="5" t="s">
        <v>33</v>
      </c>
      <c r="E86" s="4" t="s">
        <v>209</v>
      </c>
      <c r="F86" s="4" t="s">
        <v>36</v>
      </c>
      <c r="G86" s="5" t="s">
        <v>62</v>
      </c>
      <c r="H86" s="4" t="s">
        <v>114</v>
      </c>
      <c r="I86" s="5" t="s">
        <v>210</v>
      </c>
      <c r="J86" s="4" t="s">
        <v>33</v>
      </c>
      <c r="K86" s="5" t="s">
        <v>33</v>
      </c>
      <c r="L86" s="5" t="s">
        <v>33</v>
      </c>
      <c r="M86" s="5" t="s">
        <v>410</v>
      </c>
      <c r="N86" s="4" t="s">
        <v>33</v>
      </c>
      <c r="O86" s="4" t="s">
        <v>33</v>
      </c>
      <c r="P86" s="4" t="s">
        <v>33</v>
      </c>
      <c r="Q86" s="4" t="s">
        <v>33</v>
      </c>
      <c r="R86" s="5" t="s">
        <v>33</v>
      </c>
      <c r="S86" s="4" t="s">
        <v>412</v>
      </c>
      <c r="T86" s="5" t="s">
        <v>413</v>
      </c>
      <c r="U86" s="4" t="str">
        <f>IF(ISNUMBER(MATCH(elements!$A$2:$A$263,elements!$B$2:$B$263,0)),"y","n")</f>
        <v>n</v>
      </c>
      <c r="V86" s="4" t="s">
        <v>44</v>
      </c>
      <c r="W86" s="5" t="s">
        <v>45</v>
      </c>
      <c r="X86" s="4" t="str">
        <f>IF(elements!$U$2:$U$263="y","parent element",IF(NOT(elements!$B$2:$B$263="x"),"subelement","simple element"))</f>
        <v>subelement</v>
      </c>
      <c r="Y86" s="5" t="s">
        <v>407</v>
      </c>
      <c r="Z86" s="4" t="s">
        <v>407</v>
      </c>
      <c r="AA86" s="4">
        <f t="array" ref="AA86">IF(ISNUMBER(MATCH(elements!$A$2:$A$263,elements_issues!$A$2:$A$14,0)),COUNTIF(elements_issues!$A$2:$A$14,elements!$A$2:$A$263),0)</f>
        <v>0</v>
      </c>
      <c r="AB86" s="4">
        <f t="array" ref="AB86">IF(ISNUMBER(MATCH(elements!$A$2:$A$263,mappings!$B$3:$B$774,0)),COUNTIF(mappings!$B$3:$B$774,elements!$A$2:$A$263),0)</f>
        <v>2</v>
      </c>
      <c r="AC86" s="4" t="s">
        <v>35</v>
      </c>
      <c r="AD86" s="5" t="s">
        <v>35</v>
      </c>
      <c r="AE86" s="4" t="s">
        <v>35</v>
      </c>
    </row>
    <row r="87" ht="15.75" customHeight="1">
      <c r="A87" s="5" t="s">
        <v>74</v>
      </c>
      <c r="B87" s="5" t="s">
        <v>33</v>
      </c>
      <c r="C87" s="5" t="s">
        <v>426</v>
      </c>
      <c r="D87" s="5" t="s">
        <v>35</v>
      </c>
      <c r="E87" s="5" t="s">
        <v>74</v>
      </c>
      <c r="F87" s="4" t="s">
        <v>36</v>
      </c>
      <c r="G87" s="5" t="s">
        <v>62</v>
      </c>
      <c r="H87" s="5" t="s">
        <v>53</v>
      </c>
      <c r="I87" s="5" t="s">
        <v>39</v>
      </c>
      <c r="J87" s="5" t="s">
        <v>48</v>
      </c>
      <c r="K87" s="5" t="s">
        <v>33</v>
      </c>
      <c r="L87" s="5" t="s">
        <v>33</v>
      </c>
      <c r="M87" s="5" t="s">
        <v>427</v>
      </c>
      <c r="N87" s="4" t="s">
        <v>33</v>
      </c>
      <c r="O87" s="5" t="s">
        <v>35</v>
      </c>
      <c r="P87" s="4" t="s">
        <v>428</v>
      </c>
      <c r="Q87" s="5" t="s">
        <v>33</v>
      </c>
      <c r="R87" s="5" t="s">
        <v>41</v>
      </c>
      <c r="S87" s="4" t="s">
        <v>429</v>
      </c>
      <c r="T87" s="5" t="s">
        <v>430</v>
      </c>
      <c r="U87" s="5" t="str">
        <f>IF(ISNUMBER(MATCH(elements!$A$2:$A$263,elements!$B$2:$B$263,0)),"y","n")</f>
        <v>y</v>
      </c>
      <c r="V87" s="5" t="s">
        <v>108</v>
      </c>
      <c r="W87" s="5" t="s">
        <v>45</v>
      </c>
      <c r="X87" s="4" t="str">
        <f>IF(elements!$U$2:$U$263="y","parent element",IF(NOT(elements!$B$2:$B$263="x"),"subelement","simple element"))</f>
        <v>parent element</v>
      </c>
      <c r="Y87" s="5" t="s">
        <v>74</v>
      </c>
      <c r="Z87" s="4" t="s">
        <v>74</v>
      </c>
      <c r="AA87" s="4">
        <f t="array" ref="AA87">IF(ISNUMBER(MATCH(elements!$A$2:$A$263,elements_issues!$A$2:$A$14,0)),COUNTIF(elements_issues!$A$2:$A$14,elements!$A$2:$A$263),0)</f>
        <v>0</v>
      </c>
      <c r="AB87" s="5">
        <f t="array" ref="AB87">IF(ISNUMBER(MATCH(elements!$A$2:$A$263,mappings!$B$3:$B$774,0)),COUNTIF(mappings!$B$3:$B$774,elements!$A$2:$A$263),0)</f>
        <v>2</v>
      </c>
      <c r="AC87" s="5" t="s">
        <v>35</v>
      </c>
      <c r="AD87" s="5" t="s">
        <v>48</v>
      </c>
      <c r="AE87" s="4" t="s">
        <v>35</v>
      </c>
    </row>
    <row r="88" ht="15.75" customHeight="1">
      <c r="A88" s="4" t="s">
        <v>431</v>
      </c>
      <c r="B88" s="4" t="s">
        <v>74</v>
      </c>
      <c r="C88" s="5" t="s">
        <v>125</v>
      </c>
      <c r="D88" s="4" t="s">
        <v>35</v>
      </c>
      <c r="E88" s="4" t="s">
        <v>74</v>
      </c>
      <c r="F88" s="4" t="s">
        <v>36</v>
      </c>
      <c r="G88" s="5" t="s">
        <v>62</v>
      </c>
      <c r="H88" s="4" t="s">
        <v>38</v>
      </c>
      <c r="I88" s="5" t="s">
        <v>39</v>
      </c>
      <c r="J88" s="4" t="s">
        <v>33</v>
      </c>
      <c r="K88" s="5" t="s">
        <v>33</v>
      </c>
      <c r="L88" s="5" t="s">
        <v>33</v>
      </c>
      <c r="M88" s="5" t="s">
        <v>427</v>
      </c>
      <c r="N88" s="4" t="s">
        <v>33</v>
      </c>
      <c r="O88" s="4" t="s">
        <v>33</v>
      </c>
      <c r="P88" s="4" t="s">
        <v>33</v>
      </c>
      <c r="Q88" s="4" t="s">
        <v>33</v>
      </c>
      <c r="R88" s="5" t="s">
        <v>41</v>
      </c>
      <c r="S88" s="4" t="s">
        <v>429</v>
      </c>
      <c r="T88" s="5" t="s">
        <v>430</v>
      </c>
      <c r="U88" s="4" t="str">
        <f>IF(ISNUMBER(MATCH(elements!$A$2:$A$263,elements!$B$2:$B$263,0)),"y","n")</f>
        <v>n</v>
      </c>
      <c r="V88" s="4" t="s">
        <v>44</v>
      </c>
      <c r="W88" s="4" t="s">
        <v>45</v>
      </c>
      <c r="X88" s="4" t="str">
        <f>IF(elements!$U$2:$U$263="y","parent element",IF(NOT(elements!$B$2:$B$263="x"),"subelement","simple element"))</f>
        <v>subelement</v>
      </c>
      <c r="Y88" s="5" t="s">
        <v>74</v>
      </c>
      <c r="Z88" s="4" t="s">
        <v>74</v>
      </c>
      <c r="AA88" s="4">
        <f t="array" ref="AA88">IF(ISNUMBER(MATCH(elements!$A$2:$A$263,elements_issues!$A$2:$A$14,0)),COUNTIF(elements_issues!$A$2:$A$14,elements!$A$2:$A$263),0)</f>
        <v>0</v>
      </c>
      <c r="AB88" s="4">
        <f t="array" ref="AB88">IF(ISNUMBER(MATCH(elements!$A$2:$A$263,mappings!$B$3:$B$774,0)),COUNTIF(mappings!$B$3:$B$774,elements!$A$2:$A$263),0)</f>
        <v>2</v>
      </c>
      <c r="AC88" s="4" t="s">
        <v>35</v>
      </c>
      <c r="AD88" s="5" t="s">
        <v>36</v>
      </c>
      <c r="AE88" s="4" t="s">
        <v>35</v>
      </c>
    </row>
    <row r="89" ht="15.75" customHeight="1">
      <c r="A89" s="4" t="s">
        <v>432</v>
      </c>
      <c r="B89" s="4" t="s">
        <v>74</v>
      </c>
      <c r="C89" s="5" t="s">
        <v>127</v>
      </c>
      <c r="D89" s="4" t="s">
        <v>433</v>
      </c>
      <c r="E89" s="4" t="s">
        <v>74</v>
      </c>
      <c r="F89" s="4" t="s">
        <v>36</v>
      </c>
      <c r="G89" s="5" t="s">
        <v>62</v>
      </c>
      <c r="H89" s="4" t="s">
        <v>38</v>
      </c>
      <c r="I89" s="5" t="s">
        <v>39</v>
      </c>
      <c r="J89" s="4" t="s">
        <v>33</v>
      </c>
      <c r="K89" s="5" t="s">
        <v>33</v>
      </c>
      <c r="L89" s="5" t="s">
        <v>33</v>
      </c>
      <c r="M89" s="5" t="s">
        <v>33</v>
      </c>
      <c r="N89" s="4" t="s">
        <v>33</v>
      </c>
      <c r="O89" s="4" t="s">
        <v>33</v>
      </c>
      <c r="P89" s="4" t="s">
        <v>33</v>
      </c>
      <c r="Q89" s="4" t="s">
        <v>33</v>
      </c>
      <c r="R89" s="5" t="s">
        <v>41</v>
      </c>
      <c r="S89" s="4" t="s">
        <v>271</v>
      </c>
      <c r="T89" s="5" t="s">
        <v>434</v>
      </c>
      <c r="U89" s="4" t="str">
        <f>IF(ISNUMBER(MATCH(elements!$A$2:$A$263,elements!$B$2:$B$263,0)),"y","n")</f>
        <v>n</v>
      </c>
      <c r="V89" s="4" t="s">
        <v>44</v>
      </c>
      <c r="W89" s="5" t="s">
        <v>45</v>
      </c>
      <c r="X89" s="4" t="str">
        <f>IF(elements!$U$2:$U$263="y","parent element",IF(NOT(elements!$B$2:$B$263="x"),"subelement","simple element"))</f>
        <v>subelement</v>
      </c>
      <c r="Y89" s="5" t="s">
        <v>74</v>
      </c>
      <c r="Z89" s="4" t="s">
        <v>74</v>
      </c>
      <c r="AA89" s="4">
        <f t="array" ref="AA89">IF(ISNUMBER(MATCH(elements!$A$2:$A$263,elements_issues!$A$2:$A$14,0)),COUNTIF(elements_issues!$A$2:$A$14,elements!$A$2:$A$263),0)</f>
        <v>0</v>
      </c>
      <c r="AB89" s="4">
        <f t="array" ref="AB89">IF(ISNUMBER(MATCH(elements!$A$2:$A$263,mappings!$B$3:$B$774,0)),COUNTIF(mappings!$B$3:$B$774,elements!$A$2:$A$263),0)</f>
        <v>2</v>
      </c>
      <c r="AC89" s="4" t="s">
        <v>36</v>
      </c>
      <c r="AD89" s="5" t="s">
        <v>48</v>
      </c>
      <c r="AE89" s="4" t="s">
        <v>35</v>
      </c>
    </row>
    <row r="90" ht="15.75" customHeight="1">
      <c r="A90" s="5" t="s">
        <v>435</v>
      </c>
      <c r="B90" s="5" t="s">
        <v>74</v>
      </c>
      <c r="C90" s="5" t="s">
        <v>436</v>
      </c>
      <c r="D90" s="5" t="s">
        <v>35</v>
      </c>
      <c r="E90" s="5" t="s">
        <v>74</v>
      </c>
      <c r="F90" s="4" t="s">
        <v>36</v>
      </c>
      <c r="G90" s="5" t="s">
        <v>62</v>
      </c>
      <c r="H90" s="5" t="s">
        <v>114</v>
      </c>
      <c r="I90" s="5" t="s">
        <v>437</v>
      </c>
      <c r="J90" s="5" t="s">
        <v>33</v>
      </c>
      <c r="K90" s="5" t="s">
        <v>438</v>
      </c>
      <c r="L90" s="5" t="s">
        <v>33</v>
      </c>
      <c r="M90" s="5" t="s">
        <v>427</v>
      </c>
      <c r="N90" s="4" t="s">
        <v>33</v>
      </c>
      <c r="O90" s="5" t="s">
        <v>35</v>
      </c>
      <c r="P90" s="4" t="s">
        <v>428</v>
      </c>
      <c r="Q90" s="5" t="s">
        <v>439</v>
      </c>
      <c r="R90" s="5" t="s">
        <v>41</v>
      </c>
      <c r="S90" s="4" t="s">
        <v>429</v>
      </c>
      <c r="T90" s="5" t="s">
        <v>430</v>
      </c>
      <c r="U90" s="5" t="str">
        <f>IF(ISNUMBER(MATCH(elements!$A$2:$A$263,elements!$B$2:$B$263,0)),"y","n")</f>
        <v>n</v>
      </c>
      <c r="V90" s="4" t="s">
        <v>98</v>
      </c>
      <c r="W90" s="5" t="s">
        <v>440</v>
      </c>
      <c r="X90" s="4" t="str">
        <f>IF(elements!$U$2:$U$263="y","parent element",IF(NOT(elements!$B$2:$B$263="x"),"subelement","simple element"))</f>
        <v>subelement</v>
      </c>
      <c r="Y90" s="5" t="s">
        <v>74</v>
      </c>
      <c r="Z90" s="4" t="s">
        <v>74</v>
      </c>
      <c r="AA90" s="4">
        <f t="array" ref="AA90">IF(ISNUMBER(MATCH(elements!$A$2:$A$263,elements_issues!$A$2:$A$14,0)),COUNTIF(elements_issues!$A$2:$A$14,elements!$A$2:$A$263),0)</f>
        <v>0</v>
      </c>
      <c r="AB90" s="5">
        <f t="array" ref="AB90">IF(ISNUMBER(MATCH(elements!$A$2:$A$263,mappings!$B$3:$B$774,0)),COUNTIF(mappings!$B$3:$B$774,elements!$A$2:$A$263),0)</f>
        <v>2</v>
      </c>
      <c r="AC90" s="5" t="s">
        <v>35</v>
      </c>
      <c r="AD90" s="5" t="s">
        <v>48</v>
      </c>
      <c r="AE90" s="4" t="s">
        <v>35</v>
      </c>
    </row>
    <row r="91" ht="15.75" customHeight="1">
      <c r="A91" s="4" t="s">
        <v>441</v>
      </c>
      <c r="B91" s="4" t="s">
        <v>74</v>
      </c>
      <c r="C91" s="5" t="s">
        <v>442</v>
      </c>
      <c r="D91" s="4" t="s">
        <v>35</v>
      </c>
      <c r="E91" s="4" t="s">
        <v>74</v>
      </c>
      <c r="F91" s="4" t="s">
        <v>36</v>
      </c>
      <c r="G91" s="5" t="s">
        <v>62</v>
      </c>
      <c r="H91" s="4" t="s">
        <v>53</v>
      </c>
      <c r="I91" s="5" t="s">
        <v>94</v>
      </c>
      <c r="J91" s="4" t="s">
        <v>33</v>
      </c>
      <c r="K91" s="5" t="s">
        <v>33</v>
      </c>
      <c r="L91" s="5" t="s">
        <v>33</v>
      </c>
      <c r="M91" s="5" t="s">
        <v>427</v>
      </c>
      <c r="N91" s="4" t="s">
        <v>33</v>
      </c>
      <c r="O91" s="4" t="s">
        <v>35</v>
      </c>
      <c r="P91" s="4" t="s">
        <v>33</v>
      </c>
      <c r="Q91" s="4" t="s">
        <v>33</v>
      </c>
      <c r="R91" s="5" t="s">
        <v>41</v>
      </c>
      <c r="S91" s="4" t="s">
        <v>429</v>
      </c>
      <c r="T91" s="5" t="s">
        <v>430</v>
      </c>
      <c r="U91" s="4" t="str">
        <f>IF(ISNUMBER(MATCH(elements!$A$2:$A$263,elements!$B$2:$B$263,0)),"y","n")</f>
        <v>n</v>
      </c>
      <c r="V91" s="4" t="s">
        <v>44</v>
      </c>
      <c r="W91" s="5" t="s">
        <v>45</v>
      </c>
      <c r="X91" s="4" t="str">
        <f>IF(elements!$U$2:$U$263="y","parent element",IF(NOT(elements!$B$2:$B$263="x"),"subelement","simple element"))</f>
        <v>subelement</v>
      </c>
      <c r="Y91" s="5" t="s">
        <v>74</v>
      </c>
      <c r="Z91" s="4" t="s">
        <v>74</v>
      </c>
      <c r="AA91" s="4">
        <f t="array" ref="AA91">IF(ISNUMBER(MATCH(elements!$A$2:$A$263,elements_issues!$A$2:$A$14,0)),COUNTIF(elements_issues!$A$2:$A$14,elements!$A$2:$A$263),0)</f>
        <v>0</v>
      </c>
      <c r="AB91" s="4">
        <f t="array" ref="AB91">IF(ISNUMBER(MATCH(elements!$A$2:$A$263,mappings!$B$3:$B$774,0)),COUNTIF(mappings!$B$3:$B$774,elements!$A$2:$A$263),0)</f>
        <v>2</v>
      </c>
      <c r="AC91" s="4" t="s">
        <v>35</v>
      </c>
      <c r="AD91" s="5" t="s">
        <v>48</v>
      </c>
      <c r="AE91" s="4" t="s">
        <v>35</v>
      </c>
    </row>
    <row r="92" ht="15.75" customHeight="1">
      <c r="A92" s="4" t="s">
        <v>443</v>
      </c>
      <c r="B92" s="4" t="s">
        <v>74</v>
      </c>
      <c r="C92" s="4" t="s">
        <v>444</v>
      </c>
      <c r="D92" s="4" t="s">
        <v>445</v>
      </c>
      <c r="E92" s="4" t="s">
        <v>74</v>
      </c>
      <c r="F92" s="4" t="s">
        <v>36</v>
      </c>
      <c r="G92" s="4" t="s">
        <v>62</v>
      </c>
      <c r="H92" s="4" t="s">
        <v>114</v>
      </c>
      <c r="I92" s="4" t="s">
        <v>39</v>
      </c>
      <c r="J92" s="4" t="s">
        <v>33</v>
      </c>
      <c r="K92" s="4" t="s">
        <v>33</v>
      </c>
      <c r="L92" s="4" t="s">
        <v>33</v>
      </c>
      <c r="M92" s="4" t="s">
        <v>33</v>
      </c>
      <c r="N92" s="4" t="s">
        <v>33</v>
      </c>
      <c r="O92" s="4" t="s">
        <v>33</v>
      </c>
      <c r="P92" s="4" t="s">
        <v>33</v>
      </c>
      <c r="Q92" s="4" t="s">
        <v>33</v>
      </c>
      <c r="R92" s="4" t="s">
        <v>41</v>
      </c>
      <c r="S92" s="4" t="s">
        <v>429</v>
      </c>
      <c r="T92" s="4" t="s">
        <v>430</v>
      </c>
      <c r="U92" s="4" t="str">
        <f>IF(ISNUMBER(MATCH(elements!$A$2:$A$263,elements!$B$2:$B$263,0)),"y","n")</f>
        <v>n</v>
      </c>
      <c r="V92" s="4" t="s">
        <v>44</v>
      </c>
      <c r="W92" s="4" t="s">
        <v>45</v>
      </c>
      <c r="X92" s="4" t="str">
        <f>IF(elements!$U$2:$U$263="y","parent element",IF(NOT(elements!$B$2:$B$263="x"),"subelement","simple element"))</f>
        <v>subelement</v>
      </c>
      <c r="Y92" s="4" t="s">
        <v>74</v>
      </c>
      <c r="Z92" s="4" t="s">
        <v>74</v>
      </c>
      <c r="AA92" s="4">
        <f t="array" ref="AA92">IF(ISNUMBER(MATCH(elements!$A$2:$A$263,elements_issues!$A$2:$A$14,0)),COUNTIF(elements_issues!$A$2:$A$14,elements!$A$2:$A$263),0)</f>
        <v>0</v>
      </c>
      <c r="AB92" s="4">
        <f t="array" ref="AB92">IF(ISNUMBER(MATCH(elements!$A$2:$A$263,mappings!$B$3:$B$774,0)),COUNTIF(mappings!$B$3:$B$774,elements!$A$2:$A$263),0)</f>
        <v>2</v>
      </c>
      <c r="AC92" s="4" t="s">
        <v>35</v>
      </c>
      <c r="AD92" s="4" t="s">
        <v>48</v>
      </c>
      <c r="AE92" s="4" t="s">
        <v>35</v>
      </c>
      <c r="AF92" s="4"/>
      <c r="AG92" s="4"/>
      <c r="AH92" s="4"/>
      <c r="AI92" s="4"/>
      <c r="AJ92" s="4"/>
      <c r="AK92" s="4"/>
      <c r="AL92" s="4"/>
      <c r="AM92" s="4"/>
    </row>
    <row r="93" ht="15.75" customHeight="1">
      <c r="A93" s="4" t="s">
        <v>446</v>
      </c>
      <c r="B93" s="4" t="s">
        <v>33</v>
      </c>
      <c r="C93" s="4" t="s">
        <v>447</v>
      </c>
      <c r="D93" s="4" t="s">
        <v>448</v>
      </c>
      <c r="E93" s="4" t="s">
        <v>16</v>
      </c>
      <c r="F93" s="4" t="s">
        <v>36</v>
      </c>
      <c r="G93" s="4" t="s">
        <v>62</v>
      </c>
      <c r="H93" s="4" t="s">
        <v>53</v>
      </c>
      <c r="I93" s="4" t="s">
        <v>39</v>
      </c>
      <c r="J93" s="4" t="s">
        <v>33</v>
      </c>
      <c r="K93" s="4" t="s">
        <v>33</v>
      </c>
      <c r="L93" s="4" t="s">
        <v>104</v>
      </c>
      <c r="M93" s="5" t="s">
        <v>104</v>
      </c>
      <c r="N93" s="4" t="s">
        <v>449</v>
      </c>
      <c r="O93" s="4" t="s">
        <v>33</v>
      </c>
      <c r="P93" s="4" t="s">
        <v>450</v>
      </c>
      <c r="Q93" s="4" t="s">
        <v>33</v>
      </c>
      <c r="R93" s="4" t="s">
        <v>41</v>
      </c>
      <c r="S93" s="4" t="s">
        <v>451</v>
      </c>
      <c r="T93" s="4" t="s">
        <v>97</v>
      </c>
      <c r="U93" s="4" t="str">
        <f>IF(ISNUMBER(MATCH(elements!$A$2:$A$263,elements!$B$2:$B$263,0)),"y","n")</f>
        <v>n</v>
      </c>
      <c r="V93" s="4" t="s">
        <v>80</v>
      </c>
      <c r="W93" s="4" t="s">
        <v>81</v>
      </c>
      <c r="X93" s="4" t="str">
        <f>IF(elements!$U$2:$U$263="y","parent element",IF(NOT(elements!$B$2:$B$263="x"),"subelement","simple element"))</f>
        <v>simple element</v>
      </c>
      <c r="Y93" s="4" t="s">
        <v>46</v>
      </c>
      <c r="Z93" s="4" t="s">
        <v>452</v>
      </c>
      <c r="AA93" s="4">
        <f t="array" ref="AA93">IF(ISNUMBER(MATCH(elements!$A$2:$A$263,elements_issues!$A$2:$A$14,0)),COUNTIF(elements_issues!$A$2:$A$14,elements!$A$2:$A$263),0)</f>
        <v>0</v>
      </c>
      <c r="AB93" s="4">
        <f t="array" ref="AB93">IF(ISNUMBER(MATCH(elements!$A$2:$A$263,mappings!$B$3:$B$774,0)),COUNTIF(mappings!$B$3:$B$774,elements!$A$2:$A$263),0)</f>
        <v>2</v>
      </c>
      <c r="AC93" s="4" t="s">
        <v>35</v>
      </c>
      <c r="AD93" s="4" t="s">
        <v>35</v>
      </c>
      <c r="AE93" s="4" t="s">
        <v>35</v>
      </c>
      <c r="AF93" s="4"/>
      <c r="AG93" s="4"/>
      <c r="AH93" s="4"/>
      <c r="AI93" s="4"/>
      <c r="AJ93" s="4"/>
      <c r="AK93" s="4"/>
      <c r="AL93" s="4"/>
      <c r="AM93" s="4"/>
    </row>
    <row r="94" ht="15.75" customHeight="1">
      <c r="A94" s="8" t="s">
        <v>453</v>
      </c>
      <c r="B94" s="8" t="s">
        <v>453</v>
      </c>
      <c r="C94" s="8" t="s">
        <v>454</v>
      </c>
      <c r="D94" s="4"/>
      <c r="E94" s="8" t="s">
        <v>16</v>
      </c>
      <c r="F94" s="8" t="s">
        <v>36</v>
      </c>
      <c r="G94" s="8" t="s">
        <v>62</v>
      </c>
      <c r="H94" s="4"/>
      <c r="I94" s="8" t="s">
        <v>39</v>
      </c>
      <c r="J94" s="8" t="s">
        <v>33</v>
      </c>
      <c r="K94" s="8" t="s">
        <v>33</v>
      </c>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row>
    <row r="95" ht="15.75" customHeight="1">
      <c r="A95" s="4" t="s">
        <v>455</v>
      </c>
      <c r="B95" s="4" t="s">
        <v>33</v>
      </c>
      <c r="C95" s="4" t="s">
        <v>456</v>
      </c>
      <c r="D95" s="4" t="s">
        <v>33</v>
      </c>
      <c r="E95" s="4" t="s">
        <v>16</v>
      </c>
      <c r="F95" s="4" t="s">
        <v>36</v>
      </c>
      <c r="G95" s="4" t="s">
        <v>62</v>
      </c>
      <c r="H95" s="4" t="s">
        <v>53</v>
      </c>
      <c r="I95" s="4" t="s">
        <v>39</v>
      </c>
      <c r="J95" s="4" t="s">
        <v>48</v>
      </c>
      <c r="K95" s="4" t="s">
        <v>33</v>
      </c>
      <c r="L95" s="4" t="s">
        <v>33</v>
      </c>
      <c r="M95" s="4" t="s">
        <v>33</v>
      </c>
      <c r="N95" s="4" t="s">
        <v>33</v>
      </c>
      <c r="O95" s="4" t="s">
        <v>35</v>
      </c>
      <c r="P95" s="4" t="s">
        <v>33</v>
      </c>
      <c r="Q95" s="4" t="s">
        <v>33</v>
      </c>
      <c r="R95" s="4" t="s">
        <v>33</v>
      </c>
      <c r="S95" s="4" t="s">
        <v>451</v>
      </c>
      <c r="T95" s="4" t="s">
        <v>97</v>
      </c>
      <c r="U95" s="4" t="str">
        <f>IF(ISNUMBER(MATCH(elements!$A$2:$A$263,elements!$B$2:$B$263,0)),"y","n")</f>
        <v>y</v>
      </c>
      <c r="V95" s="4" t="s">
        <v>98</v>
      </c>
      <c r="W95" s="4" t="s">
        <v>99</v>
      </c>
      <c r="X95" s="4" t="str">
        <f>IF(elements!$U$2:$U$263="y","parent element",IF(NOT(elements!$B$2:$B$263="x"),"subelement","simple element"))</f>
        <v>parent element</v>
      </c>
      <c r="Y95" s="4" t="s">
        <v>46</v>
      </c>
      <c r="Z95" s="4" t="s">
        <v>457</v>
      </c>
      <c r="AA95" s="4">
        <f t="array" ref="AA95">IF(ISNUMBER(MATCH(elements!$A$2:$A$263,elements_issues!$A$2:$A$14,0)),COUNTIF(elements_issues!$A$2:$A$14,elements!$A$2:$A$263),0)</f>
        <v>0</v>
      </c>
      <c r="AB95" s="4">
        <f t="array" ref="AB95">IF(ISNUMBER(MATCH(elements!$A$2:$A$263,mappings!$B$3:$B$774,0)),COUNTIF(mappings!$B$3:$B$774,elements!$A$2:$A$263),0)</f>
        <v>2</v>
      </c>
      <c r="AC95" s="4" t="s">
        <v>36</v>
      </c>
      <c r="AD95" s="4" t="s">
        <v>35</v>
      </c>
      <c r="AE95" s="4" t="s">
        <v>35</v>
      </c>
      <c r="AF95" s="4"/>
      <c r="AG95" s="4"/>
      <c r="AH95" s="4"/>
      <c r="AI95" s="4"/>
      <c r="AJ95" s="4"/>
      <c r="AK95" s="4"/>
      <c r="AL95" s="4"/>
      <c r="AM95" s="4"/>
    </row>
    <row r="96" ht="15.75" customHeight="1">
      <c r="A96" s="4" t="s">
        <v>458</v>
      </c>
      <c r="B96" s="4" t="s">
        <v>455</v>
      </c>
      <c r="C96" s="5" t="s">
        <v>459</v>
      </c>
      <c r="D96" s="5" t="s">
        <v>33</v>
      </c>
      <c r="E96" s="4" t="s">
        <v>16</v>
      </c>
      <c r="F96" s="4" t="s">
        <v>36</v>
      </c>
      <c r="G96" s="5" t="s">
        <v>62</v>
      </c>
      <c r="H96" s="4" t="s">
        <v>38</v>
      </c>
      <c r="I96" s="5" t="s">
        <v>39</v>
      </c>
      <c r="J96" s="4" t="s">
        <v>33</v>
      </c>
      <c r="K96" s="5" t="s">
        <v>33</v>
      </c>
      <c r="L96" s="5" t="s">
        <v>33</v>
      </c>
      <c r="M96" s="5" t="s">
        <v>33</v>
      </c>
      <c r="N96" s="4" t="s">
        <v>33</v>
      </c>
      <c r="O96" s="4" t="s">
        <v>35</v>
      </c>
      <c r="P96" s="4" t="s">
        <v>33</v>
      </c>
      <c r="Q96" s="4" t="s">
        <v>33</v>
      </c>
      <c r="R96" s="5" t="s">
        <v>33</v>
      </c>
      <c r="S96" s="4" t="s">
        <v>451</v>
      </c>
      <c r="T96" s="5" t="s">
        <v>35</v>
      </c>
      <c r="U96" s="4" t="str">
        <f>IF(ISNUMBER(MATCH(elements!$A$2:$A$263,elements!$B$2:$B$263,0)),"y","n")</f>
        <v>n</v>
      </c>
      <c r="V96" s="4" t="s">
        <v>44</v>
      </c>
      <c r="W96" s="5" t="s">
        <v>45</v>
      </c>
      <c r="X96" s="4" t="str">
        <f>IF(elements!$U$2:$U$263="y","parent element",IF(NOT(elements!$B$2:$B$263="x"),"subelement","simple element"))</f>
        <v>subelement</v>
      </c>
      <c r="Y96" s="5" t="s">
        <v>46</v>
      </c>
      <c r="Z96" s="4" t="s">
        <v>457</v>
      </c>
      <c r="AA96" s="4">
        <f t="array" ref="AA96">IF(ISNUMBER(MATCH(elements!$A$2:$A$263,elements_issues!$A$2:$A$14,0)),COUNTIF(elements_issues!$A$2:$A$14,elements!$A$2:$A$263),0)</f>
        <v>0</v>
      </c>
      <c r="AB96" s="4">
        <f t="array" ref="AB96">IF(ISNUMBER(MATCH(elements!$A$2:$A$263,mappings!$B$3:$B$774,0)),COUNTIF(mappings!$B$3:$B$774,elements!$A$2:$A$263),0)</f>
        <v>2</v>
      </c>
      <c r="AC96" s="4" t="s">
        <v>36</v>
      </c>
      <c r="AD96" s="5" t="s">
        <v>35</v>
      </c>
      <c r="AE96" s="4" t="s">
        <v>35</v>
      </c>
    </row>
    <row r="97" ht="15.75" customHeight="1">
      <c r="A97" s="5" t="s">
        <v>460</v>
      </c>
      <c r="B97" s="5" t="s">
        <v>455</v>
      </c>
      <c r="C97" s="5" t="s">
        <v>461</v>
      </c>
      <c r="D97" s="5" t="s">
        <v>33</v>
      </c>
      <c r="E97" s="5" t="s">
        <v>16</v>
      </c>
      <c r="F97" s="5" t="s">
        <v>36</v>
      </c>
      <c r="G97" s="5" t="s">
        <v>62</v>
      </c>
      <c r="H97" s="5" t="s">
        <v>114</v>
      </c>
      <c r="I97" s="5" t="s">
        <v>94</v>
      </c>
      <c r="J97" s="5" t="s">
        <v>33</v>
      </c>
      <c r="K97" s="5" t="s">
        <v>33</v>
      </c>
      <c r="L97" s="5" t="s">
        <v>33</v>
      </c>
      <c r="M97" s="5" t="s">
        <v>462</v>
      </c>
      <c r="N97" s="4" t="s">
        <v>33</v>
      </c>
      <c r="O97" s="5" t="s">
        <v>35</v>
      </c>
      <c r="P97" s="4" t="s">
        <v>33</v>
      </c>
      <c r="Q97" s="5" t="s">
        <v>33</v>
      </c>
      <c r="R97" s="5" t="s">
        <v>33</v>
      </c>
      <c r="S97" s="5" t="s">
        <v>451</v>
      </c>
      <c r="T97" s="5" t="s">
        <v>35</v>
      </c>
      <c r="U97" s="5" t="str">
        <f>IF(ISNUMBER(MATCH(elements!$A$2:$A$263,elements!$B$2:$B$263,0)),"y","n")</f>
        <v>n</v>
      </c>
      <c r="V97" s="4" t="s">
        <v>98</v>
      </c>
      <c r="W97" s="5" t="s">
        <v>440</v>
      </c>
      <c r="X97" s="4" t="str">
        <f>IF(elements!$U$2:$U$263="y","parent element",IF(NOT(elements!$B$2:$B$263="x"),"subelement","simple element"))</f>
        <v>subelement</v>
      </c>
      <c r="Y97" s="5" t="s">
        <v>46</v>
      </c>
      <c r="Z97" s="4" t="s">
        <v>457</v>
      </c>
      <c r="AA97" s="4">
        <f t="array" ref="AA97">IF(ISNUMBER(MATCH(elements!$A$2:$A$263,elements_issues!$A$2:$A$14,0)),COUNTIF(elements_issues!$A$2:$A$14,elements!$A$2:$A$263),0)</f>
        <v>0</v>
      </c>
      <c r="AB97" s="5">
        <f t="array" ref="AB97">IF(ISNUMBER(MATCH(elements!$A$2:$A$263,mappings!$B$3:$B$774,0)),COUNTIF(mappings!$B$3:$B$774,elements!$A$2:$A$263),0)</f>
        <v>2</v>
      </c>
      <c r="AC97" s="5" t="s">
        <v>36</v>
      </c>
      <c r="AD97" s="5" t="s">
        <v>35</v>
      </c>
      <c r="AE97" s="4" t="s">
        <v>35</v>
      </c>
    </row>
    <row r="98" ht="15.75" customHeight="1">
      <c r="A98" s="5" t="s">
        <v>463</v>
      </c>
      <c r="B98" s="5" t="s">
        <v>33</v>
      </c>
      <c r="C98" s="4" t="s">
        <v>464</v>
      </c>
      <c r="D98" s="5" t="s">
        <v>465</v>
      </c>
      <c r="E98" s="5" t="s">
        <v>16</v>
      </c>
      <c r="F98" s="5" t="s">
        <v>36</v>
      </c>
      <c r="G98" s="5" t="s">
        <v>62</v>
      </c>
      <c r="H98" s="5" t="s">
        <v>53</v>
      </c>
      <c r="I98" s="5" t="s">
        <v>39</v>
      </c>
      <c r="J98" s="5" t="s">
        <v>48</v>
      </c>
      <c r="K98" s="5" t="s">
        <v>33</v>
      </c>
      <c r="L98" s="5" t="s">
        <v>33</v>
      </c>
      <c r="M98" s="5" t="s">
        <v>33</v>
      </c>
      <c r="N98" s="4" t="s">
        <v>33</v>
      </c>
      <c r="O98" s="5" t="s">
        <v>35</v>
      </c>
      <c r="P98" s="4" t="s">
        <v>33</v>
      </c>
      <c r="Q98" s="5" t="s">
        <v>33</v>
      </c>
      <c r="R98" s="5" t="s">
        <v>41</v>
      </c>
      <c r="S98" s="5" t="s">
        <v>451</v>
      </c>
      <c r="T98" s="5" t="s">
        <v>97</v>
      </c>
      <c r="U98" s="4" t="str">
        <f>IF(ISNUMBER(MATCH(elements!$A$2:$A$263,elements!$B$2:$B$263,0)),"y","n")</f>
        <v>y</v>
      </c>
      <c r="V98" s="4" t="s">
        <v>108</v>
      </c>
      <c r="W98" s="4" t="s">
        <v>45</v>
      </c>
      <c r="X98" s="4" t="str">
        <f>IF(elements!$U$2:$U$263="y","parent element",IF(NOT(elements!$B$2:$B$263="x"),"subelement","simple element"))</f>
        <v>parent element</v>
      </c>
      <c r="Y98" s="4" t="s">
        <v>466</v>
      </c>
      <c r="Z98" s="4" t="s">
        <v>35</v>
      </c>
      <c r="AA98" s="4">
        <f t="array" ref="AA98">IF(ISNUMBER(MATCH(elements!$A$2:$A$263,elements_issues!$A$2:$A$14,0)),COUNTIF(elements_issues!$A$2:$A$14,elements!$A$2:$A$263),0)</f>
        <v>0</v>
      </c>
      <c r="AB98" s="5">
        <f t="array" ref="AB98">IF(ISNUMBER(MATCH(elements!$A$2:$A$263,mappings!$B$3:$B$774,0)),COUNTIF(mappings!$B$3:$B$774,elements!$A$2:$A$263),0)</f>
        <v>2</v>
      </c>
      <c r="AC98" s="5" t="s">
        <v>35</v>
      </c>
      <c r="AD98" s="5" t="s">
        <v>35</v>
      </c>
      <c r="AE98" s="4" t="s">
        <v>35</v>
      </c>
    </row>
    <row r="99" ht="15.75" customHeight="1">
      <c r="A99" s="4" t="s">
        <v>467</v>
      </c>
      <c r="B99" s="4" t="s">
        <v>463</v>
      </c>
      <c r="C99" s="4" t="s">
        <v>468</v>
      </c>
      <c r="D99" s="4" t="s">
        <v>35</v>
      </c>
      <c r="E99" s="4" t="s">
        <v>16</v>
      </c>
      <c r="F99" s="4" t="s">
        <v>36</v>
      </c>
      <c r="G99" s="4" t="s">
        <v>62</v>
      </c>
      <c r="H99" s="4" t="s">
        <v>38</v>
      </c>
      <c r="I99" s="4" t="s">
        <v>94</v>
      </c>
      <c r="J99" s="4" t="s">
        <v>33</v>
      </c>
      <c r="K99" s="4" t="s">
        <v>33</v>
      </c>
      <c r="L99" s="4" t="s">
        <v>33</v>
      </c>
      <c r="M99" s="4" t="s">
        <v>33</v>
      </c>
      <c r="N99" s="4" t="s">
        <v>33</v>
      </c>
      <c r="O99" s="4" t="s">
        <v>33</v>
      </c>
      <c r="P99" s="4" t="s">
        <v>33</v>
      </c>
      <c r="Q99" s="4" t="s">
        <v>33</v>
      </c>
      <c r="R99" s="4" t="s">
        <v>41</v>
      </c>
      <c r="S99" s="4" t="s">
        <v>451</v>
      </c>
      <c r="T99" s="4" t="s">
        <v>97</v>
      </c>
      <c r="U99" s="4" t="str">
        <f>IF(ISNUMBER(MATCH(elements!$A$2:$A$263,elements!$B$2:$B$263,0)),"y","n")</f>
        <v>n</v>
      </c>
      <c r="V99" s="4" t="s">
        <v>98</v>
      </c>
      <c r="W99" s="4" t="s">
        <v>81</v>
      </c>
      <c r="X99" s="4" t="str">
        <f>IF(elements!$U$2:$U$263="y","parent element",IF(NOT(elements!$B$2:$B$263="x"),"subelement","simple element"))</f>
        <v>subelement</v>
      </c>
      <c r="Y99" s="4" t="s">
        <v>466</v>
      </c>
      <c r="Z99" s="4" t="s">
        <v>123</v>
      </c>
      <c r="AA99" s="4">
        <f t="array" ref="AA99">IF(ISNUMBER(MATCH(elements!$A$2:$A$263,elements_issues!$A$2:$A$14,0)),COUNTIF(elements_issues!$A$2:$A$14,elements!$A$2:$A$263),0)</f>
        <v>0</v>
      </c>
      <c r="AB99" s="4">
        <f t="array" ref="AB99">IF(ISNUMBER(MATCH(elements!$A$2:$A$263,mappings!$B$3:$B$774,0)),COUNTIF(mappings!$B$3:$B$774,elements!$A$2:$A$263),0)</f>
        <v>2</v>
      </c>
      <c r="AC99" s="4" t="s">
        <v>35</v>
      </c>
      <c r="AD99" s="4" t="s">
        <v>35</v>
      </c>
      <c r="AE99" s="4" t="s">
        <v>35</v>
      </c>
      <c r="AF99" s="4"/>
      <c r="AG99" s="4"/>
      <c r="AH99" s="4"/>
      <c r="AI99" s="4"/>
      <c r="AJ99" s="4"/>
      <c r="AK99" s="4"/>
      <c r="AL99" s="4"/>
      <c r="AM99" s="4"/>
    </row>
    <row r="100" ht="15.75" customHeight="1">
      <c r="A100" s="4" t="s">
        <v>469</v>
      </c>
      <c r="B100" s="4" t="s">
        <v>463</v>
      </c>
      <c r="C100" s="4" t="s">
        <v>470</v>
      </c>
      <c r="D100" s="4" t="s">
        <v>35</v>
      </c>
      <c r="E100" s="4" t="s">
        <v>16</v>
      </c>
      <c r="F100" s="4" t="s">
        <v>36</v>
      </c>
      <c r="G100" s="4" t="s">
        <v>62</v>
      </c>
      <c r="H100" s="4" t="s">
        <v>38</v>
      </c>
      <c r="I100" s="4" t="s">
        <v>39</v>
      </c>
      <c r="J100" s="4" t="s">
        <v>33</v>
      </c>
      <c r="K100" s="4" t="s">
        <v>33</v>
      </c>
      <c r="L100" s="4" t="s">
        <v>33</v>
      </c>
      <c r="M100" s="4" t="s">
        <v>33</v>
      </c>
      <c r="N100" s="4" t="s">
        <v>33</v>
      </c>
      <c r="O100" s="4" t="s">
        <v>33</v>
      </c>
      <c r="P100" s="4" t="s">
        <v>33</v>
      </c>
      <c r="Q100" s="4" t="s">
        <v>33</v>
      </c>
      <c r="R100" s="4" t="s">
        <v>41</v>
      </c>
      <c r="S100" s="4" t="s">
        <v>451</v>
      </c>
      <c r="T100" s="4" t="s">
        <v>97</v>
      </c>
      <c r="U100" s="4" t="str">
        <f>IF(ISNUMBER(MATCH(elements!$A$2:$A$263,elements!$B$2:$B$263,0)),"y","n")</f>
        <v>n</v>
      </c>
      <c r="V100" s="4" t="s">
        <v>44</v>
      </c>
      <c r="W100" s="4" t="s">
        <v>81</v>
      </c>
      <c r="X100" s="4" t="str">
        <f>IF(elements!$U$2:$U$263="y","parent element",IF(NOT(elements!$B$2:$B$263="x"),"subelement","simple element"))</f>
        <v>subelement</v>
      </c>
      <c r="Y100" s="4" t="s">
        <v>466</v>
      </c>
      <c r="Z100" s="4" t="s">
        <v>123</v>
      </c>
      <c r="AA100" s="4">
        <f t="array" ref="AA100">IF(ISNUMBER(MATCH(elements!$A$2:$A$263,elements_issues!$A$2:$A$14,0)),COUNTIF(elements_issues!$A$2:$A$14,elements!$A$2:$A$263),0)</f>
        <v>0</v>
      </c>
      <c r="AB100" s="4">
        <f t="array" ref="AB100">IF(ISNUMBER(MATCH(elements!$A$2:$A$263,mappings!$B$3:$B$774,0)),COUNTIF(mappings!$B$3:$B$774,elements!$A$2:$A$263),0)</f>
        <v>2</v>
      </c>
      <c r="AC100" s="4" t="s">
        <v>35</v>
      </c>
      <c r="AD100" s="4" t="s">
        <v>35</v>
      </c>
      <c r="AE100" s="4" t="s">
        <v>35</v>
      </c>
      <c r="AF100" s="4"/>
      <c r="AG100" s="4"/>
      <c r="AH100" s="4"/>
      <c r="AI100" s="4"/>
      <c r="AJ100" s="4"/>
      <c r="AK100" s="4"/>
      <c r="AL100" s="4"/>
      <c r="AM100" s="4"/>
    </row>
    <row r="101" ht="15.75" customHeight="1">
      <c r="A101" s="4" t="s">
        <v>471</v>
      </c>
      <c r="B101" s="4" t="s">
        <v>463</v>
      </c>
      <c r="C101" s="4" t="s">
        <v>125</v>
      </c>
      <c r="D101" s="4" t="s">
        <v>35</v>
      </c>
      <c r="E101" s="4" t="s">
        <v>16</v>
      </c>
      <c r="F101" s="4" t="s">
        <v>36</v>
      </c>
      <c r="G101" s="4" t="s">
        <v>62</v>
      </c>
      <c r="H101" s="4" t="s">
        <v>38</v>
      </c>
      <c r="I101" s="4" t="s">
        <v>39</v>
      </c>
      <c r="J101" s="4" t="s">
        <v>33</v>
      </c>
      <c r="K101" s="4" t="s">
        <v>33</v>
      </c>
      <c r="L101" s="4" t="s">
        <v>33</v>
      </c>
      <c r="M101" s="4" t="s">
        <v>472</v>
      </c>
      <c r="N101" s="4" t="s">
        <v>33</v>
      </c>
      <c r="O101" s="4" t="s">
        <v>33</v>
      </c>
      <c r="P101" s="4" t="s">
        <v>33</v>
      </c>
      <c r="Q101" s="4" t="s">
        <v>33</v>
      </c>
      <c r="R101" s="4" t="s">
        <v>41</v>
      </c>
      <c r="S101" s="4" t="s">
        <v>451</v>
      </c>
      <c r="T101" s="4" t="s">
        <v>97</v>
      </c>
      <c r="U101" s="4" t="str">
        <f>IF(ISNUMBER(MATCH(elements!$A$2:$A$263,elements!$B$2:$B$263,0)),"y","n")</f>
        <v>n</v>
      </c>
      <c r="V101" s="4" t="s">
        <v>80</v>
      </c>
      <c r="W101" s="4" t="s">
        <v>81</v>
      </c>
      <c r="X101" s="4" t="str">
        <f>IF(elements!$U$2:$U$263="y","parent element",IF(NOT(elements!$B$2:$B$263="x"),"subelement","simple element"))</f>
        <v>subelement</v>
      </c>
      <c r="Y101" s="4" t="s">
        <v>466</v>
      </c>
      <c r="Z101" s="4" t="s">
        <v>123</v>
      </c>
      <c r="AA101" s="4">
        <f t="array" ref="AA101">IF(ISNUMBER(MATCH(elements!$A$2:$A$263,elements_issues!$A$2:$A$14,0)),COUNTIF(elements_issues!$A$2:$A$14,elements!$A$2:$A$263),0)</f>
        <v>0</v>
      </c>
      <c r="AB101" s="4">
        <f t="array" ref="AB101">IF(ISNUMBER(MATCH(elements!$A$2:$A$263,mappings!$B$3:$B$774,0)),COUNTIF(mappings!$B$3:$B$774,elements!$A$2:$A$263),0)</f>
        <v>2</v>
      </c>
      <c r="AC101" s="4" t="s">
        <v>35</v>
      </c>
      <c r="AD101" s="4" t="s">
        <v>35</v>
      </c>
      <c r="AE101" s="4" t="s">
        <v>35</v>
      </c>
      <c r="AF101" s="4"/>
      <c r="AG101" s="4"/>
      <c r="AH101" s="4"/>
      <c r="AI101" s="4"/>
      <c r="AJ101" s="4"/>
      <c r="AK101" s="4"/>
      <c r="AL101" s="4"/>
      <c r="AM101" s="4"/>
    </row>
    <row r="102" ht="15.75" customHeight="1">
      <c r="A102" s="5" t="s">
        <v>473</v>
      </c>
      <c r="B102" s="5" t="s">
        <v>463</v>
      </c>
      <c r="C102" s="5" t="s">
        <v>127</v>
      </c>
      <c r="D102" s="5" t="s">
        <v>35</v>
      </c>
      <c r="E102" s="5" t="s">
        <v>16</v>
      </c>
      <c r="F102" s="5" t="s">
        <v>36</v>
      </c>
      <c r="G102" s="5" t="s">
        <v>62</v>
      </c>
      <c r="H102" s="5" t="s">
        <v>38</v>
      </c>
      <c r="I102" s="5" t="s">
        <v>39</v>
      </c>
      <c r="J102" s="5" t="s">
        <v>33</v>
      </c>
      <c r="K102" s="5" t="s">
        <v>33</v>
      </c>
      <c r="L102" s="5" t="s">
        <v>33</v>
      </c>
      <c r="M102" s="5" t="s">
        <v>33</v>
      </c>
      <c r="N102" s="4" t="s">
        <v>33</v>
      </c>
      <c r="O102" s="5" t="s">
        <v>35</v>
      </c>
      <c r="P102" s="4" t="s">
        <v>33</v>
      </c>
      <c r="Q102" s="5" t="s">
        <v>33</v>
      </c>
      <c r="R102" s="5" t="s">
        <v>41</v>
      </c>
      <c r="S102" s="5" t="s">
        <v>451</v>
      </c>
      <c r="T102" s="5" t="s">
        <v>97</v>
      </c>
      <c r="U102" s="4" t="str">
        <f>IF(ISNUMBER(MATCH(elements!$A$2:$A$263,elements!$B$2:$B$263,0)),"y","n")</f>
        <v>n</v>
      </c>
      <c r="V102" s="4" t="s">
        <v>98</v>
      </c>
      <c r="W102" s="5" t="s">
        <v>132</v>
      </c>
      <c r="X102" s="4" t="str">
        <f>IF(elements!$U$2:$U$263="y","parent element",IF(NOT(elements!$B$2:$B$263="x"),"subelement","simple element"))</f>
        <v>subelement</v>
      </c>
      <c r="Y102" s="4" t="s">
        <v>466</v>
      </c>
      <c r="Z102" s="4" t="s">
        <v>123</v>
      </c>
      <c r="AA102" s="4">
        <f t="array" ref="AA102">IF(ISNUMBER(MATCH(elements!$A$2:$A$263,elements_issues!$A$2:$A$14,0)),COUNTIF(elements_issues!$A$2:$A$14,elements!$A$2:$A$263),0)</f>
        <v>0</v>
      </c>
      <c r="AB102" s="5">
        <f t="array" ref="AB102">IF(ISNUMBER(MATCH(elements!$A$2:$A$263,mappings!$B$3:$B$774,0)),COUNTIF(mappings!$B$3:$B$774,elements!$A$2:$A$263),0)</f>
        <v>2</v>
      </c>
      <c r="AC102" s="5" t="s">
        <v>35</v>
      </c>
      <c r="AD102" s="5" t="s">
        <v>35</v>
      </c>
      <c r="AE102" s="4" t="s">
        <v>35</v>
      </c>
      <c r="AF102" s="4"/>
      <c r="AG102" s="4"/>
      <c r="AH102" s="4"/>
      <c r="AI102" s="4"/>
      <c r="AJ102" s="4"/>
      <c r="AK102" s="4"/>
      <c r="AL102" s="4"/>
      <c r="AM102" s="4"/>
    </row>
    <row r="103" ht="15.75" customHeight="1">
      <c r="A103" s="4" t="s">
        <v>474</v>
      </c>
      <c r="B103" s="4" t="s">
        <v>463</v>
      </c>
      <c r="C103" s="4" t="s">
        <v>475</v>
      </c>
      <c r="D103" s="4" t="s">
        <v>35</v>
      </c>
      <c r="E103" s="4" t="s">
        <v>16</v>
      </c>
      <c r="F103" s="4" t="s">
        <v>36</v>
      </c>
      <c r="G103" s="4" t="s">
        <v>62</v>
      </c>
      <c r="H103" s="4" t="s">
        <v>38</v>
      </c>
      <c r="I103" s="4" t="s">
        <v>94</v>
      </c>
      <c r="J103" s="4" t="s">
        <v>33</v>
      </c>
      <c r="K103" s="4" t="s">
        <v>33</v>
      </c>
      <c r="L103" s="4" t="s">
        <v>33</v>
      </c>
      <c r="M103" s="4" t="s">
        <v>472</v>
      </c>
      <c r="N103" s="4" t="s">
        <v>33</v>
      </c>
      <c r="O103" s="4" t="s">
        <v>35</v>
      </c>
      <c r="P103" s="4" t="s">
        <v>96</v>
      </c>
      <c r="Q103" s="4" t="s">
        <v>33</v>
      </c>
      <c r="R103" s="4" t="s">
        <v>41</v>
      </c>
      <c r="S103" s="4" t="s">
        <v>451</v>
      </c>
      <c r="T103" s="4" t="s">
        <v>97</v>
      </c>
      <c r="U103" s="4" t="str">
        <f>IF(ISNUMBER(MATCH(elements!$A$2:$A$263,elements!$B$2:$B$263,0)),"y","n")</f>
        <v>n</v>
      </c>
      <c r="V103" s="4" t="s">
        <v>98</v>
      </c>
      <c r="W103" s="4" t="s">
        <v>132</v>
      </c>
      <c r="X103" s="4" t="str">
        <f>IF(elements!$U$2:$U$263="y","parent element",IF(NOT(elements!$B$2:$B$263="x"),"subelement","simple element"))</f>
        <v>subelement</v>
      </c>
      <c r="Y103" s="4" t="s">
        <v>466</v>
      </c>
      <c r="Z103" s="4" t="s">
        <v>123</v>
      </c>
      <c r="AA103" s="4">
        <f t="array" ref="AA103">IF(ISNUMBER(MATCH(elements!$A$2:$A$263,elements_issues!$A$2:$A$14,0)),COUNTIF(elements_issues!$A$2:$A$14,elements!$A$2:$A$263),0)</f>
        <v>0</v>
      </c>
      <c r="AB103" s="4">
        <f t="array" ref="AB103">IF(ISNUMBER(MATCH(elements!$A$2:$A$263,mappings!$B$3:$B$774,0)),COUNTIF(mappings!$B$3:$B$774,elements!$A$2:$A$263),0)</f>
        <v>2</v>
      </c>
      <c r="AC103" s="4" t="s">
        <v>35</v>
      </c>
      <c r="AD103" s="4" t="s">
        <v>35</v>
      </c>
      <c r="AE103" s="4" t="s">
        <v>35</v>
      </c>
    </row>
    <row r="104" ht="15.75" customHeight="1">
      <c r="A104" s="4" t="s">
        <v>476</v>
      </c>
      <c r="B104" s="4" t="s">
        <v>33</v>
      </c>
      <c r="C104" s="4" t="s">
        <v>477</v>
      </c>
      <c r="D104" s="4" t="s">
        <v>33</v>
      </c>
      <c r="E104" s="4" t="s">
        <v>16</v>
      </c>
      <c r="F104" s="4" t="s">
        <v>36</v>
      </c>
      <c r="G104" s="4" t="s">
        <v>62</v>
      </c>
      <c r="H104" s="4" t="s">
        <v>53</v>
      </c>
      <c r="I104" s="4" t="s">
        <v>39</v>
      </c>
      <c r="J104" s="4" t="s">
        <v>48</v>
      </c>
      <c r="K104" s="4" t="s">
        <v>33</v>
      </c>
      <c r="L104" s="4" t="s">
        <v>33</v>
      </c>
      <c r="M104" s="4" t="s">
        <v>33</v>
      </c>
      <c r="N104" s="4" t="s">
        <v>33</v>
      </c>
      <c r="O104" s="4" t="s">
        <v>35</v>
      </c>
      <c r="P104" s="4" t="s">
        <v>478</v>
      </c>
      <c r="Q104" s="4" t="s">
        <v>33</v>
      </c>
      <c r="R104" s="4" t="s">
        <v>33</v>
      </c>
      <c r="S104" s="4" t="s">
        <v>451</v>
      </c>
      <c r="T104" s="4" t="s">
        <v>97</v>
      </c>
      <c r="U104" s="4" t="str">
        <f>IF(ISNUMBER(MATCH(elements!$A$2:$A$263,elements!$B$2:$B$263,0)),"y","n")</f>
        <v>y</v>
      </c>
      <c r="V104" s="4" t="s">
        <v>98</v>
      </c>
      <c r="W104" s="4" t="s">
        <v>99</v>
      </c>
      <c r="X104" s="4" t="str">
        <f>IF(elements!$U$2:$U$263="y","parent element",IF(NOT(elements!$B$2:$B$263="x"),"subelement","simple element"))</f>
        <v>parent element</v>
      </c>
      <c r="Y104" s="4" t="s">
        <v>46</v>
      </c>
      <c r="Z104" s="4" t="s">
        <v>457</v>
      </c>
      <c r="AA104" s="4">
        <f t="array" ref="AA104">IF(ISNUMBER(MATCH(elements!$A$2:$A$263,elements_issues!$A$2:$A$14,0)),COUNTIF(elements_issues!$A$2:$A$14,elements!$A$2:$A$263),0)</f>
        <v>0</v>
      </c>
      <c r="AB104" s="4">
        <f t="array" ref="AB104">IF(ISNUMBER(MATCH(elements!$A$2:$A$263,mappings!$B$3:$B$774,0)),COUNTIF(mappings!$B$3:$B$774,elements!$A$2:$A$263),0)</f>
        <v>2</v>
      </c>
      <c r="AC104" s="4" t="s">
        <v>36</v>
      </c>
      <c r="AD104" s="4" t="s">
        <v>35</v>
      </c>
      <c r="AE104" s="4" t="s">
        <v>35</v>
      </c>
      <c r="AF104" s="4"/>
      <c r="AG104" s="4"/>
      <c r="AH104" s="4"/>
      <c r="AI104" s="4"/>
      <c r="AJ104" s="4"/>
      <c r="AK104" s="4"/>
      <c r="AL104" s="4"/>
      <c r="AM104" s="4"/>
    </row>
    <row r="105" ht="15.75" customHeight="1">
      <c r="A105" s="4" t="s">
        <v>479</v>
      </c>
      <c r="B105" s="4" t="s">
        <v>476</v>
      </c>
      <c r="C105" s="5" t="s">
        <v>459</v>
      </c>
      <c r="D105" s="5" t="s">
        <v>33</v>
      </c>
      <c r="E105" s="4" t="s">
        <v>16</v>
      </c>
      <c r="F105" s="5" t="s">
        <v>36</v>
      </c>
      <c r="G105" s="5" t="s">
        <v>62</v>
      </c>
      <c r="H105" s="5" t="s">
        <v>38</v>
      </c>
      <c r="I105" s="5" t="s">
        <v>39</v>
      </c>
      <c r="J105" s="5" t="s">
        <v>33</v>
      </c>
      <c r="K105" s="5" t="s">
        <v>33</v>
      </c>
      <c r="L105" s="5" t="s">
        <v>33</v>
      </c>
      <c r="M105" s="5" t="s">
        <v>33</v>
      </c>
      <c r="N105" s="5" t="s">
        <v>33</v>
      </c>
      <c r="O105" s="5" t="s">
        <v>35</v>
      </c>
      <c r="P105" s="4" t="s">
        <v>33</v>
      </c>
      <c r="Q105" s="5" t="s">
        <v>33</v>
      </c>
      <c r="R105" s="5" t="s">
        <v>33</v>
      </c>
      <c r="S105" s="4" t="s">
        <v>451</v>
      </c>
      <c r="T105" s="5" t="s">
        <v>35</v>
      </c>
      <c r="U105" s="4" t="str">
        <f>IF(ISNUMBER(MATCH(elements!$A$2:$A$263,elements!$B$2:$B$263,0)),"y","n")</f>
        <v>n</v>
      </c>
      <c r="V105" s="4" t="s">
        <v>44</v>
      </c>
      <c r="W105" s="4" t="s">
        <v>45</v>
      </c>
      <c r="X105" s="4" t="str">
        <f>IF(elements!$U$2:$U$263="y","parent element",IF(NOT(elements!$B$2:$B$263="x"),"subelement","simple element"))</f>
        <v>subelement</v>
      </c>
      <c r="Y105" s="4" t="s">
        <v>46</v>
      </c>
      <c r="Z105" s="4" t="s">
        <v>457</v>
      </c>
      <c r="AA105" s="4">
        <f t="array" ref="AA105">IF(ISNUMBER(MATCH(elements!$A$2:$A$263,elements_issues!$A$2:$A$14,0)),COUNTIF(elements_issues!$A$2:$A$14,elements!$A$2:$A$263),0)</f>
        <v>0</v>
      </c>
      <c r="AB105" s="4">
        <f t="array" ref="AB105">IF(ISNUMBER(MATCH(elements!$A$2:$A$263,mappings!$B$3:$B$774,0)),COUNTIF(mappings!$B$3:$B$774,elements!$A$2:$A$263),0)</f>
        <v>2</v>
      </c>
      <c r="AC105" s="4" t="s">
        <v>36</v>
      </c>
      <c r="AD105" s="4" t="s">
        <v>35</v>
      </c>
      <c r="AE105" s="4" t="s">
        <v>35</v>
      </c>
    </row>
    <row r="106" ht="15.75" customHeight="1">
      <c r="A106" s="4" t="s">
        <v>480</v>
      </c>
      <c r="B106" s="4" t="s">
        <v>476</v>
      </c>
      <c r="C106" s="4" t="s">
        <v>461</v>
      </c>
      <c r="D106" s="4" t="s">
        <v>33</v>
      </c>
      <c r="E106" s="4" t="s">
        <v>16</v>
      </c>
      <c r="F106" s="4" t="s">
        <v>36</v>
      </c>
      <c r="G106" s="4" t="s">
        <v>62</v>
      </c>
      <c r="H106" s="4" t="s">
        <v>114</v>
      </c>
      <c r="I106" s="4" t="s">
        <v>94</v>
      </c>
      <c r="J106" s="4" t="s">
        <v>33</v>
      </c>
      <c r="K106" s="4" t="s">
        <v>33</v>
      </c>
      <c r="L106" s="4" t="s">
        <v>33</v>
      </c>
      <c r="M106" s="5" t="s">
        <v>462</v>
      </c>
      <c r="N106" s="4" t="s">
        <v>33</v>
      </c>
      <c r="O106" s="4" t="s">
        <v>35</v>
      </c>
      <c r="P106" s="4" t="s">
        <v>33</v>
      </c>
      <c r="Q106" s="4" t="s">
        <v>33</v>
      </c>
      <c r="R106" s="4" t="s">
        <v>33</v>
      </c>
      <c r="S106" s="4" t="s">
        <v>451</v>
      </c>
      <c r="T106" s="4" t="s">
        <v>35</v>
      </c>
      <c r="U106" s="4" t="str">
        <f>IF(ISNUMBER(MATCH(elements!$A$2:$A$263,elements!$B$2:$B$263,0)),"y","n")</f>
        <v>n</v>
      </c>
      <c r="V106" s="4" t="s">
        <v>98</v>
      </c>
      <c r="W106" s="5" t="s">
        <v>440</v>
      </c>
      <c r="X106" s="4" t="str">
        <f>IF(elements!$U$2:$U$263="y","parent element",IF(NOT(elements!$B$2:$B$263="x"),"subelement","simple element"))</f>
        <v>subelement</v>
      </c>
      <c r="Y106" s="4" t="s">
        <v>46</v>
      </c>
      <c r="Z106" s="4" t="s">
        <v>457</v>
      </c>
      <c r="AA106" s="4">
        <f t="array" ref="AA106">IF(ISNUMBER(MATCH(elements!$A$2:$A$263,elements_issues!$A$2:$A$14,0)),COUNTIF(elements_issues!$A$2:$A$14,elements!$A$2:$A$263),0)</f>
        <v>0</v>
      </c>
      <c r="AB106" s="4">
        <f t="array" ref="AB106">IF(ISNUMBER(MATCH(elements!$A$2:$A$263,mappings!$B$3:$B$774,0)),COUNTIF(mappings!$B$3:$B$774,elements!$A$2:$A$263),0)</f>
        <v>2</v>
      </c>
      <c r="AC106" s="4" t="s">
        <v>36</v>
      </c>
      <c r="AD106" s="4" t="s">
        <v>35</v>
      </c>
      <c r="AE106" s="4" t="s">
        <v>35</v>
      </c>
      <c r="AF106" s="4"/>
      <c r="AG106" s="4"/>
      <c r="AH106" s="4"/>
      <c r="AI106" s="4"/>
      <c r="AJ106" s="4"/>
      <c r="AK106" s="4"/>
      <c r="AL106" s="4"/>
      <c r="AM106" s="4"/>
    </row>
    <row r="107" ht="15.75" customHeight="1">
      <c r="A107" s="4" t="s">
        <v>481</v>
      </c>
      <c r="B107" s="4" t="s">
        <v>33</v>
      </c>
      <c r="C107" s="4" t="s">
        <v>482</v>
      </c>
      <c r="D107" s="4" t="s">
        <v>483</v>
      </c>
      <c r="E107" s="4" t="s">
        <v>16</v>
      </c>
      <c r="F107" s="4" t="s">
        <v>36</v>
      </c>
      <c r="G107" s="4" t="s">
        <v>62</v>
      </c>
      <c r="H107" s="4" t="s">
        <v>53</v>
      </c>
      <c r="I107" s="4" t="s">
        <v>39</v>
      </c>
      <c r="J107" s="4" t="s">
        <v>48</v>
      </c>
      <c r="K107" s="4" t="s">
        <v>33</v>
      </c>
      <c r="L107" s="4" t="s">
        <v>33</v>
      </c>
      <c r="M107" s="4" t="s">
        <v>33</v>
      </c>
      <c r="N107" s="4" t="s">
        <v>33</v>
      </c>
      <c r="O107" s="4" t="s">
        <v>33</v>
      </c>
      <c r="P107" s="4" t="s">
        <v>33</v>
      </c>
      <c r="Q107" s="4" t="s">
        <v>33</v>
      </c>
      <c r="R107" s="4" t="s">
        <v>41</v>
      </c>
      <c r="S107" s="4" t="s">
        <v>451</v>
      </c>
      <c r="T107" s="4" t="s">
        <v>484</v>
      </c>
      <c r="U107" s="4" t="str">
        <f>IF(ISNUMBER(MATCH(elements!$A$2:$A$263,elements!$B$2:$B$263,0)),"y","n")</f>
        <v>y</v>
      </c>
      <c r="V107" s="4" t="s">
        <v>108</v>
      </c>
      <c r="W107" s="4" t="s">
        <v>45</v>
      </c>
      <c r="X107" s="4" t="str">
        <f>IF(elements!$U$2:$U$263="y","parent element",IF(NOT(elements!$B$2:$B$263="x"),"subelement","simple element"))</f>
        <v>parent element</v>
      </c>
      <c r="Y107" s="4" t="s">
        <v>466</v>
      </c>
      <c r="Z107" s="4" t="s">
        <v>35</v>
      </c>
      <c r="AA107" s="4">
        <f t="array" ref="AA107">IF(ISNUMBER(MATCH(elements!$A$2:$A$263,elements_issues!$A$2:$A$14,0)),COUNTIF(elements_issues!$A$2:$A$14,elements!$A$2:$A$263),0)</f>
        <v>0</v>
      </c>
      <c r="AB107" s="4">
        <f t="array" ref="AB107">IF(ISNUMBER(MATCH(elements!$A$2:$A$263,mappings!$B$3:$B$774,0)),COUNTIF(mappings!$B$3:$B$774,elements!$A$2:$A$263),0)</f>
        <v>2</v>
      </c>
      <c r="AC107" s="4" t="s">
        <v>36</v>
      </c>
      <c r="AD107" s="4" t="s">
        <v>48</v>
      </c>
      <c r="AE107" s="4" t="s">
        <v>35</v>
      </c>
      <c r="AF107" s="4"/>
      <c r="AG107" s="4"/>
      <c r="AH107" s="4"/>
      <c r="AI107" s="4"/>
      <c r="AJ107" s="4"/>
      <c r="AK107" s="4"/>
      <c r="AL107" s="4"/>
      <c r="AM107" s="4"/>
    </row>
    <row r="108" ht="15.75" customHeight="1">
      <c r="A108" s="4" t="s">
        <v>485</v>
      </c>
      <c r="B108" s="4" t="s">
        <v>481</v>
      </c>
      <c r="C108" s="4" t="s">
        <v>468</v>
      </c>
      <c r="D108" s="4" t="s">
        <v>33</v>
      </c>
      <c r="E108" s="4" t="s">
        <v>16</v>
      </c>
      <c r="F108" s="4" t="s">
        <v>36</v>
      </c>
      <c r="G108" s="4" t="s">
        <v>62</v>
      </c>
      <c r="H108" s="4" t="s">
        <v>114</v>
      </c>
      <c r="I108" s="4" t="s">
        <v>94</v>
      </c>
      <c r="J108" s="4" t="s">
        <v>33</v>
      </c>
      <c r="K108" s="4" t="s">
        <v>33</v>
      </c>
      <c r="L108" s="4" t="s">
        <v>33</v>
      </c>
      <c r="M108" s="4" t="s">
        <v>33</v>
      </c>
      <c r="N108" s="4" t="s">
        <v>33</v>
      </c>
      <c r="O108" s="4" t="s">
        <v>305</v>
      </c>
      <c r="P108" s="4" t="s">
        <v>33</v>
      </c>
      <c r="Q108" s="4" t="s">
        <v>33</v>
      </c>
      <c r="R108" s="4" t="s">
        <v>41</v>
      </c>
      <c r="S108" s="4" t="s">
        <v>451</v>
      </c>
      <c r="T108" s="4" t="s">
        <v>486</v>
      </c>
      <c r="U108" s="4" t="str">
        <f>IF(ISNUMBER(MATCH(elements!$A$2:$A$263,elements!$B$2:$B$263,0)),"y","n")</f>
        <v>n</v>
      </c>
      <c r="V108" s="4" t="s">
        <v>98</v>
      </c>
      <c r="W108" s="4" t="s">
        <v>132</v>
      </c>
      <c r="X108" s="4" t="str">
        <f>IF(elements!$U$2:$U$263="y","parent element",IF(NOT(elements!$B$2:$B$263="x"),"subelement","simple element"))</f>
        <v>subelement</v>
      </c>
      <c r="Y108" s="4" t="s">
        <v>466</v>
      </c>
      <c r="Z108" s="4" t="s">
        <v>35</v>
      </c>
      <c r="AA108" s="4">
        <f t="array" ref="AA108">IF(ISNUMBER(MATCH(elements!$A$2:$A$263,elements_issues!$A$2:$A$14,0)),COUNTIF(elements_issues!$A$2:$A$14,elements!$A$2:$A$263),0)</f>
        <v>0</v>
      </c>
      <c r="AB108" s="4">
        <f t="array" ref="AB108">IF(ISNUMBER(MATCH(elements!$A$2:$A$263,mappings!$B$3:$B$774,0)),COUNTIF(mappings!$B$3:$B$774,elements!$A$2:$A$263),0)</f>
        <v>2</v>
      </c>
      <c r="AC108" s="4" t="s">
        <v>35</v>
      </c>
      <c r="AD108" s="4" t="s">
        <v>35</v>
      </c>
      <c r="AE108" s="4" t="s">
        <v>35</v>
      </c>
      <c r="AF108" s="4"/>
      <c r="AG108" s="4"/>
      <c r="AH108" s="4"/>
      <c r="AI108" s="4"/>
      <c r="AJ108" s="4"/>
      <c r="AK108" s="4"/>
      <c r="AL108" s="4"/>
      <c r="AM108" s="4"/>
    </row>
    <row r="109" ht="15.75" customHeight="1">
      <c r="A109" s="4" t="s">
        <v>487</v>
      </c>
      <c r="B109" s="4" t="s">
        <v>481</v>
      </c>
      <c r="C109" s="4" t="s">
        <v>470</v>
      </c>
      <c r="D109" s="4" t="s">
        <v>35</v>
      </c>
      <c r="E109" s="4" t="s">
        <v>16</v>
      </c>
      <c r="F109" s="4" t="s">
        <v>36</v>
      </c>
      <c r="G109" s="4" t="s">
        <v>62</v>
      </c>
      <c r="H109" s="4" t="s">
        <v>38</v>
      </c>
      <c r="I109" s="4" t="s">
        <v>39</v>
      </c>
      <c r="J109" s="4" t="s">
        <v>33</v>
      </c>
      <c r="K109" s="4" t="s">
        <v>33</v>
      </c>
      <c r="L109" s="4" t="s">
        <v>33</v>
      </c>
      <c r="M109" s="4" t="s">
        <v>33</v>
      </c>
      <c r="N109" s="4" t="s">
        <v>33</v>
      </c>
      <c r="O109" s="4" t="s">
        <v>33</v>
      </c>
      <c r="P109" s="4" t="s">
        <v>33</v>
      </c>
      <c r="Q109" s="4" t="s">
        <v>33</v>
      </c>
      <c r="R109" s="4" t="s">
        <v>41</v>
      </c>
      <c r="S109" s="4" t="s">
        <v>451</v>
      </c>
      <c r="T109" s="4" t="s">
        <v>97</v>
      </c>
      <c r="U109" s="4" t="str">
        <f>IF(ISNUMBER(MATCH(elements!$A$2:$A$263,elements!$B$2:$B$263,0)),"y","n")</f>
        <v>n</v>
      </c>
      <c r="V109" s="4" t="s">
        <v>44</v>
      </c>
      <c r="W109" s="4" t="s">
        <v>81</v>
      </c>
      <c r="X109" s="4" t="str">
        <f>IF(elements!$U$2:$U$263="y","parent element",IF(NOT(elements!$B$2:$B$263="x"),"subelement","simple element"))</f>
        <v>subelement</v>
      </c>
      <c r="Y109" s="4" t="s">
        <v>466</v>
      </c>
      <c r="Z109" s="4" t="s">
        <v>123</v>
      </c>
      <c r="AA109" s="4">
        <f t="array" ref="AA109">IF(ISNUMBER(MATCH(elements!$A$2:$A$263,elements_issues!$A$2:$A$14,0)),COUNTIF(elements_issues!$A$2:$A$14,elements!$A$2:$A$263),0)</f>
        <v>0</v>
      </c>
      <c r="AB109" s="4">
        <f t="array" ref="AB109">IF(ISNUMBER(MATCH(elements!$A$2:$A$263,mappings!$B$3:$B$774,0)),COUNTIF(mappings!$B$3:$B$774,elements!$A$2:$A$263),0)</f>
        <v>2</v>
      </c>
      <c r="AC109" s="4" t="s">
        <v>35</v>
      </c>
      <c r="AD109" s="4" t="s">
        <v>35</v>
      </c>
      <c r="AE109" s="4" t="s">
        <v>35</v>
      </c>
      <c r="AF109" s="4"/>
      <c r="AG109" s="4"/>
      <c r="AH109" s="4"/>
      <c r="AI109" s="4"/>
      <c r="AJ109" s="4"/>
      <c r="AK109" s="4"/>
      <c r="AL109" s="4"/>
      <c r="AM109" s="4"/>
    </row>
    <row r="110" ht="15.75" customHeight="1">
      <c r="A110" s="4" t="s">
        <v>488</v>
      </c>
      <c r="B110" s="4" t="s">
        <v>481</v>
      </c>
      <c r="C110" s="5" t="s">
        <v>125</v>
      </c>
      <c r="D110" s="5" t="s">
        <v>33</v>
      </c>
      <c r="E110" s="4" t="s">
        <v>16</v>
      </c>
      <c r="F110" s="5" t="s">
        <v>36</v>
      </c>
      <c r="G110" s="5" t="s">
        <v>62</v>
      </c>
      <c r="H110" s="5" t="s">
        <v>38</v>
      </c>
      <c r="I110" s="5" t="s">
        <v>39</v>
      </c>
      <c r="J110" s="5" t="s">
        <v>33</v>
      </c>
      <c r="K110" s="5" t="s">
        <v>33</v>
      </c>
      <c r="L110" s="5" t="s">
        <v>33</v>
      </c>
      <c r="M110" s="5" t="s">
        <v>489</v>
      </c>
      <c r="N110" s="4" t="s">
        <v>33</v>
      </c>
      <c r="O110" s="5" t="s">
        <v>33</v>
      </c>
      <c r="P110" s="4" t="s">
        <v>33</v>
      </c>
      <c r="Q110" s="5" t="s">
        <v>33</v>
      </c>
      <c r="R110" s="5" t="s">
        <v>41</v>
      </c>
      <c r="S110" s="4" t="s">
        <v>451</v>
      </c>
      <c r="T110" s="5" t="s">
        <v>486</v>
      </c>
      <c r="U110" s="4" t="str">
        <f>IF(ISNUMBER(MATCH(elements!$A$2:$A$263,elements!$B$2:$B$263,0)),"y","n")</f>
        <v>n</v>
      </c>
      <c r="V110" s="4" t="s">
        <v>80</v>
      </c>
      <c r="W110" s="5" t="s">
        <v>81</v>
      </c>
      <c r="X110" s="4" t="str">
        <f>IF(elements!$U$2:$U$263="y","parent element",IF(NOT(elements!$B$2:$B$263="x"),"subelement","simple element"))</f>
        <v>subelement</v>
      </c>
      <c r="Y110" s="4" t="s">
        <v>466</v>
      </c>
      <c r="Z110" s="4" t="s">
        <v>35</v>
      </c>
      <c r="AA110" s="4">
        <f t="array" ref="AA110">IF(ISNUMBER(MATCH(elements!$A$2:$A$263,elements_issues!$A$2:$A$14,0)),COUNTIF(elements_issues!$A$2:$A$14,elements!$A$2:$A$263),0)</f>
        <v>0</v>
      </c>
      <c r="AB110" s="4">
        <f t="array" ref="AB110">IF(ISNUMBER(MATCH(elements!$A$2:$A$263,mappings!$B$3:$B$774,0)),COUNTIF(mappings!$B$3:$B$774,elements!$A$2:$A$263),0)</f>
        <v>2</v>
      </c>
      <c r="AC110" s="4" t="s">
        <v>35</v>
      </c>
      <c r="AD110" s="4" t="s">
        <v>35</v>
      </c>
      <c r="AE110" s="4" t="s">
        <v>35</v>
      </c>
    </row>
    <row r="111" ht="15.75" customHeight="1">
      <c r="A111" s="4" t="s">
        <v>490</v>
      </c>
      <c r="B111" s="4" t="s">
        <v>481</v>
      </c>
      <c r="C111" s="4" t="s">
        <v>475</v>
      </c>
      <c r="D111" s="5" t="s">
        <v>33</v>
      </c>
      <c r="E111" s="4" t="s">
        <v>16</v>
      </c>
      <c r="F111" s="5" t="s">
        <v>36</v>
      </c>
      <c r="G111" s="5" t="s">
        <v>62</v>
      </c>
      <c r="H111" s="4" t="s">
        <v>38</v>
      </c>
      <c r="I111" s="5" t="s">
        <v>94</v>
      </c>
      <c r="J111" s="5" t="s">
        <v>33</v>
      </c>
      <c r="K111" s="5" t="s">
        <v>33</v>
      </c>
      <c r="L111" s="5" t="s">
        <v>33</v>
      </c>
      <c r="M111" s="5" t="s">
        <v>489</v>
      </c>
      <c r="N111" s="4" t="s">
        <v>33</v>
      </c>
      <c r="O111" s="5" t="s">
        <v>305</v>
      </c>
      <c r="P111" s="4" t="s">
        <v>491</v>
      </c>
      <c r="Q111" s="5" t="s">
        <v>33</v>
      </c>
      <c r="R111" s="5" t="s">
        <v>41</v>
      </c>
      <c r="S111" s="4" t="s">
        <v>451</v>
      </c>
      <c r="T111" s="5" t="s">
        <v>486</v>
      </c>
      <c r="U111" s="4" t="str">
        <f>IF(ISNUMBER(MATCH(elements!$A$2:$A$263,elements!$B$2:$B$263,0)),"y","n")</f>
        <v>n</v>
      </c>
      <c r="V111" s="4" t="s">
        <v>98</v>
      </c>
      <c r="W111" s="5" t="s">
        <v>132</v>
      </c>
      <c r="X111" s="4" t="str">
        <f>IF(elements!$U$2:$U$263="y","parent element",IF(NOT(elements!$B$2:$B$263="x"),"subelement","simple element"))</f>
        <v>subelement</v>
      </c>
      <c r="Y111" s="4" t="s">
        <v>466</v>
      </c>
      <c r="Z111" s="4" t="s">
        <v>35</v>
      </c>
      <c r="AA111" s="4">
        <f t="array" ref="AA111">IF(ISNUMBER(MATCH(elements!$A$2:$A$263,elements_issues!$A$2:$A$14,0)),COUNTIF(elements_issues!$A$2:$A$14,elements!$A$2:$A$263),0)</f>
        <v>0</v>
      </c>
      <c r="AB111" s="4">
        <f t="array" ref="AB111">IF(ISNUMBER(MATCH(elements!$A$2:$A$263,mappings!$B$3:$B$774,0)),COUNTIF(mappings!$B$3:$B$774,elements!$A$2:$A$263),0)</f>
        <v>2</v>
      </c>
      <c r="AC111" s="4" t="s">
        <v>35</v>
      </c>
      <c r="AD111" s="4" t="s">
        <v>35</v>
      </c>
      <c r="AE111" s="4" t="s">
        <v>35</v>
      </c>
    </row>
    <row r="112" ht="15.75" customHeight="1">
      <c r="A112" s="4" t="s">
        <v>492</v>
      </c>
      <c r="B112" s="5" t="s">
        <v>33</v>
      </c>
      <c r="C112" s="5" t="s">
        <v>493</v>
      </c>
      <c r="D112" s="5" t="s">
        <v>494</v>
      </c>
      <c r="E112" s="5" t="s">
        <v>16</v>
      </c>
      <c r="F112" s="5" t="s">
        <v>36</v>
      </c>
      <c r="G112" s="5" t="s">
        <v>62</v>
      </c>
      <c r="H112" s="5" t="s">
        <v>53</v>
      </c>
      <c r="I112" s="5" t="s">
        <v>39</v>
      </c>
      <c r="J112" s="5" t="s">
        <v>48</v>
      </c>
      <c r="K112" s="5" t="s">
        <v>33</v>
      </c>
      <c r="L112" s="5" t="s">
        <v>33</v>
      </c>
      <c r="M112" s="5" t="s">
        <v>495</v>
      </c>
      <c r="N112" s="4" t="s">
        <v>33</v>
      </c>
      <c r="O112" s="5" t="s">
        <v>33</v>
      </c>
      <c r="P112" s="4" t="s">
        <v>33</v>
      </c>
      <c r="Q112" s="5" t="s">
        <v>33</v>
      </c>
      <c r="R112" s="5" t="s">
        <v>41</v>
      </c>
      <c r="S112" s="5" t="s">
        <v>451</v>
      </c>
      <c r="T112" s="5" t="s">
        <v>97</v>
      </c>
      <c r="U112" s="4" t="str">
        <f>IF(ISNUMBER(MATCH(elements!$A$2:$A$263,elements!$B$2:$B$263,0)),"y","n")</f>
        <v>n</v>
      </c>
      <c r="V112" s="4" t="s">
        <v>80</v>
      </c>
      <c r="W112" s="5" t="s">
        <v>81</v>
      </c>
      <c r="X112" s="4" t="str">
        <f>IF(elements!$U$2:$U$263="y","parent element",IF(NOT(elements!$B$2:$B$263="x"),"subelement","simple element"))</f>
        <v>simple element</v>
      </c>
      <c r="Y112" s="4" t="s">
        <v>46</v>
      </c>
      <c r="Z112" s="4" t="s">
        <v>35</v>
      </c>
      <c r="AA112" s="4">
        <f t="array" ref="AA112">IF(ISNUMBER(MATCH(elements!$A$2:$A$263,elements_issues!$A$2:$A$14,0)),COUNTIF(elements_issues!$A$2:$A$14,elements!$A$2:$A$263),0)</f>
        <v>0</v>
      </c>
      <c r="AB112" s="4">
        <f t="array" ref="AB112">IF(ISNUMBER(MATCH(elements!$A$2:$A$263,mappings!$B$3:$B$774,0)),COUNTIF(mappings!$B$3:$B$774,elements!$A$2:$A$263),0)</f>
        <v>2</v>
      </c>
      <c r="AC112" s="4" t="s">
        <v>35</v>
      </c>
      <c r="AD112" s="4" t="s">
        <v>35</v>
      </c>
      <c r="AE112" s="4" t="s">
        <v>35</v>
      </c>
    </row>
    <row r="113" ht="15.75" customHeight="1">
      <c r="A113" s="4" t="s">
        <v>496</v>
      </c>
      <c r="B113" s="5" t="s">
        <v>33</v>
      </c>
      <c r="C113" s="5" t="s">
        <v>497</v>
      </c>
      <c r="D113" s="5" t="s">
        <v>35</v>
      </c>
      <c r="E113" s="5" t="s">
        <v>16</v>
      </c>
      <c r="F113" s="5" t="s">
        <v>36</v>
      </c>
      <c r="G113" s="5" t="s">
        <v>62</v>
      </c>
      <c r="H113" s="5" t="s">
        <v>53</v>
      </c>
      <c r="I113" s="5" t="s">
        <v>39</v>
      </c>
      <c r="J113" s="5" t="s">
        <v>33</v>
      </c>
      <c r="K113" s="5" t="s">
        <v>33</v>
      </c>
      <c r="L113" s="5" t="s">
        <v>33</v>
      </c>
      <c r="M113" s="5" t="s">
        <v>498</v>
      </c>
      <c r="N113" s="4" t="s">
        <v>33</v>
      </c>
      <c r="O113" s="5" t="s">
        <v>33</v>
      </c>
      <c r="P113" s="4" t="s">
        <v>491</v>
      </c>
      <c r="Q113" s="5" t="s">
        <v>33</v>
      </c>
      <c r="R113" s="5" t="s">
        <v>41</v>
      </c>
      <c r="S113" s="5" t="s">
        <v>451</v>
      </c>
      <c r="T113" s="5" t="s">
        <v>97</v>
      </c>
      <c r="U113" s="4" t="str">
        <f>IF(ISNUMBER(MATCH(elements!$A$2:$A$263,elements!$B$2:$B$263,0)),"y","n")</f>
        <v>n</v>
      </c>
      <c r="V113" s="4" t="s">
        <v>80</v>
      </c>
      <c r="W113" s="5" t="s">
        <v>81</v>
      </c>
      <c r="X113" s="4" t="str">
        <f>IF(elements!$U$2:$U$263="y","parent element",IF(NOT(elements!$B$2:$B$263="x"),"subelement","simple element"))</f>
        <v>simple element</v>
      </c>
      <c r="Y113" s="4" t="s">
        <v>46</v>
      </c>
      <c r="Z113" s="4" t="s">
        <v>35</v>
      </c>
      <c r="AA113" s="4">
        <f t="array" ref="AA113">IF(ISNUMBER(MATCH(elements!$A$2:$A$263,elements_issues!$A$2:$A$14,0)),COUNTIF(elements_issues!$A$2:$A$14,elements!$A$2:$A$263),0)</f>
        <v>0</v>
      </c>
      <c r="AB113" s="4">
        <f t="array" ref="AB113">IF(ISNUMBER(MATCH(elements!$A$2:$A$263,mappings!$B$3:$B$774,0)),COUNTIF(mappings!$B$3:$B$774,elements!$A$2:$A$263),0)</f>
        <v>2</v>
      </c>
      <c r="AC113" s="4" t="s">
        <v>36</v>
      </c>
      <c r="AD113" s="4" t="s">
        <v>36</v>
      </c>
      <c r="AE113" s="4" t="s">
        <v>35</v>
      </c>
    </row>
    <row r="114" ht="15.75" customHeight="1">
      <c r="A114" s="4" t="s">
        <v>499</v>
      </c>
      <c r="B114" s="4" t="s">
        <v>33</v>
      </c>
      <c r="C114" s="4" t="s">
        <v>500</v>
      </c>
      <c r="D114" s="4" t="s">
        <v>35</v>
      </c>
      <c r="E114" s="4" t="s">
        <v>16</v>
      </c>
      <c r="F114" s="4" t="s">
        <v>36</v>
      </c>
      <c r="G114" s="4" t="s">
        <v>62</v>
      </c>
      <c r="H114" s="4" t="s">
        <v>53</v>
      </c>
      <c r="I114" s="4" t="s">
        <v>39</v>
      </c>
      <c r="J114" s="4" t="s">
        <v>48</v>
      </c>
      <c r="K114" s="4" t="s">
        <v>33</v>
      </c>
      <c r="L114" s="4" t="s">
        <v>33</v>
      </c>
      <c r="M114" s="4" t="s">
        <v>501</v>
      </c>
      <c r="N114" s="4" t="s">
        <v>33</v>
      </c>
      <c r="O114" s="4" t="s">
        <v>33</v>
      </c>
      <c r="P114" s="4" t="s">
        <v>502</v>
      </c>
      <c r="Q114" s="4" t="s">
        <v>33</v>
      </c>
      <c r="R114" s="4" t="s">
        <v>41</v>
      </c>
      <c r="S114" s="4" t="s">
        <v>451</v>
      </c>
      <c r="T114" s="4" t="s">
        <v>484</v>
      </c>
      <c r="U114" s="4" t="str">
        <f>IF(ISNUMBER(MATCH(elements!$A$2:$A$263,elements!$B$2:$B$263,0)),"y","n")</f>
        <v>n</v>
      </c>
      <c r="V114" s="4" t="s">
        <v>80</v>
      </c>
      <c r="W114" s="4" t="s">
        <v>81</v>
      </c>
      <c r="X114" s="4" t="str">
        <f>IF(elements!$U$2:$U$263="y","parent element",IF(NOT(elements!$B$2:$B$263="x"),"subelement","simple element"))</f>
        <v>simple element</v>
      </c>
      <c r="Y114" s="4" t="s">
        <v>46</v>
      </c>
      <c r="Z114" s="4" t="s">
        <v>35</v>
      </c>
      <c r="AA114" s="4">
        <f t="array" ref="AA114">IF(ISNUMBER(MATCH(elements!$A$2:$A$263,elements_issues!$A$2:$A$14,0)),COUNTIF(elements_issues!$A$2:$A$14,elements!$A$2:$A$263),0)</f>
        <v>0</v>
      </c>
      <c r="AB114" s="4">
        <f t="array" ref="AB114">IF(ISNUMBER(MATCH(elements!$A$2:$A$263,mappings!$B$3:$B$774,0)),COUNTIF(mappings!$B$3:$B$774,elements!$A$2:$A$263),0)</f>
        <v>2</v>
      </c>
      <c r="AC114" s="4" t="s">
        <v>36</v>
      </c>
      <c r="AD114" s="4" t="s">
        <v>48</v>
      </c>
      <c r="AE114" s="4" t="s">
        <v>35</v>
      </c>
      <c r="AF114" s="4"/>
      <c r="AG114" s="4"/>
      <c r="AH114" s="4"/>
      <c r="AI114" s="4"/>
      <c r="AJ114" s="4"/>
      <c r="AK114" s="4"/>
      <c r="AL114" s="4"/>
      <c r="AM114" s="4"/>
    </row>
    <row r="115" ht="15.75" customHeight="1">
      <c r="A115" s="4" t="s">
        <v>503</v>
      </c>
      <c r="B115" s="4" t="s">
        <v>33</v>
      </c>
      <c r="C115" s="4" t="s">
        <v>504</v>
      </c>
      <c r="D115" s="4" t="s">
        <v>35</v>
      </c>
      <c r="E115" s="4" t="s">
        <v>16</v>
      </c>
      <c r="F115" s="4" t="s">
        <v>36</v>
      </c>
      <c r="G115" s="4" t="s">
        <v>62</v>
      </c>
      <c r="H115" s="4" t="s">
        <v>53</v>
      </c>
      <c r="I115" s="4" t="s">
        <v>39</v>
      </c>
      <c r="J115" s="4" t="s">
        <v>48</v>
      </c>
      <c r="K115" s="4" t="s">
        <v>33</v>
      </c>
      <c r="L115" s="4" t="s">
        <v>33</v>
      </c>
      <c r="M115" s="4" t="s">
        <v>33</v>
      </c>
      <c r="N115" s="4" t="s">
        <v>33</v>
      </c>
      <c r="O115" s="4" t="s">
        <v>35</v>
      </c>
      <c r="P115" s="4" t="s">
        <v>33</v>
      </c>
      <c r="Q115" s="4" t="s">
        <v>33</v>
      </c>
      <c r="R115" s="4" t="s">
        <v>41</v>
      </c>
      <c r="S115" s="4" t="s">
        <v>451</v>
      </c>
      <c r="T115" s="4" t="s">
        <v>97</v>
      </c>
      <c r="U115" s="4" t="str">
        <f>IF(ISNUMBER(MATCH(elements!$A$2:$A$263,elements!$B$2:$B$263,0)),"y","n")</f>
        <v>y</v>
      </c>
      <c r="V115" s="4" t="s">
        <v>98</v>
      </c>
      <c r="W115" s="4" t="s">
        <v>99</v>
      </c>
      <c r="X115" s="4" t="str">
        <f>IF(elements!$U$2:$U$263="y","parent element",IF(NOT(elements!$B$2:$B$263="x"),"subelement","simple element"))</f>
        <v>parent element</v>
      </c>
      <c r="Y115" s="4" t="s">
        <v>46</v>
      </c>
      <c r="Z115" s="4" t="s">
        <v>457</v>
      </c>
      <c r="AA115" s="4">
        <f t="array" ref="AA115">IF(ISNUMBER(MATCH(elements!$A$2:$A$263,elements_issues!$A$2:$A$14,0)),COUNTIF(elements_issues!$A$2:$A$14,elements!$A$2:$A$263),0)</f>
        <v>0</v>
      </c>
      <c r="AB115" s="4">
        <f t="array" ref="AB115">IF(ISNUMBER(MATCH(elements!$A$2:$A$263,mappings!$B$3:$B$774,0)),COUNTIF(mappings!$B$3:$B$774,elements!$A$2:$A$263),0)</f>
        <v>2</v>
      </c>
      <c r="AC115" s="4" t="s">
        <v>36</v>
      </c>
      <c r="AD115" s="4" t="s">
        <v>36</v>
      </c>
      <c r="AE115" s="4" t="s">
        <v>35</v>
      </c>
      <c r="AF115" s="4"/>
      <c r="AG115" s="4"/>
      <c r="AH115" s="4"/>
      <c r="AI115" s="4"/>
      <c r="AJ115" s="4"/>
      <c r="AK115" s="4"/>
      <c r="AL115" s="4"/>
      <c r="AM115" s="4"/>
    </row>
    <row r="116" ht="15.75" customHeight="1">
      <c r="A116" s="5" t="s">
        <v>505</v>
      </c>
      <c r="B116" s="5" t="s">
        <v>503</v>
      </c>
      <c r="C116" s="5" t="s">
        <v>459</v>
      </c>
      <c r="D116" s="5" t="s">
        <v>33</v>
      </c>
      <c r="E116" s="5" t="s">
        <v>16</v>
      </c>
      <c r="F116" s="5" t="s">
        <v>36</v>
      </c>
      <c r="G116" s="5" t="s">
        <v>62</v>
      </c>
      <c r="H116" s="5" t="s">
        <v>38</v>
      </c>
      <c r="I116" s="5" t="s">
        <v>39</v>
      </c>
      <c r="J116" s="5" t="s">
        <v>33</v>
      </c>
      <c r="K116" s="5" t="s">
        <v>33</v>
      </c>
      <c r="L116" s="5" t="s">
        <v>33</v>
      </c>
      <c r="M116" s="5" t="s">
        <v>33</v>
      </c>
      <c r="N116" s="4" t="s">
        <v>33</v>
      </c>
      <c r="O116" s="5" t="s">
        <v>35</v>
      </c>
      <c r="P116" s="4" t="s">
        <v>33</v>
      </c>
      <c r="Q116" s="5" t="s">
        <v>33</v>
      </c>
      <c r="R116" s="5" t="s">
        <v>33</v>
      </c>
      <c r="S116" s="5" t="s">
        <v>451</v>
      </c>
      <c r="T116" s="5" t="s">
        <v>35</v>
      </c>
      <c r="U116" s="5" t="str">
        <f>IF(ISNUMBER(MATCH(elements!$A$2:$A$263,elements!$B$2:$B$263,0)),"y","n")</f>
        <v>n</v>
      </c>
      <c r="V116" s="4" t="s">
        <v>44</v>
      </c>
      <c r="W116" s="5" t="s">
        <v>45</v>
      </c>
      <c r="X116" s="4" t="str">
        <f>IF(elements!$U$2:$U$263="y","parent element",IF(NOT(elements!$B$2:$B$263="x"),"subelement","simple element"))</f>
        <v>subelement</v>
      </c>
      <c r="Y116" s="4" t="s">
        <v>46</v>
      </c>
      <c r="Z116" s="4" t="s">
        <v>457</v>
      </c>
      <c r="AA116" s="4">
        <f t="array" ref="AA116">IF(ISNUMBER(MATCH(elements!$A$2:$A$263,elements_issues!$A$2:$A$14,0)),COUNTIF(elements_issues!$A$2:$A$14,elements!$A$2:$A$263),0)</f>
        <v>0</v>
      </c>
      <c r="AB116" s="5">
        <f t="array" ref="AB116">IF(ISNUMBER(MATCH(elements!$A$2:$A$263,mappings!$B$3:$B$774,0)),COUNTIF(mappings!$B$3:$B$774,elements!$A$2:$A$263),0)</f>
        <v>2</v>
      </c>
      <c r="AC116" s="5" t="s">
        <v>36</v>
      </c>
      <c r="AD116" s="5" t="s">
        <v>35</v>
      </c>
      <c r="AE116" s="4" t="s">
        <v>35</v>
      </c>
    </row>
    <row r="117" ht="15.75" customHeight="1">
      <c r="A117" s="5" t="s">
        <v>506</v>
      </c>
      <c r="B117" s="5" t="s">
        <v>503</v>
      </c>
      <c r="C117" s="5" t="s">
        <v>461</v>
      </c>
      <c r="D117" s="5" t="s">
        <v>33</v>
      </c>
      <c r="E117" s="5" t="s">
        <v>16</v>
      </c>
      <c r="F117" s="5" t="s">
        <v>36</v>
      </c>
      <c r="G117" s="5" t="s">
        <v>62</v>
      </c>
      <c r="H117" s="5" t="s">
        <v>114</v>
      </c>
      <c r="I117" s="5" t="s">
        <v>94</v>
      </c>
      <c r="J117" s="5" t="s">
        <v>33</v>
      </c>
      <c r="K117" s="5" t="s">
        <v>33</v>
      </c>
      <c r="L117" s="5" t="s">
        <v>33</v>
      </c>
      <c r="M117" s="5" t="s">
        <v>462</v>
      </c>
      <c r="N117" s="4" t="s">
        <v>33</v>
      </c>
      <c r="O117" s="5" t="s">
        <v>35</v>
      </c>
      <c r="P117" s="4" t="s">
        <v>33</v>
      </c>
      <c r="Q117" s="5" t="s">
        <v>33</v>
      </c>
      <c r="R117" s="5" t="s">
        <v>33</v>
      </c>
      <c r="S117" s="5" t="s">
        <v>451</v>
      </c>
      <c r="T117" s="5" t="s">
        <v>35</v>
      </c>
      <c r="U117" s="5" t="str">
        <f>IF(ISNUMBER(MATCH(elements!$A$2:$A$263,elements!$B$2:$B$263,0)),"y","n")</f>
        <v>n</v>
      </c>
      <c r="V117" s="4" t="s">
        <v>98</v>
      </c>
      <c r="W117" s="5" t="s">
        <v>440</v>
      </c>
      <c r="X117" s="4" t="str">
        <f>IF(elements!$U$2:$U$263="y","parent element",IF(NOT(elements!$B$2:$B$263="x"),"subelement","simple element"))</f>
        <v>subelement</v>
      </c>
      <c r="Y117" s="4" t="s">
        <v>46</v>
      </c>
      <c r="Z117" s="4" t="s">
        <v>457</v>
      </c>
      <c r="AA117" s="4">
        <f t="array" ref="AA117">IF(ISNUMBER(MATCH(elements!$A$2:$A$263,elements_issues!$A$2:$A$14,0)),COUNTIF(elements_issues!$A$2:$A$14,elements!$A$2:$A$263),0)</f>
        <v>0</v>
      </c>
      <c r="AB117" s="5">
        <f t="array" ref="AB117">IF(ISNUMBER(MATCH(elements!$A$2:$A$263,mappings!$B$3:$B$774,0)),COUNTIF(mappings!$B$3:$B$774,elements!$A$2:$A$263),0)</f>
        <v>2</v>
      </c>
      <c r="AC117" s="5" t="s">
        <v>36</v>
      </c>
      <c r="AD117" s="5" t="s">
        <v>35</v>
      </c>
      <c r="AE117" s="4" t="s">
        <v>35</v>
      </c>
    </row>
    <row r="118" ht="15.75" customHeight="1">
      <c r="A118" s="5" t="s">
        <v>507</v>
      </c>
      <c r="B118" s="5" t="s">
        <v>33</v>
      </c>
      <c r="C118" s="5" t="s">
        <v>508</v>
      </c>
      <c r="D118" s="5" t="s">
        <v>509</v>
      </c>
      <c r="E118" s="5" t="s">
        <v>16</v>
      </c>
      <c r="F118" s="5" t="s">
        <v>36</v>
      </c>
      <c r="G118" s="5" t="s">
        <v>62</v>
      </c>
      <c r="H118" s="5" t="s">
        <v>53</v>
      </c>
      <c r="I118" s="5" t="s">
        <v>39</v>
      </c>
      <c r="J118" s="5" t="s">
        <v>48</v>
      </c>
      <c r="K118" s="5" t="s">
        <v>33</v>
      </c>
      <c r="L118" s="5" t="s">
        <v>33</v>
      </c>
      <c r="M118" s="5" t="s">
        <v>510</v>
      </c>
      <c r="N118" s="4" t="s">
        <v>33</v>
      </c>
      <c r="O118" s="5" t="s">
        <v>35</v>
      </c>
      <c r="P118" s="4" t="s">
        <v>33</v>
      </c>
      <c r="Q118" s="5" t="s">
        <v>33</v>
      </c>
      <c r="R118" s="5" t="s">
        <v>41</v>
      </c>
      <c r="S118" s="5" t="s">
        <v>451</v>
      </c>
      <c r="T118" s="4" t="s">
        <v>97</v>
      </c>
      <c r="U118" s="5" t="str">
        <f>IF(ISNUMBER(MATCH(elements!$A$2:$A$263,elements!$B$2:$B$263,0)),"y","n")</f>
        <v>n</v>
      </c>
      <c r="V118" s="4" t="s">
        <v>80</v>
      </c>
      <c r="W118" s="5" t="s">
        <v>81</v>
      </c>
      <c r="X118" s="4" t="str">
        <f>IF(elements!$U$2:$U$263="y","parent element",IF(NOT(elements!$B$2:$B$263="x"),"subelement","simple element"))</f>
        <v>simple element</v>
      </c>
      <c r="Y118" s="4" t="s">
        <v>46</v>
      </c>
      <c r="Z118" s="4" t="s">
        <v>35</v>
      </c>
      <c r="AA118" s="4">
        <f t="array" ref="AA118">IF(ISNUMBER(MATCH(elements!$A$2:$A$263,elements_issues!$A$2:$A$14,0)),COUNTIF(elements_issues!$A$2:$A$14,elements!$A$2:$A$263),0)</f>
        <v>0</v>
      </c>
      <c r="AB118" s="5">
        <f t="array" ref="AB118">IF(ISNUMBER(MATCH(elements!$A$2:$A$263,mappings!$B$3:$B$774,0)),COUNTIF(mappings!$B$3:$B$774,elements!$A$2:$A$263),0)</f>
        <v>2</v>
      </c>
      <c r="AC118" s="5" t="s">
        <v>36</v>
      </c>
      <c r="AD118" s="5" t="s">
        <v>36</v>
      </c>
      <c r="AE118" s="4" t="s">
        <v>35</v>
      </c>
    </row>
    <row r="119" ht="15.75" customHeight="1">
      <c r="A119" s="4" t="s">
        <v>511</v>
      </c>
      <c r="B119" s="5" t="s">
        <v>33</v>
      </c>
      <c r="C119" s="5" t="s">
        <v>512</v>
      </c>
      <c r="D119" s="5" t="s">
        <v>513</v>
      </c>
      <c r="E119" s="4" t="s">
        <v>514</v>
      </c>
      <c r="F119" s="5" t="s">
        <v>36</v>
      </c>
      <c r="G119" s="5" t="s">
        <v>62</v>
      </c>
      <c r="H119" s="5" t="s">
        <v>53</v>
      </c>
      <c r="I119" s="5" t="s">
        <v>39</v>
      </c>
      <c r="J119" s="5" t="s">
        <v>48</v>
      </c>
      <c r="K119" s="5" t="s">
        <v>33</v>
      </c>
      <c r="L119" s="5" t="s">
        <v>33</v>
      </c>
      <c r="M119" s="5" t="s">
        <v>515</v>
      </c>
      <c r="N119" s="4" t="s">
        <v>516</v>
      </c>
      <c r="O119" s="5" t="s">
        <v>33</v>
      </c>
      <c r="P119" s="4" t="s">
        <v>491</v>
      </c>
      <c r="Q119" s="5" t="s">
        <v>33</v>
      </c>
      <c r="R119" s="5" t="s">
        <v>41</v>
      </c>
      <c r="S119" s="4" t="s">
        <v>451</v>
      </c>
      <c r="T119" s="5" t="s">
        <v>97</v>
      </c>
      <c r="U119" s="5" t="str">
        <f>IF(ISNUMBER(MATCH(elements!$A$2:$A$263,elements!$B$2:$B$263,0)),"y","n")</f>
        <v>n</v>
      </c>
      <c r="V119" s="4" t="s">
        <v>80</v>
      </c>
      <c r="W119" s="5" t="s">
        <v>81</v>
      </c>
      <c r="X119" s="4" t="str">
        <f>IF(elements!$U$2:$U$263="y","parent element",IF(NOT(elements!$B$2:$B$263="x"),"subelement","simple element"))</f>
        <v>simple element</v>
      </c>
      <c r="Y119" s="4" t="s">
        <v>46</v>
      </c>
      <c r="Z119" s="4" t="s">
        <v>35</v>
      </c>
      <c r="AA119" s="4">
        <f t="array" ref="AA119">IF(ISNUMBER(MATCH(elements!$A$2:$A$263,elements_issues!$A$2:$A$14,0)),COUNTIF(elements_issues!$A$2:$A$14,elements!$A$2:$A$263),0)</f>
        <v>0</v>
      </c>
      <c r="AB119" s="4">
        <f t="array" ref="AB119">IF(ISNUMBER(MATCH(elements!$A$2:$A$263,mappings!$B$3:$B$774,0)),COUNTIF(mappings!$B$3:$B$774,elements!$A$2:$A$263),0)</f>
        <v>2</v>
      </c>
      <c r="AC119" s="4" t="s">
        <v>35</v>
      </c>
      <c r="AD119" s="4" t="s">
        <v>35</v>
      </c>
      <c r="AE119" s="4" t="s">
        <v>35</v>
      </c>
    </row>
    <row r="120" ht="15.75" customHeight="1">
      <c r="A120" s="4" t="s">
        <v>517</v>
      </c>
      <c r="B120" s="5" t="s">
        <v>33</v>
      </c>
      <c r="C120" s="5" t="s">
        <v>518</v>
      </c>
      <c r="D120" s="5" t="s">
        <v>33</v>
      </c>
      <c r="E120" s="4" t="s">
        <v>16</v>
      </c>
      <c r="F120" s="5" t="s">
        <v>36</v>
      </c>
      <c r="G120" s="5" t="s">
        <v>62</v>
      </c>
      <c r="H120" s="5" t="s">
        <v>53</v>
      </c>
      <c r="I120" s="5" t="s">
        <v>39</v>
      </c>
      <c r="J120" s="5" t="s">
        <v>48</v>
      </c>
      <c r="K120" s="5" t="s">
        <v>33</v>
      </c>
      <c r="L120" s="5" t="s">
        <v>33</v>
      </c>
      <c r="M120" s="5" t="s">
        <v>519</v>
      </c>
      <c r="N120" s="4" t="s">
        <v>33</v>
      </c>
      <c r="O120" s="5" t="s">
        <v>33</v>
      </c>
      <c r="P120" s="4" t="s">
        <v>491</v>
      </c>
      <c r="Q120" s="5" t="s">
        <v>33</v>
      </c>
      <c r="R120" s="5" t="s">
        <v>41</v>
      </c>
      <c r="S120" s="4" t="s">
        <v>451</v>
      </c>
      <c r="T120" s="5" t="s">
        <v>97</v>
      </c>
      <c r="U120" s="5" t="str">
        <f>IF(ISNUMBER(MATCH(elements!$A$2:$A$263,elements!$B$2:$B$263,0)),"y","n")</f>
        <v>y</v>
      </c>
      <c r="V120" s="4" t="s">
        <v>108</v>
      </c>
      <c r="W120" s="5" t="s">
        <v>45</v>
      </c>
      <c r="X120" s="4" t="str">
        <f>IF(elements!$U$2:$U$263="y","parent element",IF(NOT(elements!$B$2:$B$263="x"),"subelement","simple element"))</f>
        <v>parent element</v>
      </c>
      <c r="Y120" s="4" t="s">
        <v>466</v>
      </c>
      <c r="Z120" s="4" t="s">
        <v>35</v>
      </c>
      <c r="AA120" s="4">
        <f t="array" ref="AA120">IF(ISNUMBER(MATCH(elements!$A$2:$A$263,elements_issues!$A$2:$A$14,0)),COUNTIF(elements_issues!$A$2:$A$14,elements!$A$2:$A$263),0)</f>
        <v>0</v>
      </c>
      <c r="AB120" s="4">
        <f t="array" ref="AB120">IF(ISNUMBER(MATCH(elements!$A$2:$A$263,mappings!$B$3:$B$774,0)),COUNTIF(mappings!$B$3:$B$774,elements!$A$2:$A$263),0)</f>
        <v>2</v>
      </c>
      <c r="AC120" s="4" t="s">
        <v>36</v>
      </c>
      <c r="AD120" s="4" t="s">
        <v>35</v>
      </c>
      <c r="AE120" s="4" t="s">
        <v>35</v>
      </c>
    </row>
    <row r="121" ht="15.75" customHeight="1">
      <c r="A121" s="5" t="s">
        <v>520</v>
      </c>
      <c r="B121" s="5" t="s">
        <v>517</v>
      </c>
      <c r="C121" s="4" t="s">
        <v>468</v>
      </c>
      <c r="D121" s="5" t="s">
        <v>33</v>
      </c>
      <c r="E121" s="5" t="s">
        <v>16</v>
      </c>
      <c r="F121" s="5" t="s">
        <v>36</v>
      </c>
      <c r="G121" s="5" t="s">
        <v>62</v>
      </c>
      <c r="H121" s="5" t="s">
        <v>38</v>
      </c>
      <c r="I121" s="5" t="s">
        <v>94</v>
      </c>
      <c r="J121" s="5" t="s">
        <v>33</v>
      </c>
      <c r="K121" s="5" t="s">
        <v>33</v>
      </c>
      <c r="L121" s="5" t="s">
        <v>33</v>
      </c>
      <c r="M121" s="5" t="s">
        <v>33</v>
      </c>
      <c r="N121" s="4" t="s">
        <v>33</v>
      </c>
      <c r="O121" s="5" t="s">
        <v>35</v>
      </c>
      <c r="P121" s="4" t="s">
        <v>96</v>
      </c>
      <c r="Q121" s="5" t="s">
        <v>33</v>
      </c>
      <c r="R121" s="5" t="s">
        <v>41</v>
      </c>
      <c r="S121" s="5" t="s">
        <v>451</v>
      </c>
      <c r="T121" s="4" t="s">
        <v>97</v>
      </c>
      <c r="U121" s="5" t="str">
        <f>IF(ISNUMBER(MATCH(elements!$A$2:$A$263,elements!$B$2:$B$263,0)),"y","n")</f>
        <v>n</v>
      </c>
      <c r="V121" s="4" t="s">
        <v>98</v>
      </c>
      <c r="W121" s="5" t="s">
        <v>132</v>
      </c>
      <c r="X121" s="4" t="str">
        <f>IF(elements!$U$2:$U$263="y","parent element",IF(NOT(elements!$B$2:$B$263="x"),"subelement","simple element"))</f>
        <v>subelement</v>
      </c>
      <c r="Y121" s="4" t="s">
        <v>466</v>
      </c>
      <c r="Z121" s="4" t="s">
        <v>35</v>
      </c>
      <c r="AA121" s="4">
        <f t="array" ref="AA121">IF(ISNUMBER(MATCH(elements!$A$2:$A$263,elements_issues!$A$2:$A$14,0)),COUNTIF(elements_issues!$A$2:$A$14,elements!$A$2:$A$263),0)</f>
        <v>0</v>
      </c>
      <c r="AB121" s="5">
        <f t="array" ref="AB121">IF(ISNUMBER(MATCH(elements!$A$2:$A$263,mappings!$B$3:$B$774,0)),COUNTIF(mappings!$B$3:$B$774,elements!$A$2:$A$263),0)</f>
        <v>2</v>
      </c>
      <c r="AC121" s="5" t="s">
        <v>36</v>
      </c>
      <c r="AD121" s="5" t="s">
        <v>35</v>
      </c>
      <c r="AE121" s="4" t="s">
        <v>35</v>
      </c>
    </row>
    <row r="122" ht="15.75" customHeight="1">
      <c r="A122" s="4" t="s">
        <v>521</v>
      </c>
      <c r="B122" s="5" t="s">
        <v>517</v>
      </c>
      <c r="C122" s="5" t="s">
        <v>470</v>
      </c>
      <c r="D122" s="5" t="s">
        <v>33</v>
      </c>
      <c r="E122" s="4" t="s">
        <v>16</v>
      </c>
      <c r="F122" s="5" t="s">
        <v>36</v>
      </c>
      <c r="G122" s="5" t="s">
        <v>62</v>
      </c>
      <c r="H122" s="5" t="s">
        <v>38</v>
      </c>
      <c r="I122" s="5" t="s">
        <v>39</v>
      </c>
      <c r="J122" s="5" t="s">
        <v>33</v>
      </c>
      <c r="K122" s="5" t="s">
        <v>33</v>
      </c>
      <c r="L122" s="5" t="s">
        <v>33</v>
      </c>
      <c r="M122" s="5" t="s">
        <v>33</v>
      </c>
      <c r="N122" s="4" t="s">
        <v>33</v>
      </c>
      <c r="O122" s="5" t="s">
        <v>33</v>
      </c>
      <c r="P122" s="4" t="s">
        <v>33</v>
      </c>
      <c r="Q122" s="5" t="s">
        <v>33</v>
      </c>
      <c r="R122" s="5" t="s">
        <v>41</v>
      </c>
      <c r="S122" s="4" t="s">
        <v>451</v>
      </c>
      <c r="T122" s="4" t="s">
        <v>35</v>
      </c>
      <c r="U122" s="5" t="str">
        <f>IF(ISNUMBER(MATCH(elements!$A$2:$A$263,elements!$B$2:$B$263,0)),"y","n")</f>
        <v>n</v>
      </c>
      <c r="V122" s="4" t="s">
        <v>44</v>
      </c>
      <c r="W122" s="5" t="s">
        <v>45</v>
      </c>
      <c r="X122" s="4" t="str">
        <f>IF(elements!$U$2:$U$263="y","parent element",IF(NOT(elements!$B$2:$B$263="x"),"subelement","simple element"))</f>
        <v>subelement</v>
      </c>
      <c r="Y122" s="4" t="s">
        <v>466</v>
      </c>
      <c r="Z122" s="4" t="s">
        <v>35</v>
      </c>
      <c r="AA122" s="4">
        <f t="array" ref="AA122">IF(ISNUMBER(MATCH(elements!$A$2:$A$263,elements_issues!$A$2:$A$14,0)),COUNTIF(elements_issues!$A$2:$A$14,elements!$A$2:$A$263),0)</f>
        <v>0</v>
      </c>
      <c r="AB122" s="4">
        <f t="array" ref="AB122">IF(ISNUMBER(MATCH(elements!$A$2:$A$263,mappings!$B$3:$B$774,0)),COUNTIF(mappings!$B$3:$B$774,elements!$A$2:$A$263),0)</f>
        <v>2</v>
      </c>
      <c r="AC122" s="4" t="s">
        <v>35</v>
      </c>
      <c r="AD122" s="4" t="s">
        <v>35</v>
      </c>
      <c r="AE122" s="4" t="s">
        <v>35</v>
      </c>
    </row>
    <row r="123" ht="15.75" customHeight="1">
      <c r="A123" s="4" t="s">
        <v>522</v>
      </c>
      <c r="B123" s="4" t="s">
        <v>517</v>
      </c>
      <c r="C123" s="4" t="s">
        <v>523</v>
      </c>
      <c r="D123" s="4" t="s">
        <v>33</v>
      </c>
      <c r="E123" s="4" t="s">
        <v>16</v>
      </c>
      <c r="F123" s="4" t="s">
        <v>36</v>
      </c>
      <c r="G123" s="4" t="s">
        <v>62</v>
      </c>
      <c r="H123" s="4" t="s">
        <v>38</v>
      </c>
      <c r="I123" s="4" t="s">
        <v>39</v>
      </c>
      <c r="J123" s="4" t="s">
        <v>33</v>
      </c>
      <c r="K123" s="4" t="s">
        <v>33</v>
      </c>
      <c r="L123" s="4" t="s">
        <v>33</v>
      </c>
      <c r="M123" s="4" t="s">
        <v>519</v>
      </c>
      <c r="N123" s="4" t="s">
        <v>33</v>
      </c>
      <c r="O123" s="4" t="s">
        <v>33</v>
      </c>
      <c r="P123" s="4" t="s">
        <v>491</v>
      </c>
      <c r="Q123" s="4" t="s">
        <v>33</v>
      </c>
      <c r="R123" s="4" t="s">
        <v>41</v>
      </c>
      <c r="S123" s="4" t="s">
        <v>451</v>
      </c>
      <c r="T123" s="4" t="s">
        <v>97</v>
      </c>
      <c r="U123" s="4" t="str">
        <f>IF(ISNUMBER(MATCH(elements!$A$2:$A$263,elements!$B$2:$B$263,0)),"y","n")</f>
        <v>n</v>
      </c>
      <c r="V123" s="4" t="s">
        <v>80</v>
      </c>
      <c r="W123" s="4" t="s">
        <v>81</v>
      </c>
      <c r="X123" s="4" t="str">
        <f>IF(elements!$U$2:$U$263="y","parent element",IF(NOT(elements!$B$2:$B$263="x"),"subelement","simple element"))</f>
        <v>subelement</v>
      </c>
      <c r="Y123" s="4" t="s">
        <v>466</v>
      </c>
      <c r="Z123" s="4" t="s">
        <v>35</v>
      </c>
      <c r="AA123" s="4">
        <f t="array" ref="AA123">IF(ISNUMBER(MATCH(elements!$A$2:$A$263,elements_issues!$A$2:$A$14,0)),COUNTIF(elements_issues!$A$2:$A$14,elements!$A$2:$A$263),0)</f>
        <v>0</v>
      </c>
      <c r="AB123" s="4">
        <f t="array" ref="AB123">IF(ISNUMBER(MATCH(elements!$A$2:$A$263,mappings!$B$3:$B$774,0)),COUNTIF(mappings!$B$3:$B$774,elements!$A$2:$A$263),0)</f>
        <v>2</v>
      </c>
      <c r="AC123" s="4" t="s">
        <v>36</v>
      </c>
      <c r="AD123" s="4" t="s">
        <v>35</v>
      </c>
      <c r="AE123" s="4" t="s">
        <v>35</v>
      </c>
      <c r="AF123" s="4"/>
      <c r="AG123" s="4"/>
      <c r="AH123" s="4"/>
      <c r="AI123" s="4"/>
      <c r="AJ123" s="4"/>
      <c r="AK123" s="4"/>
      <c r="AL123" s="4"/>
      <c r="AM123" s="4"/>
    </row>
    <row r="124" ht="15.75" customHeight="1">
      <c r="A124" s="4" t="s">
        <v>524</v>
      </c>
      <c r="B124" s="4" t="s">
        <v>517</v>
      </c>
      <c r="C124" s="5" t="s">
        <v>127</v>
      </c>
      <c r="D124" s="5" t="s">
        <v>35</v>
      </c>
      <c r="E124" s="4" t="s">
        <v>16</v>
      </c>
      <c r="F124" s="5" t="s">
        <v>36</v>
      </c>
      <c r="G124" s="5" t="s">
        <v>62</v>
      </c>
      <c r="H124" s="5" t="s">
        <v>38</v>
      </c>
      <c r="I124" s="5" t="s">
        <v>39</v>
      </c>
      <c r="J124" s="5" t="s">
        <v>33</v>
      </c>
      <c r="K124" s="5" t="s">
        <v>33</v>
      </c>
      <c r="L124" s="5" t="s">
        <v>33</v>
      </c>
      <c r="M124" s="5" t="s">
        <v>33</v>
      </c>
      <c r="N124" s="5" t="s">
        <v>33</v>
      </c>
      <c r="O124" s="5" t="s">
        <v>35</v>
      </c>
      <c r="P124" s="4" t="s">
        <v>33</v>
      </c>
      <c r="Q124" s="5" t="s">
        <v>33</v>
      </c>
      <c r="R124" s="5" t="s">
        <v>41</v>
      </c>
      <c r="S124" s="4" t="s">
        <v>451</v>
      </c>
      <c r="T124" s="5" t="s">
        <v>97</v>
      </c>
      <c r="U124" s="4" t="str">
        <f>IF(ISNUMBER(MATCH(elements!$A$2:$A$263,elements!$B$2:$B$263,0)),"y","n")</f>
        <v>n</v>
      </c>
      <c r="V124" s="4" t="s">
        <v>98</v>
      </c>
      <c r="W124" s="5" t="s">
        <v>132</v>
      </c>
      <c r="X124" s="4" t="str">
        <f>IF(elements!$U$2:$U$263="y","parent element",IF(NOT(elements!$B$2:$B$263="x"),"subelement","simple element"))</f>
        <v>subelement</v>
      </c>
      <c r="Y124" s="4" t="s">
        <v>466</v>
      </c>
      <c r="Z124" s="4" t="s">
        <v>123</v>
      </c>
      <c r="AA124" s="4">
        <f t="array" ref="AA124">IF(ISNUMBER(MATCH(elements!$A$2:$A$263,elements_issues!$A$2:$A$14,0)),COUNTIF(elements_issues!$A$2:$A$14,elements!$A$2:$A$263),0)</f>
        <v>0</v>
      </c>
      <c r="AB124" s="4">
        <f t="array" ref="AB124">IF(ISNUMBER(MATCH(elements!$A$2:$A$263,mappings!$B$3:$B$774,0)),COUNTIF(mappings!$B$3:$B$774,elements!$A$2:$A$263),0)</f>
        <v>2</v>
      </c>
      <c r="AC124" s="4" t="s">
        <v>35</v>
      </c>
      <c r="AD124" s="4" t="s">
        <v>35</v>
      </c>
      <c r="AE124" s="4" t="s">
        <v>35</v>
      </c>
    </row>
    <row r="125" ht="15.75" customHeight="1">
      <c r="A125" s="4" t="s">
        <v>525</v>
      </c>
      <c r="B125" s="4" t="s">
        <v>517</v>
      </c>
      <c r="C125" s="4" t="s">
        <v>475</v>
      </c>
      <c r="D125" s="4" t="s">
        <v>33</v>
      </c>
      <c r="E125" s="4" t="s">
        <v>16</v>
      </c>
      <c r="F125" s="4" t="s">
        <v>36</v>
      </c>
      <c r="G125" s="4" t="s">
        <v>62</v>
      </c>
      <c r="H125" s="4" t="s">
        <v>38</v>
      </c>
      <c r="I125" s="4" t="s">
        <v>94</v>
      </c>
      <c r="J125" s="4" t="s">
        <v>33</v>
      </c>
      <c r="K125" s="4" t="s">
        <v>33</v>
      </c>
      <c r="L125" s="4" t="s">
        <v>33</v>
      </c>
      <c r="M125" s="4" t="s">
        <v>519</v>
      </c>
      <c r="N125" s="4" t="s">
        <v>33</v>
      </c>
      <c r="O125" s="4" t="s">
        <v>33</v>
      </c>
      <c r="P125" s="4" t="s">
        <v>491</v>
      </c>
      <c r="Q125" s="4" t="s">
        <v>33</v>
      </c>
      <c r="R125" s="4" t="s">
        <v>41</v>
      </c>
      <c r="S125" s="4" t="s">
        <v>451</v>
      </c>
      <c r="T125" s="4" t="s">
        <v>97</v>
      </c>
      <c r="U125" s="4" t="str">
        <f>IF(ISNUMBER(MATCH(elements!$A$2:$A$263,elements!$B$2:$B$263,0)),"y","n")</f>
        <v>n</v>
      </c>
      <c r="V125" s="4" t="s">
        <v>98</v>
      </c>
      <c r="W125" s="4" t="s">
        <v>132</v>
      </c>
      <c r="X125" s="4" t="str">
        <f>IF(elements!$U$2:$U$263="y","parent element",IF(NOT(elements!$B$2:$B$263="x"),"subelement","simple element"))</f>
        <v>subelement</v>
      </c>
      <c r="Y125" s="4" t="s">
        <v>466</v>
      </c>
      <c r="Z125" s="4" t="s">
        <v>35</v>
      </c>
      <c r="AA125" s="4">
        <f t="array" ref="AA125">IF(ISNUMBER(MATCH(elements!$A$2:$A$263,elements_issues!$A$2:$A$14,0)),COUNTIF(elements_issues!$A$2:$A$14,elements!$A$2:$A$263),0)</f>
        <v>0</v>
      </c>
      <c r="AB125" s="4">
        <f t="array" ref="AB125">IF(ISNUMBER(MATCH(elements!$A$2:$A$263,mappings!$B$3:$B$774,0)),COUNTIF(mappings!$B$3:$B$774,elements!$A$2:$A$263),0)</f>
        <v>2</v>
      </c>
      <c r="AC125" s="4" t="s">
        <v>36</v>
      </c>
      <c r="AD125" s="4" t="s">
        <v>35</v>
      </c>
      <c r="AE125" s="4" t="s">
        <v>35</v>
      </c>
      <c r="AF125" s="4"/>
      <c r="AG125" s="4"/>
      <c r="AH125" s="4"/>
      <c r="AI125" s="4"/>
      <c r="AJ125" s="4"/>
      <c r="AK125" s="4"/>
      <c r="AL125" s="4"/>
      <c r="AM125" s="4"/>
    </row>
    <row r="126" ht="15.75" customHeight="1">
      <c r="A126" s="4" t="s">
        <v>526</v>
      </c>
      <c r="B126" s="4" t="s">
        <v>33</v>
      </c>
      <c r="C126" s="4" t="s">
        <v>527</v>
      </c>
      <c r="D126" s="4" t="s">
        <v>528</v>
      </c>
      <c r="E126" s="4" t="s">
        <v>16</v>
      </c>
      <c r="F126" s="4" t="s">
        <v>36</v>
      </c>
      <c r="G126" s="4" t="s">
        <v>62</v>
      </c>
      <c r="H126" s="4" t="s">
        <v>53</v>
      </c>
      <c r="I126" s="4" t="s">
        <v>39</v>
      </c>
      <c r="J126" s="4" t="s">
        <v>48</v>
      </c>
      <c r="K126" s="4" t="s">
        <v>33</v>
      </c>
      <c r="L126" s="4" t="s">
        <v>33</v>
      </c>
      <c r="M126" s="4" t="s">
        <v>33</v>
      </c>
      <c r="N126" s="4" t="s">
        <v>33</v>
      </c>
      <c r="O126" s="4" t="s">
        <v>35</v>
      </c>
      <c r="P126" s="4" t="s">
        <v>491</v>
      </c>
      <c r="Q126" s="4" t="s">
        <v>33</v>
      </c>
      <c r="R126" s="4" t="s">
        <v>41</v>
      </c>
      <c r="S126" s="4" t="s">
        <v>451</v>
      </c>
      <c r="T126" s="4" t="s">
        <v>97</v>
      </c>
      <c r="U126" s="4" t="str">
        <f>IF(ISNUMBER(MATCH(elements!$A$2:$A$263,elements!$B$2:$B$263,0)),"y","n")</f>
        <v>y</v>
      </c>
      <c r="V126" s="4" t="s">
        <v>98</v>
      </c>
      <c r="W126" s="4" t="s">
        <v>99</v>
      </c>
      <c r="X126" s="4" t="str">
        <f>IF(elements!$U$2:$U$263="y","parent element",IF(NOT(elements!$B$2:$B$263="x"),"subelement","simple element"))</f>
        <v>parent element</v>
      </c>
      <c r="Y126" s="4" t="s">
        <v>46</v>
      </c>
      <c r="Z126" s="4" t="s">
        <v>457</v>
      </c>
      <c r="AA126" s="4">
        <f t="array" ref="AA126">IF(ISNUMBER(MATCH(elements!$A$2:$A$263,elements_issues!$A$2:$A$14,0)),COUNTIF(elements_issues!$A$2:$A$14,elements!$A$2:$A$263),0)</f>
        <v>0</v>
      </c>
      <c r="AB126" s="4">
        <f t="array" ref="AB126">IF(ISNUMBER(MATCH(elements!$A$2:$A$263,mappings!$B$3:$B$774,0)),COUNTIF(mappings!$B$3:$B$774,elements!$A$2:$A$263),0)</f>
        <v>2</v>
      </c>
      <c r="AC126" s="4" t="s">
        <v>36</v>
      </c>
      <c r="AD126" s="4" t="s">
        <v>35</v>
      </c>
      <c r="AE126" s="4" t="s">
        <v>35</v>
      </c>
      <c r="AF126" s="4"/>
      <c r="AG126" s="4"/>
      <c r="AH126" s="4"/>
      <c r="AI126" s="4"/>
      <c r="AJ126" s="4"/>
      <c r="AK126" s="4"/>
      <c r="AL126" s="4"/>
      <c r="AM126" s="4"/>
    </row>
    <row r="127" ht="15.75" customHeight="1">
      <c r="A127" s="5" t="s">
        <v>529</v>
      </c>
      <c r="B127" s="5" t="s">
        <v>526</v>
      </c>
      <c r="C127" s="5" t="s">
        <v>459</v>
      </c>
      <c r="D127" s="5" t="s">
        <v>33</v>
      </c>
      <c r="E127" s="5" t="s">
        <v>16</v>
      </c>
      <c r="F127" s="4" t="s">
        <v>36</v>
      </c>
      <c r="G127" s="5" t="s">
        <v>62</v>
      </c>
      <c r="H127" s="5" t="s">
        <v>38</v>
      </c>
      <c r="I127" s="5" t="s">
        <v>39</v>
      </c>
      <c r="J127" s="5" t="s">
        <v>33</v>
      </c>
      <c r="K127" s="5" t="s">
        <v>33</v>
      </c>
      <c r="L127" s="5" t="s">
        <v>33</v>
      </c>
      <c r="M127" s="5" t="s">
        <v>33</v>
      </c>
      <c r="N127" s="4" t="s">
        <v>33</v>
      </c>
      <c r="O127" s="5" t="s">
        <v>35</v>
      </c>
      <c r="P127" s="4" t="s">
        <v>33</v>
      </c>
      <c r="Q127" s="5" t="s">
        <v>33</v>
      </c>
      <c r="R127" s="5" t="s">
        <v>33</v>
      </c>
      <c r="S127" s="4" t="s">
        <v>451</v>
      </c>
      <c r="T127" s="5" t="s">
        <v>35</v>
      </c>
      <c r="U127" s="5" t="str">
        <f>IF(ISNUMBER(MATCH(elements!$A$2:$A$263,elements!$B$2:$B$263,0)),"y","n")</f>
        <v>n</v>
      </c>
      <c r="V127" s="4" t="s">
        <v>44</v>
      </c>
      <c r="W127" s="5" t="s">
        <v>45</v>
      </c>
      <c r="X127" s="4" t="str">
        <f>IF(elements!$U$2:$U$263="y","parent element",IF(NOT(elements!$B$2:$B$263="x"),"subelement","simple element"))</f>
        <v>subelement</v>
      </c>
      <c r="Y127" s="4" t="s">
        <v>46</v>
      </c>
      <c r="Z127" s="4" t="s">
        <v>457</v>
      </c>
      <c r="AA127" s="4">
        <f t="array" ref="AA127">IF(ISNUMBER(MATCH(elements!$A$2:$A$263,elements_issues!$A$2:$A$14,0)),COUNTIF(elements_issues!$A$2:$A$14,elements!$A$2:$A$263),0)</f>
        <v>0</v>
      </c>
      <c r="AB127" s="5">
        <f t="array" ref="AB127">IF(ISNUMBER(MATCH(elements!$A$2:$A$263,mappings!$B$3:$B$774,0)),COUNTIF(mappings!$B$3:$B$774,elements!$A$2:$A$263),0)</f>
        <v>2</v>
      </c>
      <c r="AC127" s="5" t="s">
        <v>36</v>
      </c>
      <c r="AD127" s="5" t="s">
        <v>35</v>
      </c>
      <c r="AE127" s="4" t="s">
        <v>35</v>
      </c>
    </row>
    <row r="128" ht="15.75" customHeight="1">
      <c r="A128" s="5" t="s">
        <v>530</v>
      </c>
      <c r="B128" s="5" t="s">
        <v>526</v>
      </c>
      <c r="C128" s="5" t="s">
        <v>461</v>
      </c>
      <c r="D128" s="5" t="s">
        <v>33</v>
      </c>
      <c r="E128" s="5" t="s">
        <v>16</v>
      </c>
      <c r="F128" s="5" t="s">
        <v>36</v>
      </c>
      <c r="G128" s="5" t="s">
        <v>62</v>
      </c>
      <c r="H128" s="5" t="s">
        <v>114</v>
      </c>
      <c r="I128" s="5" t="s">
        <v>94</v>
      </c>
      <c r="J128" s="5" t="s">
        <v>33</v>
      </c>
      <c r="K128" s="5" t="s">
        <v>33</v>
      </c>
      <c r="L128" s="5" t="s">
        <v>33</v>
      </c>
      <c r="M128" s="5" t="s">
        <v>462</v>
      </c>
      <c r="N128" s="4" t="s">
        <v>531</v>
      </c>
      <c r="O128" s="5" t="s">
        <v>35</v>
      </c>
      <c r="P128" s="4" t="s">
        <v>33</v>
      </c>
      <c r="Q128" s="5" t="s">
        <v>33</v>
      </c>
      <c r="R128" s="5" t="s">
        <v>33</v>
      </c>
      <c r="S128" s="5" t="s">
        <v>451</v>
      </c>
      <c r="T128" s="5" t="s">
        <v>35</v>
      </c>
      <c r="U128" s="5" t="str">
        <f>IF(ISNUMBER(MATCH(elements!$A$2:$A$263,elements!$B$2:$B$263,0)),"y","n")</f>
        <v>n</v>
      </c>
      <c r="V128" s="4" t="s">
        <v>98</v>
      </c>
      <c r="W128" s="5" t="s">
        <v>155</v>
      </c>
      <c r="X128" s="4" t="str">
        <f>IF(elements!$U$2:$U$263="y","parent element",IF(NOT(elements!$B$2:$B$263="x"),"subelement","simple element"))</f>
        <v>subelement</v>
      </c>
      <c r="Y128" s="4" t="s">
        <v>46</v>
      </c>
      <c r="Z128" s="4" t="s">
        <v>457</v>
      </c>
      <c r="AA128" s="4">
        <f t="array" ref="AA128">IF(ISNUMBER(MATCH(elements!$A$2:$A$263,elements_issues!$A$2:$A$14,0)),COUNTIF(elements_issues!$A$2:$A$14,elements!$A$2:$A$263),0)</f>
        <v>0</v>
      </c>
      <c r="AB128" s="5">
        <f t="array" ref="AB128">IF(ISNUMBER(MATCH(elements!$A$2:$A$263,mappings!$B$3:$B$774,0)),COUNTIF(mappings!$B$3:$B$774,elements!$A$2:$A$263),0)</f>
        <v>2</v>
      </c>
      <c r="AC128" s="5" t="s">
        <v>36</v>
      </c>
      <c r="AD128" s="5" t="s">
        <v>35</v>
      </c>
      <c r="AE128" s="4" t="s">
        <v>35</v>
      </c>
    </row>
    <row r="129" ht="15.75" customHeight="1">
      <c r="A129" s="5" t="s">
        <v>532</v>
      </c>
      <c r="B129" s="5" t="s">
        <v>33</v>
      </c>
      <c r="C129" s="5" t="s">
        <v>533</v>
      </c>
      <c r="D129" s="5" t="s">
        <v>35</v>
      </c>
      <c r="E129" s="5" t="s">
        <v>16</v>
      </c>
      <c r="F129" s="5" t="s">
        <v>36</v>
      </c>
      <c r="G129" s="5" t="s">
        <v>37</v>
      </c>
      <c r="H129" s="5" t="s">
        <v>53</v>
      </c>
      <c r="I129" s="5" t="s">
        <v>39</v>
      </c>
      <c r="J129" s="5" t="s">
        <v>48</v>
      </c>
      <c r="K129" s="5" t="s">
        <v>33</v>
      </c>
      <c r="L129" s="5" t="s">
        <v>33</v>
      </c>
      <c r="M129" s="5" t="s">
        <v>33</v>
      </c>
      <c r="N129" s="4" t="s">
        <v>33</v>
      </c>
      <c r="O129" s="5" t="s">
        <v>35</v>
      </c>
      <c r="P129" s="4" t="s">
        <v>534</v>
      </c>
      <c r="Q129" s="5" t="s">
        <v>33</v>
      </c>
      <c r="R129" s="5" t="s">
        <v>41</v>
      </c>
      <c r="S129" s="5" t="s">
        <v>451</v>
      </c>
      <c r="T129" s="5" t="s">
        <v>97</v>
      </c>
      <c r="U129" s="5" t="str">
        <f>IF(ISNUMBER(MATCH(elements!$A$2:$A$263,elements!$B$2:$B$263,0)),"y","n")</f>
        <v>y</v>
      </c>
      <c r="V129" s="4" t="s">
        <v>108</v>
      </c>
      <c r="W129" s="5" t="s">
        <v>45</v>
      </c>
      <c r="X129" s="4" t="str">
        <f>IF(elements!$U$2:$U$263="y","parent element",IF(NOT(elements!$B$2:$B$263="x"),"subelement","simple element"))</f>
        <v>parent element</v>
      </c>
      <c r="Y129" s="4" t="s">
        <v>466</v>
      </c>
      <c r="Z129" s="4" t="s">
        <v>35</v>
      </c>
      <c r="AA129" s="4">
        <f t="array" ref="AA129">IF(ISNUMBER(MATCH(elements!$A$2:$A$263,elements_issues!$A$2:$A$14,0)),COUNTIF(elements_issues!$A$2:$A$14,elements!$A$2:$A$263),0)</f>
        <v>0</v>
      </c>
      <c r="AB129" s="5">
        <f t="array" ref="AB129">IF(ISNUMBER(MATCH(elements!$A$2:$A$263,mappings!$B$3:$B$774,0)),COUNTIF(mappings!$B$3:$B$774,elements!$A$2:$A$263),0)</f>
        <v>2</v>
      </c>
      <c r="AC129" s="5" t="s">
        <v>36</v>
      </c>
      <c r="AD129" s="5" t="s">
        <v>35</v>
      </c>
      <c r="AE129" s="4" t="s">
        <v>35</v>
      </c>
    </row>
    <row r="130" ht="15.75" customHeight="1">
      <c r="A130" s="4" t="s">
        <v>535</v>
      </c>
      <c r="B130" s="4" t="s">
        <v>532</v>
      </c>
      <c r="C130" s="4" t="s">
        <v>468</v>
      </c>
      <c r="D130" s="5" t="s">
        <v>35</v>
      </c>
      <c r="E130" s="4" t="s">
        <v>16</v>
      </c>
      <c r="F130" s="5" t="s">
        <v>36</v>
      </c>
      <c r="G130" s="5" t="s">
        <v>37</v>
      </c>
      <c r="H130" s="5" t="s">
        <v>38</v>
      </c>
      <c r="I130" s="5" t="s">
        <v>94</v>
      </c>
      <c r="J130" s="5" t="s">
        <v>33</v>
      </c>
      <c r="K130" s="5" t="s">
        <v>33</v>
      </c>
      <c r="L130" s="5" t="s">
        <v>33</v>
      </c>
      <c r="M130" s="5" t="s">
        <v>33</v>
      </c>
      <c r="N130" s="4" t="s">
        <v>33</v>
      </c>
      <c r="O130" s="5" t="s">
        <v>35</v>
      </c>
      <c r="P130" s="4" t="s">
        <v>534</v>
      </c>
      <c r="Q130" s="5" t="s">
        <v>33</v>
      </c>
      <c r="R130" s="5" t="s">
        <v>41</v>
      </c>
      <c r="S130" s="4" t="s">
        <v>451</v>
      </c>
      <c r="T130" s="5" t="s">
        <v>97</v>
      </c>
      <c r="U130" s="4" t="str">
        <f>IF(ISNUMBER(MATCH(elements!$A$2:$A$263,elements!$B$2:$B$263,0)),"y","n")</f>
        <v>n</v>
      </c>
      <c r="V130" s="4" t="s">
        <v>98</v>
      </c>
      <c r="W130" s="5" t="s">
        <v>132</v>
      </c>
      <c r="X130" s="4" t="str">
        <f>IF(elements!$U$2:$U$263="y","parent element",IF(NOT(elements!$B$2:$B$263="x"),"subelement","simple element"))</f>
        <v>subelement</v>
      </c>
      <c r="Y130" s="4" t="s">
        <v>466</v>
      </c>
      <c r="Z130" s="4" t="s">
        <v>35</v>
      </c>
      <c r="AA130" s="4">
        <f t="array" ref="AA130">IF(ISNUMBER(MATCH(elements!$A$2:$A$263,elements_issues!$A$2:$A$14,0)),COUNTIF(elements_issues!$A$2:$A$14,elements!$A$2:$A$263),0)</f>
        <v>0</v>
      </c>
      <c r="AB130" s="4">
        <f t="array" ref="AB130">IF(ISNUMBER(MATCH(elements!$A$2:$A$263,mappings!$B$3:$B$774,0)),COUNTIF(mappings!$B$3:$B$774,elements!$A$2:$A$263),0)</f>
        <v>2</v>
      </c>
      <c r="AC130" s="4" t="s">
        <v>36</v>
      </c>
      <c r="AD130" s="4" t="s">
        <v>35</v>
      </c>
      <c r="AE130" s="4" t="s">
        <v>35</v>
      </c>
    </row>
    <row r="131" ht="15.75" customHeight="1">
      <c r="A131" s="4" t="s">
        <v>536</v>
      </c>
      <c r="B131" s="4" t="s">
        <v>532</v>
      </c>
      <c r="C131" s="5" t="s">
        <v>470</v>
      </c>
      <c r="D131" s="5" t="s">
        <v>35</v>
      </c>
      <c r="E131" s="4" t="s">
        <v>16</v>
      </c>
      <c r="F131" s="5" t="s">
        <v>36</v>
      </c>
      <c r="G131" s="5" t="s">
        <v>37</v>
      </c>
      <c r="H131" s="5" t="s">
        <v>38</v>
      </c>
      <c r="I131" s="5" t="s">
        <v>39</v>
      </c>
      <c r="J131" s="5" t="s">
        <v>33</v>
      </c>
      <c r="K131" s="5" t="s">
        <v>33</v>
      </c>
      <c r="L131" s="5" t="s">
        <v>33</v>
      </c>
      <c r="M131" s="5" t="s">
        <v>33</v>
      </c>
      <c r="N131" s="4" t="s">
        <v>33</v>
      </c>
      <c r="O131" s="5" t="s">
        <v>35</v>
      </c>
      <c r="P131" s="4" t="s">
        <v>534</v>
      </c>
      <c r="Q131" s="5" t="s">
        <v>33</v>
      </c>
      <c r="R131" s="5" t="s">
        <v>41</v>
      </c>
      <c r="S131" s="4" t="s">
        <v>451</v>
      </c>
      <c r="T131" s="5" t="s">
        <v>97</v>
      </c>
      <c r="U131" s="4" t="str">
        <f>IF(ISNUMBER(MATCH(elements!$A$2:$A$263,elements!$B$2:$B$263,0)),"y","n")</f>
        <v>n</v>
      </c>
      <c r="V131" s="4" t="s">
        <v>44</v>
      </c>
      <c r="W131" s="5" t="s">
        <v>45</v>
      </c>
      <c r="X131" s="4" t="str">
        <f>IF(elements!$U$2:$U$263="y","parent element",IF(NOT(elements!$B$2:$B$263="x"),"subelement","simple element"))</f>
        <v>subelement</v>
      </c>
      <c r="Y131" s="4" t="s">
        <v>466</v>
      </c>
      <c r="Z131" s="4" t="s">
        <v>35</v>
      </c>
      <c r="AA131" s="4">
        <f t="array" ref="AA131">IF(ISNUMBER(MATCH(elements!$A$2:$A$263,elements_issues!$A$2:$A$14,0)),COUNTIF(elements_issues!$A$2:$A$14,elements!$A$2:$A$263),0)</f>
        <v>0</v>
      </c>
      <c r="AB131" s="4">
        <f t="array" ref="AB131">IF(ISNUMBER(MATCH(elements!$A$2:$A$263,mappings!$B$3:$B$774,0)),COUNTIF(mappings!$B$3:$B$774,elements!$A$2:$A$263),0)</f>
        <v>2</v>
      </c>
      <c r="AC131" s="4" t="s">
        <v>36</v>
      </c>
      <c r="AD131" s="4" t="s">
        <v>35</v>
      </c>
      <c r="AE131" s="4" t="s">
        <v>35</v>
      </c>
    </row>
    <row r="132" ht="15.75" customHeight="1">
      <c r="A132" s="4" t="s">
        <v>537</v>
      </c>
      <c r="B132" s="4" t="s">
        <v>532</v>
      </c>
      <c r="C132" s="5" t="s">
        <v>538</v>
      </c>
      <c r="D132" s="5" t="s">
        <v>35</v>
      </c>
      <c r="E132" s="4" t="s">
        <v>16</v>
      </c>
      <c r="F132" s="5" t="s">
        <v>36</v>
      </c>
      <c r="G132" s="5" t="s">
        <v>37</v>
      </c>
      <c r="H132" s="5" t="s">
        <v>38</v>
      </c>
      <c r="I132" s="5" t="s">
        <v>39</v>
      </c>
      <c r="J132" s="5" t="s">
        <v>33</v>
      </c>
      <c r="K132" s="5" t="s">
        <v>33</v>
      </c>
      <c r="L132" s="5" t="s">
        <v>33</v>
      </c>
      <c r="M132" s="5" t="s">
        <v>539</v>
      </c>
      <c r="N132" s="4" t="s">
        <v>33</v>
      </c>
      <c r="O132" s="5" t="s">
        <v>35</v>
      </c>
      <c r="P132" s="4" t="s">
        <v>534</v>
      </c>
      <c r="Q132" s="5" t="s">
        <v>33</v>
      </c>
      <c r="R132" s="5" t="s">
        <v>41</v>
      </c>
      <c r="S132" s="4" t="s">
        <v>451</v>
      </c>
      <c r="T132" s="5" t="s">
        <v>97</v>
      </c>
      <c r="U132" s="4" t="str">
        <f>IF(ISNUMBER(MATCH(elements!$A$2:$A$263,elements!$B$2:$B$263,0)),"y","n")</f>
        <v>n</v>
      </c>
      <c r="V132" s="4" t="s">
        <v>80</v>
      </c>
      <c r="W132" s="5" t="s">
        <v>81</v>
      </c>
      <c r="X132" s="4" t="str">
        <f>IF(elements!$U$2:$U$263="y","parent element",IF(NOT(elements!$B$2:$B$263="x"),"subelement","simple element"))</f>
        <v>subelement</v>
      </c>
      <c r="Y132" s="4" t="s">
        <v>466</v>
      </c>
      <c r="Z132" s="4" t="s">
        <v>35</v>
      </c>
      <c r="AA132" s="4">
        <f t="array" ref="AA132">IF(ISNUMBER(MATCH(elements!$A$2:$A$263,elements_issues!$A$2:$A$14,0)),COUNTIF(elements_issues!$A$2:$A$14,elements!$A$2:$A$263),0)</f>
        <v>0</v>
      </c>
      <c r="AB132" s="4">
        <f t="array" ref="AB132">IF(ISNUMBER(MATCH(elements!$A$2:$A$263,mappings!$B$3:$B$774,0)),COUNTIF(mappings!$B$3:$B$774,elements!$A$2:$A$263),0)</f>
        <v>2</v>
      </c>
      <c r="AC132" s="4" t="s">
        <v>36</v>
      </c>
      <c r="AD132" s="4" t="s">
        <v>35</v>
      </c>
      <c r="AE132" s="4" t="s">
        <v>35</v>
      </c>
    </row>
    <row r="133" ht="15.75" customHeight="1">
      <c r="A133" s="4" t="s">
        <v>540</v>
      </c>
      <c r="B133" s="4" t="s">
        <v>532</v>
      </c>
      <c r="C133" s="5" t="s">
        <v>459</v>
      </c>
      <c r="D133" s="5" t="s">
        <v>33</v>
      </c>
      <c r="E133" s="4" t="s">
        <v>16</v>
      </c>
      <c r="F133" s="4" t="s">
        <v>36</v>
      </c>
      <c r="G133" s="5" t="s">
        <v>62</v>
      </c>
      <c r="H133" s="4" t="s">
        <v>38</v>
      </c>
      <c r="I133" s="5" t="s">
        <v>39</v>
      </c>
      <c r="J133" s="4" t="s">
        <v>33</v>
      </c>
      <c r="K133" s="5" t="s">
        <v>33</v>
      </c>
      <c r="L133" s="5" t="s">
        <v>33</v>
      </c>
      <c r="M133" s="5" t="s">
        <v>33</v>
      </c>
      <c r="N133" s="4" t="s">
        <v>33</v>
      </c>
      <c r="O133" s="4" t="s">
        <v>35</v>
      </c>
      <c r="P133" s="4" t="s">
        <v>33</v>
      </c>
      <c r="Q133" s="4" t="s">
        <v>33</v>
      </c>
      <c r="R133" s="5" t="s">
        <v>33</v>
      </c>
      <c r="S133" s="4" t="s">
        <v>451</v>
      </c>
      <c r="T133" s="5" t="s">
        <v>35</v>
      </c>
      <c r="U133" s="4" t="str">
        <f>IF(ISNUMBER(MATCH(elements!$A$2:$A$263,elements!$B$2:$B$263,0)),"y","n")</f>
        <v>n</v>
      </c>
      <c r="V133" s="4" t="s">
        <v>44</v>
      </c>
      <c r="W133" s="5" t="s">
        <v>45</v>
      </c>
      <c r="X133" s="4" t="str">
        <f>IF(elements!$U$2:$U$263="y","parent element",IF(NOT(elements!$B$2:$B$263="x"),"subelement","simple element"))</f>
        <v>subelement</v>
      </c>
      <c r="Y133" s="5" t="s">
        <v>46</v>
      </c>
      <c r="Z133" s="4" t="s">
        <v>457</v>
      </c>
      <c r="AA133" s="4">
        <f t="array" ref="AA133">IF(ISNUMBER(MATCH(elements!$A$2:$A$263,elements_issues!$A$2:$A$14,0)),COUNTIF(elements_issues!$A$2:$A$14,elements!$A$2:$A$263),0)</f>
        <v>0</v>
      </c>
      <c r="AB133" s="4">
        <f t="array" ref="AB133">IF(ISNUMBER(MATCH(elements!$A$2:$A$263,mappings!$B$3:$B$774,0)),COUNTIF(mappings!$B$3:$B$774,elements!$A$2:$A$263),0)</f>
        <v>2</v>
      </c>
      <c r="AC133" s="4" t="s">
        <v>36</v>
      </c>
      <c r="AD133" s="5" t="s">
        <v>35</v>
      </c>
      <c r="AE133" s="4" t="s">
        <v>35</v>
      </c>
    </row>
    <row r="134" ht="15.75" customHeight="1">
      <c r="A134" s="4" t="s">
        <v>541</v>
      </c>
      <c r="B134" s="4" t="s">
        <v>532</v>
      </c>
      <c r="C134" s="4" t="s">
        <v>475</v>
      </c>
      <c r="D134" s="4" t="s">
        <v>35</v>
      </c>
      <c r="E134" s="4" t="s">
        <v>16</v>
      </c>
      <c r="F134" s="4" t="s">
        <v>36</v>
      </c>
      <c r="G134" s="4" t="s">
        <v>37</v>
      </c>
      <c r="H134" s="4" t="s">
        <v>38</v>
      </c>
      <c r="I134" s="4" t="s">
        <v>94</v>
      </c>
      <c r="J134" s="4" t="s">
        <v>33</v>
      </c>
      <c r="K134" s="4" t="s">
        <v>33</v>
      </c>
      <c r="L134" s="4" t="s">
        <v>33</v>
      </c>
      <c r="M134" s="4" t="s">
        <v>539</v>
      </c>
      <c r="N134" s="4" t="s">
        <v>33</v>
      </c>
      <c r="O134" s="4" t="s">
        <v>35</v>
      </c>
      <c r="P134" s="4" t="s">
        <v>534</v>
      </c>
      <c r="Q134" s="4" t="s">
        <v>33</v>
      </c>
      <c r="R134" s="4" t="s">
        <v>41</v>
      </c>
      <c r="S134" s="4" t="s">
        <v>451</v>
      </c>
      <c r="T134" s="4" t="s">
        <v>97</v>
      </c>
      <c r="U134" s="4" t="str">
        <f>IF(ISNUMBER(MATCH(elements!$A$2:$A$263,elements!$B$2:$B$263,0)),"y","n")</f>
        <v>n</v>
      </c>
      <c r="V134" s="4" t="s">
        <v>98</v>
      </c>
      <c r="W134" s="4" t="s">
        <v>132</v>
      </c>
      <c r="X134" s="4" t="str">
        <f>IF(elements!$U$2:$U$263="y","parent element",IF(NOT(elements!$B$2:$B$263="x"),"subelement","simple element"))</f>
        <v>subelement</v>
      </c>
      <c r="Y134" s="4" t="s">
        <v>466</v>
      </c>
      <c r="Z134" s="4" t="s">
        <v>35</v>
      </c>
      <c r="AA134" s="4">
        <f t="array" ref="AA134">IF(ISNUMBER(MATCH(elements!$A$2:$A$263,elements_issues!$A$2:$A$14,0)),COUNTIF(elements_issues!$A$2:$A$14,elements!$A$2:$A$263),0)</f>
        <v>0</v>
      </c>
      <c r="AB134" s="4">
        <f t="array" ref="AB134">IF(ISNUMBER(MATCH(elements!$A$2:$A$263,mappings!$B$3:$B$774,0)),COUNTIF(mappings!$B$3:$B$774,elements!$A$2:$A$263),0)</f>
        <v>2</v>
      </c>
      <c r="AC134" s="4" t="s">
        <v>36</v>
      </c>
      <c r="AD134" s="4" t="s">
        <v>35</v>
      </c>
      <c r="AE134" s="4" t="s">
        <v>35</v>
      </c>
      <c r="AF134" s="4"/>
      <c r="AG134" s="4"/>
      <c r="AH134" s="4"/>
      <c r="AI134" s="4"/>
      <c r="AJ134" s="4"/>
      <c r="AK134" s="4"/>
      <c r="AL134" s="4"/>
      <c r="AM134" s="4"/>
    </row>
    <row r="135" ht="15.75" customHeight="1">
      <c r="A135" s="4" t="s">
        <v>542</v>
      </c>
      <c r="B135" s="4" t="s">
        <v>33</v>
      </c>
      <c r="C135" s="5" t="s">
        <v>543</v>
      </c>
      <c r="D135" s="5" t="s">
        <v>33</v>
      </c>
      <c r="E135" s="4" t="s">
        <v>16</v>
      </c>
      <c r="F135" s="5" t="s">
        <v>36</v>
      </c>
      <c r="G135" s="5" t="s">
        <v>62</v>
      </c>
      <c r="H135" s="5" t="s">
        <v>53</v>
      </c>
      <c r="I135" s="5" t="s">
        <v>39</v>
      </c>
      <c r="J135" s="5" t="s">
        <v>33</v>
      </c>
      <c r="K135" s="5" t="s">
        <v>33</v>
      </c>
      <c r="L135" s="5" t="s">
        <v>33</v>
      </c>
      <c r="M135" s="5" t="s">
        <v>544</v>
      </c>
      <c r="N135" s="4" t="s">
        <v>33</v>
      </c>
      <c r="O135" s="5" t="s">
        <v>33</v>
      </c>
      <c r="P135" s="4" t="s">
        <v>491</v>
      </c>
      <c r="Q135" s="5" t="s">
        <v>33</v>
      </c>
      <c r="R135" s="5" t="s">
        <v>41</v>
      </c>
      <c r="S135" s="4" t="s">
        <v>451</v>
      </c>
      <c r="T135" s="5" t="s">
        <v>97</v>
      </c>
      <c r="U135" s="4" t="str">
        <f>IF(ISNUMBER(MATCH(elements!$A$2:$A$263,elements!$B$2:$B$263,0)),"y","n")</f>
        <v>n</v>
      </c>
      <c r="V135" s="4" t="s">
        <v>80</v>
      </c>
      <c r="W135" s="5" t="s">
        <v>81</v>
      </c>
      <c r="X135" s="4" t="str">
        <f>IF(elements!$U$2:$U$263="y","parent element",IF(NOT(elements!$B$2:$B$263="x"),"subelement","simple element"))</f>
        <v>simple element</v>
      </c>
      <c r="Y135" s="4" t="s">
        <v>46</v>
      </c>
      <c r="Z135" s="4" t="s">
        <v>35</v>
      </c>
      <c r="AA135" s="4">
        <f t="array" ref="AA135">IF(ISNUMBER(MATCH(elements!$A$2:$A$263,elements_issues!$A$2:$A$14,0)),COUNTIF(elements_issues!$A$2:$A$14,elements!$A$2:$A$263),0)</f>
        <v>0</v>
      </c>
      <c r="AB135" s="4">
        <f t="array" ref="AB135">IF(ISNUMBER(MATCH(elements!$A$2:$A$263,mappings!$B$3:$B$774,0)),COUNTIF(mappings!$B$3:$B$774,elements!$A$2:$A$263),0)</f>
        <v>2</v>
      </c>
      <c r="AC135" s="4" t="s">
        <v>35</v>
      </c>
      <c r="AD135" s="4" t="s">
        <v>35</v>
      </c>
      <c r="AE135" s="4" t="s">
        <v>35</v>
      </c>
    </row>
    <row r="136" ht="15.75" customHeight="1">
      <c r="A136" s="4" t="s">
        <v>545</v>
      </c>
      <c r="B136" s="4" t="s">
        <v>33</v>
      </c>
      <c r="C136" s="5" t="s">
        <v>546</v>
      </c>
      <c r="D136" s="5" t="s">
        <v>35</v>
      </c>
      <c r="E136" s="4" t="s">
        <v>16</v>
      </c>
      <c r="F136" s="5" t="s">
        <v>36</v>
      </c>
      <c r="G136" s="5" t="s">
        <v>62</v>
      </c>
      <c r="H136" s="5" t="s">
        <v>53</v>
      </c>
      <c r="I136" s="5" t="s">
        <v>39</v>
      </c>
      <c r="J136" s="5" t="s">
        <v>48</v>
      </c>
      <c r="K136" s="5" t="s">
        <v>33</v>
      </c>
      <c r="L136" s="5" t="s">
        <v>33</v>
      </c>
      <c r="M136" s="5" t="s">
        <v>547</v>
      </c>
      <c r="N136" s="4" t="s">
        <v>33</v>
      </c>
      <c r="O136" s="5" t="s">
        <v>33</v>
      </c>
      <c r="P136" s="4" t="s">
        <v>491</v>
      </c>
      <c r="Q136" s="5" t="s">
        <v>33</v>
      </c>
      <c r="R136" s="5" t="s">
        <v>41</v>
      </c>
      <c r="S136" s="4" t="s">
        <v>451</v>
      </c>
      <c r="T136" s="5" t="s">
        <v>97</v>
      </c>
      <c r="U136" s="4" t="str">
        <f>IF(ISNUMBER(MATCH(elements!$A$2:$A$263,elements!$B$2:$B$263,0)),"y","n")</f>
        <v>n</v>
      </c>
      <c r="V136" s="4" t="s">
        <v>80</v>
      </c>
      <c r="W136" s="5" t="s">
        <v>81</v>
      </c>
      <c r="X136" s="4" t="str">
        <f>IF(elements!$U$2:$U$263="y","parent element",IF(NOT(elements!$B$2:$B$263="x"),"subelement","simple element"))</f>
        <v>simple element</v>
      </c>
      <c r="Y136" s="4" t="s">
        <v>46</v>
      </c>
      <c r="Z136" s="4" t="s">
        <v>35</v>
      </c>
      <c r="AA136" s="4">
        <f t="array" ref="AA136">IF(ISNUMBER(MATCH(elements!$A$2:$A$263,elements_issues!$A$2:$A$14,0)),COUNTIF(elements_issues!$A$2:$A$14,elements!$A$2:$A$263),0)</f>
        <v>0</v>
      </c>
      <c r="AB136" s="4">
        <f t="array" ref="AB136">IF(ISNUMBER(MATCH(elements!$A$2:$A$263,mappings!$B$3:$B$774,0)),COUNTIF(mappings!$B$3:$B$774,elements!$A$2:$A$263),0)</f>
        <v>2</v>
      </c>
      <c r="AC136" s="4" t="s">
        <v>36</v>
      </c>
      <c r="AD136" s="4" t="s">
        <v>36</v>
      </c>
      <c r="AE136" s="4" t="s">
        <v>35</v>
      </c>
    </row>
    <row r="137" ht="15.75" customHeight="1">
      <c r="A137" s="4" t="s">
        <v>548</v>
      </c>
      <c r="B137" s="4" t="s">
        <v>33</v>
      </c>
      <c r="C137" s="5" t="s">
        <v>549</v>
      </c>
      <c r="D137" s="5" t="s">
        <v>550</v>
      </c>
      <c r="E137" s="4" t="s">
        <v>16</v>
      </c>
      <c r="F137" s="5" t="s">
        <v>36</v>
      </c>
      <c r="G137" s="5" t="s">
        <v>62</v>
      </c>
      <c r="H137" s="5" t="s">
        <v>53</v>
      </c>
      <c r="I137" s="5" t="s">
        <v>39</v>
      </c>
      <c r="J137" s="5" t="s">
        <v>48</v>
      </c>
      <c r="K137" s="5" t="s">
        <v>33</v>
      </c>
      <c r="L137" s="5" t="s">
        <v>33</v>
      </c>
      <c r="M137" s="5" t="s">
        <v>551</v>
      </c>
      <c r="N137" s="4" t="s">
        <v>33</v>
      </c>
      <c r="O137" s="5" t="s">
        <v>33</v>
      </c>
      <c r="P137" s="4" t="s">
        <v>552</v>
      </c>
      <c r="Q137" s="5" t="s">
        <v>33</v>
      </c>
      <c r="R137" s="5" t="s">
        <v>41</v>
      </c>
      <c r="S137" s="4" t="s">
        <v>451</v>
      </c>
      <c r="T137" s="5" t="s">
        <v>553</v>
      </c>
      <c r="U137" s="4" t="str">
        <f>IF(ISNUMBER(MATCH(elements!$A$2:$A$263,elements!$B$2:$B$263,0)),"y","n")</f>
        <v>n</v>
      </c>
      <c r="V137" s="4" t="s">
        <v>80</v>
      </c>
      <c r="W137" s="5" t="s">
        <v>81</v>
      </c>
      <c r="X137" s="4" t="str">
        <f>IF(elements!$U$2:$U$263="y","parent element",IF(NOT(elements!$B$2:$B$263="x"),"subelement","simple element"))</f>
        <v>simple element</v>
      </c>
      <c r="Y137" s="4" t="s">
        <v>46</v>
      </c>
      <c r="Z137" s="4" t="s">
        <v>35</v>
      </c>
      <c r="AA137" s="4">
        <f t="array" ref="AA137">IF(ISNUMBER(MATCH(elements!$A$2:$A$263,elements_issues!$A$2:$A$14,0)),COUNTIF(elements_issues!$A$2:$A$14,elements!$A$2:$A$263),0)</f>
        <v>0</v>
      </c>
      <c r="AB137" s="4">
        <f t="array" ref="AB137">IF(ISNUMBER(MATCH(elements!$A$2:$A$263,mappings!$B$3:$B$774,0)),COUNTIF(mappings!$B$3:$B$774,elements!$A$2:$A$263),0)</f>
        <v>2</v>
      </c>
      <c r="AC137" s="4" t="s">
        <v>35</v>
      </c>
      <c r="AD137" s="4" t="s">
        <v>35</v>
      </c>
      <c r="AE137" s="4" t="s">
        <v>35</v>
      </c>
    </row>
    <row r="138" ht="15.75" customHeight="1">
      <c r="A138" s="4" t="s">
        <v>554</v>
      </c>
      <c r="B138" s="4" t="s">
        <v>33</v>
      </c>
      <c r="C138" s="5" t="s">
        <v>555</v>
      </c>
      <c r="D138" s="5" t="s">
        <v>35</v>
      </c>
      <c r="E138" s="4" t="s">
        <v>16</v>
      </c>
      <c r="F138" s="5" t="s">
        <v>36</v>
      </c>
      <c r="G138" s="5" t="s">
        <v>62</v>
      </c>
      <c r="H138" s="5" t="s">
        <v>53</v>
      </c>
      <c r="I138" s="5" t="s">
        <v>39</v>
      </c>
      <c r="J138" s="5" t="s">
        <v>48</v>
      </c>
      <c r="K138" s="5" t="s">
        <v>33</v>
      </c>
      <c r="L138" s="5" t="s">
        <v>33</v>
      </c>
      <c r="M138" s="5" t="s">
        <v>33</v>
      </c>
      <c r="N138" s="4" t="s">
        <v>33</v>
      </c>
      <c r="O138" s="5" t="s">
        <v>33</v>
      </c>
      <c r="P138" s="4" t="s">
        <v>556</v>
      </c>
      <c r="Q138" s="5" t="s">
        <v>33</v>
      </c>
      <c r="R138" s="5" t="s">
        <v>41</v>
      </c>
      <c r="S138" s="4" t="s">
        <v>451</v>
      </c>
      <c r="T138" s="5" t="s">
        <v>97</v>
      </c>
      <c r="U138" s="4" t="str">
        <f>IF(ISNUMBER(MATCH(elements!$A$2:$A$263,elements!$B$2:$B$263,0)),"y","n")</f>
        <v>y</v>
      </c>
      <c r="V138" s="4" t="s">
        <v>108</v>
      </c>
      <c r="W138" s="5" t="s">
        <v>45</v>
      </c>
      <c r="X138" s="4" t="str">
        <f>IF(elements!$U$2:$U$263="y","parent element",IF(NOT(elements!$B$2:$B$263="x"),"subelement","simple element"))</f>
        <v>parent element</v>
      </c>
      <c r="Y138" s="5" t="s">
        <v>466</v>
      </c>
      <c r="Z138" s="4" t="s">
        <v>35</v>
      </c>
      <c r="AA138" s="4">
        <f t="array" ref="AA138">IF(ISNUMBER(MATCH(elements!$A$2:$A$263,elements_issues!$A$2:$A$14,0)),COUNTIF(elements_issues!$A$2:$A$14,elements!$A$2:$A$263),0)</f>
        <v>0</v>
      </c>
      <c r="AB138" s="4">
        <f t="array" ref="AB138">IF(ISNUMBER(MATCH(elements!$A$2:$A$263,mappings!$B$3:$B$774,0)),COUNTIF(mappings!$B$3:$B$774,elements!$A$2:$A$263),0)</f>
        <v>2</v>
      </c>
      <c r="AC138" s="4" t="s">
        <v>36</v>
      </c>
      <c r="AD138" s="4" t="s">
        <v>36</v>
      </c>
      <c r="AE138" s="4" t="s">
        <v>35</v>
      </c>
    </row>
    <row r="139" ht="15.75" customHeight="1">
      <c r="A139" s="4" t="s">
        <v>557</v>
      </c>
      <c r="B139" s="4" t="s">
        <v>554</v>
      </c>
      <c r="C139" s="4" t="s">
        <v>468</v>
      </c>
      <c r="D139" s="4" t="s">
        <v>33</v>
      </c>
      <c r="E139" s="4" t="s">
        <v>16</v>
      </c>
      <c r="F139" s="4" t="s">
        <v>36</v>
      </c>
      <c r="G139" s="4" t="s">
        <v>62</v>
      </c>
      <c r="H139" s="4" t="s">
        <v>38</v>
      </c>
      <c r="I139" s="4" t="s">
        <v>94</v>
      </c>
      <c r="J139" s="4" t="s">
        <v>33</v>
      </c>
      <c r="K139" s="4" t="s">
        <v>33</v>
      </c>
      <c r="L139" s="4" t="s">
        <v>33</v>
      </c>
      <c r="M139" s="4" t="s">
        <v>33</v>
      </c>
      <c r="N139" s="4" t="s">
        <v>33</v>
      </c>
      <c r="O139" s="4" t="s">
        <v>35</v>
      </c>
      <c r="P139" s="4" t="s">
        <v>96</v>
      </c>
      <c r="Q139" s="4" t="s">
        <v>33</v>
      </c>
      <c r="R139" s="4" t="s">
        <v>41</v>
      </c>
      <c r="S139" s="4" t="s">
        <v>451</v>
      </c>
      <c r="T139" s="4" t="s">
        <v>97</v>
      </c>
      <c r="U139" s="4" t="str">
        <f>IF(ISNUMBER(MATCH(elements!$A$2:$A$263,elements!$B$2:$B$263,0)),"y","n")</f>
        <v>n</v>
      </c>
      <c r="V139" s="4" t="s">
        <v>98</v>
      </c>
      <c r="W139" s="4" t="s">
        <v>132</v>
      </c>
      <c r="X139" s="4" t="str">
        <f>IF(elements!$U$2:$U$263="y","parent element",IF(NOT(elements!$B$2:$B$263="x"),"subelement","simple element"))</f>
        <v>subelement</v>
      </c>
      <c r="Y139" s="4" t="s">
        <v>466</v>
      </c>
      <c r="Z139" s="4" t="s">
        <v>35</v>
      </c>
      <c r="AA139" s="4">
        <f t="array" ref="AA139">IF(ISNUMBER(MATCH(elements!$A$2:$A$263,elements_issues!$A$2:$A$14,0)),COUNTIF(elements_issues!$A$2:$A$14,elements!$A$2:$A$263),0)</f>
        <v>0</v>
      </c>
      <c r="AB139" s="4">
        <f t="array" ref="AB139">IF(ISNUMBER(MATCH(elements!$A$2:$A$263,mappings!$B$3:$B$774,0)),COUNTIF(mappings!$B$3:$B$774,elements!$A$2:$A$263),0)</f>
        <v>2</v>
      </c>
      <c r="AC139" s="4" t="s">
        <v>36</v>
      </c>
      <c r="AD139" s="4" t="s">
        <v>35</v>
      </c>
      <c r="AE139" s="4" t="s">
        <v>35</v>
      </c>
      <c r="AF139" s="4"/>
      <c r="AG139" s="4"/>
      <c r="AH139" s="4"/>
      <c r="AI139" s="4"/>
      <c r="AJ139" s="4"/>
      <c r="AK139" s="4"/>
      <c r="AL139" s="4"/>
      <c r="AM139" s="4"/>
    </row>
    <row r="140" ht="15.75" customHeight="1">
      <c r="A140" s="4" t="s">
        <v>558</v>
      </c>
      <c r="B140" s="4" t="s">
        <v>554</v>
      </c>
      <c r="C140" s="4" t="s">
        <v>470</v>
      </c>
      <c r="D140" s="4" t="s">
        <v>33</v>
      </c>
      <c r="E140" s="4" t="s">
        <v>16</v>
      </c>
      <c r="F140" s="4" t="s">
        <v>36</v>
      </c>
      <c r="G140" s="4" t="s">
        <v>62</v>
      </c>
      <c r="H140" s="4" t="s">
        <v>38</v>
      </c>
      <c r="I140" s="4" t="s">
        <v>39</v>
      </c>
      <c r="J140" s="4" t="s">
        <v>33</v>
      </c>
      <c r="K140" s="4" t="s">
        <v>33</v>
      </c>
      <c r="L140" s="4" t="s">
        <v>33</v>
      </c>
      <c r="M140" s="4" t="s">
        <v>33</v>
      </c>
      <c r="N140" s="4" t="s">
        <v>33</v>
      </c>
      <c r="O140" s="4" t="s">
        <v>33</v>
      </c>
      <c r="P140" s="4" t="s">
        <v>33</v>
      </c>
      <c r="Q140" s="4" t="s">
        <v>33</v>
      </c>
      <c r="R140" s="4" t="s">
        <v>41</v>
      </c>
      <c r="S140" s="4" t="s">
        <v>451</v>
      </c>
      <c r="T140" s="4" t="s">
        <v>35</v>
      </c>
      <c r="U140" s="4" t="str">
        <f>IF(ISNUMBER(MATCH(elements!$A$2:$A$263,elements!$B$2:$B$263,0)),"y","n")</f>
        <v>n</v>
      </c>
      <c r="V140" s="4" t="s">
        <v>44</v>
      </c>
      <c r="W140" s="4" t="s">
        <v>45</v>
      </c>
      <c r="X140" s="4" t="str">
        <f>IF(elements!$U$2:$U$263="y","parent element",IF(NOT(elements!$B$2:$B$263="x"),"subelement","simple element"))</f>
        <v>subelement</v>
      </c>
      <c r="Y140" s="4" t="s">
        <v>466</v>
      </c>
      <c r="Z140" s="4" t="s">
        <v>35</v>
      </c>
      <c r="AA140" s="4">
        <f t="array" ref="AA140">IF(ISNUMBER(MATCH(elements!$A$2:$A$263,elements_issues!$A$2:$A$14,0)),COUNTIF(elements_issues!$A$2:$A$14,elements!$A$2:$A$263),0)</f>
        <v>0</v>
      </c>
      <c r="AB140" s="4">
        <f t="array" ref="AB140">IF(ISNUMBER(MATCH(elements!$A$2:$A$263,mappings!$B$3:$B$774,0)),COUNTIF(mappings!$B$3:$B$774,elements!$A$2:$A$263),0)</f>
        <v>2</v>
      </c>
      <c r="AC140" s="4" t="s">
        <v>35</v>
      </c>
      <c r="AD140" s="4" t="s">
        <v>35</v>
      </c>
      <c r="AE140" s="4" t="s">
        <v>35</v>
      </c>
      <c r="AF140" s="4"/>
      <c r="AG140" s="4"/>
      <c r="AH140" s="4"/>
      <c r="AI140" s="4"/>
      <c r="AJ140" s="4"/>
      <c r="AK140" s="4"/>
      <c r="AL140" s="4"/>
      <c r="AM140" s="4"/>
    </row>
    <row r="141" ht="15.75" customHeight="1">
      <c r="A141" s="4" t="s">
        <v>559</v>
      </c>
      <c r="B141" s="4" t="s">
        <v>554</v>
      </c>
      <c r="C141" s="4" t="s">
        <v>560</v>
      </c>
      <c r="D141" s="4" t="s">
        <v>35</v>
      </c>
      <c r="E141" s="4" t="s">
        <v>16</v>
      </c>
      <c r="F141" s="4" t="s">
        <v>36</v>
      </c>
      <c r="G141" s="4" t="s">
        <v>62</v>
      </c>
      <c r="H141" s="4" t="s">
        <v>38</v>
      </c>
      <c r="I141" s="4" t="s">
        <v>39</v>
      </c>
      <c r="J141" s="4" t="s">
        <v>33</v>
      </c>
      <c r="K141" s="4" t="s">
        <v>33</v>
      </c>
      <c r="L141" s="4" t="s">
        <v>33</v>
      </c>
      <c r="M141" s="4" t="s">
        <v>561</v>
      </c>
      <c r="N141" s="4" t="s">
        <v>33</v>
      </c>
      <c r="O141" s="4" t="s">
        <v>33</v>
      </c>
      <c r="P141" s="4" t="s">
        <v>33</v>
      </c>
      <c r="Q141" s="4" t="s">
        <v>33</v>
      </c>
      <c r="R141" s="4" t="s">
        <v>41</v>
      </c>
      <c r="S141" s="4" t="s">
        <v>451</v>
      </c>
      <c r="T141" s="4" t="s">
        <v>97</v>
      </c>
      <c r="U141" s="4" t="str">
        <f>IF(ISNUMBER(MATCH(elements!$A$2:$A$263,elements!$B$2:$B$263,0)),"y","n")</f>
        <v>n</v>
      </c>
      <c r="V141" s="4" t="s">
        <v>80</v>
      </c>
      <c r="W141" s="4" t="s">
        <v>81</v>
      </c>
      <c r="X141" s="4" t="str">
        <f>IF(elements!$U$2:$U$263="y","parent element",IF(NOT(elements!$B$2:$B$263="x"),"subelement","simple element"))</f>
        <v>subelement</v>
      </c>
      <c r="Y141" s="4" t="s">
        <v>466</v>
      </c>
      <c r="Z141" s="4" t="s">
        <v>35</v>
      </c>
      <c r="AA141" s="4">
        <f t="array" ref="AA141">IF(ISNUMBER(MATCH(elements!$A$2:$A$263,elements_issues!$A$2:$A$14,0)),COUNTIF(elements_issues!$A$2:$A$14,elements!$A$2:$A$263),0)</f>
        <v>0</v>
      </c>
      <c r="AB141" s="4">
        <f t="array" ref="AB141">IF(ISNUMBER(MATCH(elements!$A$2:$A$263,mappings!$B$3:$B$774,0)),COUNTIF(mappings!$B$3:$B$774,elements!$A$2:$A$263),0)</f>
        <v>2</v>
      </c>
      <c r="AC141" s="4" t="s">
        <v>36</v>
      </c>
      <c r="AD141" s="4" t="s">
        <v>36</v>
      </c>
      <c r="AE141" s="4" t="s">
        <v>35</v>
      </c>
      <c r="AF141" s="4"/>
      <c r="AG141" s="4"/>
      <c r="AH141" s="4"/>
      <c r="AI141" s="4"/>
      <c r="AJ141" s="4"/>
      <c r="AK141" s="4"/>
      <c r="AL141" s="4"/>
      <c r="AM141" s="4"/>
    </row>
    <row r="142" ht="15.75" customHeight="1">
      <c r="A142" s="4" t="s">
        <v>562</v>
      </c>
      <c r="B142" s="4" t="s">
        <v>554</v>
      </c>
      <c r="C142" s="5" t="s">
        <v>127</v>
      </c>
      <c r="D142" s="5" t="s">
        <v>35</v>
      </c>
      <c r="E142" s="4" t="s">
        <v>16</v>
      </c>
      <c r="F142" s="5" t="s">
        <v>36</v>
      </c>
      <c r="G142" s="5" t="s">
        <v>62</v>
      </c>
      <c r="H142" s="5" t="s">
        <v>38</v>
      </c>
      <c r="I142" s="5" t="s">
        <v>39</v>
      </c>
      <c r="J142" s="5" t="s">
        <v>33</v>
      </c>
      <c r="K142" s="5" t="s">
        <v>33</v>
      </c>
      <c r="L142" s="5" t="s">
        <v>33</v>
      </c>
      <c r="M142" s="5" t="s">
        <v>33</v>
      </c>
      <c r="N142" s="4" t="s">
        <v>33</v>
      </c>
      <c r="O142" s="5" t="s">
        <v>35</v>
      </c>
      <c r="P142" s="4" t="s">
        <v>33</v>
      </c>
      <c r="Q142" s="5" t="s">
        <v>33</v>
      </c>
      <c r="R142" s="5" t="s">
        <v>41</v>
      </c>
      <c r="S142" s="4" t="s">
        <v>451</v>
      </c>
      <c r="T142" s="5" t="s">
        <v>97</v>
      </c>
      <c r="U142" s="4" t="str">
        <f>IF(ISNUMBER(MATCH(elements!$A$2:$A$263,elements!$B$2:$B$263,0)),"y","n")</f>
        <v>n</v>
      </c>
      <c r="V142" s="4" t="s">
        <v>98</v>
      </c>
      <c r="W142" s="5" t="s">
        <v>132</v>
      </c>
      <c r="X142" s="4" t="str">
        <f>IF(elements!$U$2:$U$263="y","parent element",IF(NOT(elements!$B$2:$B$263="x"),"subelement","simple element"))</f>
        <v>subelement</v>
      </c>
      <c r="Y142" s="4" t="s">
        <v>466</v>
      </c>
      <c r="Z142" s="4" t="s">
        <v>123</v>
      </c>
      <c r="AA142" s="4">
        <f t="array" ref="AA142">IF(ISNUMBER(MATCH(elements!$A$2:$A$263,elements_issues!$A$2:$A$14,0)),COUNTIF(elements_issues!$A$2:$A$14,elements!$A$2:$A$263),0)</f>
        <v>0</v>
      </c>
      <c r="AB142" s="4">
        <f t="array" ref="AB142">IF(ISNUMBER(MATCH(elements!$A$2:$A$263,mappings!$B$3:$B$774,0)),COUNTIF(mappings!$B$3:$B$774,elements!$A$2:$A$263),0)</f>
        <v>2</v>
      </c>
      <c r="AC142" s="4" t="s">
        <v>35</v>
      </c>
      <c r="AD142" s="4" t="s">
        <v>35</v>
      </c>
      <c r="AE142" s="4" t="s">
        <v>35</v>
      </c>
    </row>
    <row r="143" ht="15.75" customHeight="1">
      <c r="A143" s="4" t="s">
        <v>563</v>
      </c>
      <c r="B143" s="4" t="s">
        <v>554</v>
      </c>
      <c r="C143" s="4" t="s">
        <v>475</v>
      </c>
      <c r="D143" s="5" t="s">
        <v>35</v>
      </c>
      <c r="E143" s="4" t="s">
        <v>16</v>
      </c>
      <c r="F143" s="5" t="s">
        <v>36</v>
      </c>
      <c r="G143" s="5" t="s">
        <v>62</v>
      </c>
      <c r="H143" s="4" t="s">
        <v>38</v>
      </c>
      <c r="I143" s="5" t="s">
        <v>437</v>
      </c>
      <c r="J143" s="5" t="s">
        <v>33</v>
      </c>
      <c r="K143" s="5" t="s">
        <v>33</v>
      </c>
      <c r="L143" s="5" t="s">
        <v>33</v>
      </c>
      <c r="M143" s="5" t="s">
        <v>561</v>
      </c>
      <c r="N143" s="4" t="s">
        <v>33</v>
      </c>
      <c r="O143" s="5" t="s">
        <v>33</v>
      </c>
      <c r="P143" s="4" t="s">
        <v>33</v>
      </c>
      <c r="Q143" s="5" t="s">
        <v>33</v>
      </c>
      <c r="R143" s="5" t="s">
        <v>41</v>
      </c>
      <c r="S143" s="4" t="s">
        <v>451</v>
      </c>
      <c r="T143" s="4" t="s">
        <v>97</v>
      </c>
      <c r="U143" s="4" t="str">
        <f>IF(ISNUMBER(MATCH(elements!$A$2:$A$263,elements!$B$2:$B$263,0)),"y","n")</f>
        <v>n</v>
      </c>
      <c r="V143" s="4" t="s">
        <v>98</v>
      </c>
      <c r="W143" s="4" t="s">
        <v>132</v>
      </c>
      <c r="X143" s="4" t="str">
        <f>IF(elements!$U$2:$U$263="y","parent element",IF(NOT(elements!$B$2:$B$263="x"),"subelement","simple element"))</f>
        <v>subelement</v>
      </c>
      <c r="Y143" s="4" t="s">
        <v>466</v>
      </c>
      <c r="Z143" s="4" t="s">
        <v>35</v>
      </c>
      <c r="AA143" s="4">
        <f t="array" ref="AA143">IF(ISNUMBER(MATCH(elements!$A$2:$A$263,elements_issues!$A$2:$A$14,0)),COUNTIF(elements_issues!$A$2:$A$14,elements!$A$2:$A$263),0)</f>
        <v>0</v>
      </c>
      <c r="AB143" s="4">
        <f t="array" ref="AB143">IF(ISNUMBER(MATCH(elements!$A$2:$A$263,mappings!$B$3:$B$774,0)),COUNTIF(mappings!$B$3:$B$774,elements!$A$2:$A$263),0)</f>
        <v>2</v>
      </c>
      <c r="AC143" s="4" t="s">
        <v>36</v>
      </c>
      <c r="AD143" s="4" t="s">
        <v>36</v>
      </c>
      <c r="AE143" s="4" t="s">
        <v>35</v>
      </c>
    </row>
    <row r="144" ht="15.75" customHeight="1">
      <c r="A144" s="4" t="s">
        <v>564</v>
      </c>
      <c r="B144" s="4" t="s">
        <v>33</v>
      </c>
      <c r="C144" s="5" t="s">
        <v>565</v>
      </c>
      <c r="D144" s="5" t="s">
        <v>35</v>
      </c>
      <c r="E144" s="4" t="s">
        <v>16</v>
      </c>
      <c r="F144" s="5" t="s">
        <v>36</v>
      </c>
      <c r="G144" s="5" t="s">
        <v>62</v>
      </c>
      <c r="H144" s="5" t="s">
        <v>53</v>
      </c>
      <c r="I144" s="5" t="s">
        <v>39</v>
      </c>
      <c r="J144" s="5" t="s">
        <v>48</v>
      </c>
      <c r="K144" s="5" t="s">
        <v>33</v>
      </c>
      <c r="L144" s="5" t="s">
        <v>33</v>
      </c>
      <c r="M144" s="5" t="s">
        <v>566</v>
      </c>
      <c r="N144" s="4" t="s">
        <v>33</v>
      </c>
      <c r="O144" s="5" t="s">
        <v>33</v>
      </c>
      <c r="P144" s="4" t="s">
        <v>491</v>
      </c>
      <c r="Q144" s="5" t="s">
        <v>33</v>
      </c>
      <c r="R144" s="5" t="s">
        <v>33</v>
      </c>
      <c r="S144" s="4" t="s">
        <v>35</v>
      </c>
      <c r="T144" s="4" t="s">
        <v>567</v>
      </c>
      <c r="U144" s="4" t="str">
        <f>IF(ISNUMBER(MATCH(elements!$A$2:$A$263,elements!$B$2:$B$263,0)),"y","n")</f>
        <v>n</v>
      </c>
      <c r="V144" s="4" t="s">
        <v>80</v>
      </c>
      <c r="W144" s="5" t="s">
        <v>81</v>
      </c>
      <c r="X144" s="4" t="str">
        <f>IF(elements!$U$2:$U$263="y","parent element",IF(NOT(elements!$B$2:$B$263="x"),"subelement","simple element"))</f>
        <v>simple element</v>
      </c>
      <c r="Y144" s="4" t="s">
        <v>46</v>
      </c>
      <c r="Z144" s="4"/>
      <c r="AA144" s="4">
        <f t="array" ref="AA144">IF(ISNUMBER(MATCH(elements!$A$2:$A$263,elements_issues!$A$2:$A$14,0)),COUNTIF(elements_issues!$A$2:$A$14,elements!$A$2:$A$263),0)</f>
        <v>0</v>
      </c>
      <c r="AB144" s="4">
        <f t="array" ref="AB144">IF(ISNUMBER(MATCH(elements!$A$2:$A$263,mappings!$B$3:$B$774,0)),COUNTIF(mappings!$B$3:$B$774,elements!$A$2:$A$263),0)</f>
        <v>2</v>
      </c>
      <c r="AC144" s="4" t="s">
        <v>48</v>
      </c>
      <c r="AD144" s="4" t="s">
        <v>48</v>
      </c>
      <c r="AE144" s="4" t="s">
        <v>36</v>
      </c>
    </row>
    <row r="145" ht="15.75" customHeight="1">
      <c r="A145" s="4" t="s">
        <v>568</v>
      </c>
      <c r="B145" s="4" t="s">
        <v>33</v>
      </c>
      <c r="C145" s="4" t="s">
        <v>569</v>
      </c>
      <c r="D145" s="4" t="s">
        <v>35</v>
      </c>
      <c r="E145" s="4" t="s">
        <v>16</v>
      </c>
      <c r="F145" s="4" t="s">
        <v>36</v>
      </c>
      <c r="G145" s="4" t="s">
        <v>62</v>
      </c>
      <c r="H145" s="4" t="s">
        <v>53</v>
      </c>
      <c r="I145" s="4" t="s">
        <v>437</v>
      </c>
      <c r="J145" s="4" t="s">
        <v>48</v>
      </c>
      <c r="K145" s="4" t="s">
        <v>33</v>
      </c>
      <c r="L145" s="4" t="s">
        <v>33</v>
      </c>
      <c r="M145" s="4" t="s">
        <v>570</v>
      </c>
      <c r="N145" s="4" t="s">
        <v>33</v>
      </c>
      <c r="O145" s="4" t="s">
        <v>33</v>
      </c>
      <c r="P145" s="4" t="s">
        <v>571</v>
      </c>
      <c r="Q145" s="4" t="s">
        <v>33</v>
      </c>
      <c r="R145" s="4" t="s">
        <v>41</v>
      </c>
      <c r="S145" s="4" t="s">
        <v>451</v>
      </c>
      <c r="T145" s="4" t="s">
        <v>97</v>
      </c>
      <c r="U145" s="4" t="str">
        <f>IF(ISNUMBER(MATCH(elements!$A$2:$A$263,elements!$B$2:$B$263,0)),"y","n")</f>
        <v>n</v>
      </c>
      <c r="V145" s="4" t="s">
        <v>98</v>
      </c>
      <c r="W145" s="4" t="s">
        <v>99</v>
      </c>
      <c r="X145" s="4" t="str">
        <f>IF(elements!$U$2:$U$263="y","parent element",IF(NOT(elements!$B$2:$B$263="x"),"subelement","simple element"))</f>
        <v>simple element</v>
      </c>
      <c r="Y145" s="4" t="s">
        <v>46</v>
      </c>
      <c r="Z145" s="4" t="s">
        <v>35</v>
      </c>
      <c r="AA145" s="4">
        <f t="array" ref="AA145">IF(ISNUMBER(MATCH(elements!$A$2:$A$263,elements_issues!$A$2:$A$14,0)),COUNTIF(elements_issues!$A$2:$A$14,elements!$A$2:$A$263),0)</f>
        <v>0</v>
      </c>
      <c r="AB145" s="4">
        <f t="array" ref="AB145">IF(ISNUMBER(MATCH(elements!$A$2:$A$263,mappings!$B$3:$B$774,0)),COUNTIF(mappings!$B$3:$B$774,elements!$A$2:$A$263),0)</f>
        <v>2</v>
      </c>
      <c r="AC145" s="4" t="s">
        <v>36</v>
      </c>
      <c r="AD145" s="4" t="s">
        <v>36</v>
      </c>
      <c r="AE145" s="4" t="s">
        <v>35</v>
      </c>
      <c r="AF145" s="4"/>
      <c r="AG145" s="4"/>
      <c r="AH145" s="4"/>
      <c r="AI145" s="4"/>
      <c r="AJ145" s="4"/>
      <c r="AK145" s="4"/>
      <c r="AL145" s="4"/>
      <c r="AM145" s="4"/>
    </row>
    <row r="146" ht="15.75" customHeight="1">
      <c r="A146" s="4" t="s">
        <v>572</v>
      </c>
      <c r="B146" s="4" t="s">
        <v>33</v>
      </c>
      <c r="C146" s="4" t="s">
        <v>573</v>
      </c>
      <c r="D146" s="4" t="s">
        <v>35</v>
      </c>
      <c r="E146" s="4" t="s">
        <v>16</v>
      </c>
      <c r="F146" s="4" t="s">
        <v>36</v>
      </c>
      <c r="G146" s="4" t="s">
        <v>62</v>
      </c>
      <c r="H146" s="4" t="s">
        <v>53</v>
      </c>
      <c r="I146" s="4" t="s">
        <v>39</v>
      </c>
      <c r="J146" s="4" t="s">
        <v>48</v>
      </c>
      <c r="K146" s="4" t="s">
        <v>33</v>
      </c>
      <c r="L146" s="4" t="s">
        <v>33</v>
      </c>
      <c r="M146" s="4" t="s">
        <v>33</v>
      </c>
      <c r="N146" s="4" t="s">
        <v>33</v>
      </c>
      <c r="O146" s="4" t="s">
        <v>33</v>
      </c>
      <c r="P146" s="4" t="s">
        <v>574</v>
      </c>
      <c r="Q146" s="4" t="s">
        <v>33</v>
      </c>
      <c r="R146" s="4" t="s">
        <v>41</v>
      </c>
      <c r="S146" s="4" t="s">
        <v>451</v>
      </c>
      <c r="T146" s="4" t="s">
        <v>97</v>
      </c>
      <c r="U146" s="4" t="str">
        <f>IF(ISNUMBER(MATCH(elements!$A$2:$A$263,elements!$B$2:$B$263,0)),"y","n")</f>
        <v>y</v>
      </c>
      <c r="V146" s="4" t="s">
        <v>108</v>
      </c>
      <c r="W146" s="4" t="s">
        <v>45</v>
      </c>
      <c r="X146" s="4" t="str">
        <f>IF(elements!$U$2:$U$263="y","parent element",IF(NOT(elements!$B$2:$B$263="x"),"subelement","simple element"))</f>
        <v>parent element</v>
      </c>
      <c r="Y146" s="4" t="s">
        <v>466</v>
      </c>
      <c r="Z146" s="4" t="s">
        <v>35</v>
      </c>
      <c r="AA146" s="4">
        <f t="array" ref="AA146">IF(ISNUMBER(MATCH(elements!$A$2:$A$263,elements_issues!$A$2:$A$14,0)),COUNTIF(elements_issues!$A$2:$A$14,elements!$A$2:$A$263),0)</f>
        <v>0</v>
      </c>
      <c r="AB146" s="4">
        <f t="array" ref="AB146">IF(ISNUMBER(MATCH(elements!$A$2:$A$263,mappings!$B$3:$B$774,0)),COUNTIF(mappings!$B$3:$B$774,elements!$A$2:$A$263),0)</f>
        <v>2</v>
      </c>
      <c r="AC146" s="4" t="s">
        <v>35</v>
      </c>
      <c r="AD146" s="4" t="s">
        <v>35</v>
      </c>
      <c r="AE146" s="4" t="s">
        <v>35</v>
      </c>
      <c r="AF146" s="4"/>
      <c r="AG146" s="4"/>
      <c r="AH146" s="4"/>
      <c r="AI146" s="4"/>
      <c r="AJ146" s="4"/>
      <c r="AK146" s="4"/>
      <c r="AL146" s="4"/>
      <c r="AM146" s="4"/>
    </row>
    <row r="147" ht="15.75" customHeight="1">
      <c r="A147" s="4" t="s">
        <v>575</v>
      </c>
      <c r="B147" s="4" t="s">
        <v>572</v>
      </c>
      <c r="C147" s="4" t="s">
        <v>468</v>
      </c>
      <c r="D147" s="5" t="s">
        <v>33</v>
      </c>
      <c r="E147" s="4" t="s">
        <v>16</v>
      </c>
      <c r="F147" s="5" t="s">
        <v>36</v>
      </c>
      <c r="G147" s="5" t="s">
        <v>62</v>
      </c>
      <c r="H147" s="5" t="s">
        <v>38</v>
      </c>
      <c r="I147" s="5" t="s">
        <v>94</v>
      </c>
      <c r="J147" s="5" t="s">
        <v>33</v>
      </c>
      <c r="K147" s="5" t="s">
        <v>33</v>
      </c>
      <c r="L147" s="5" t="s">
        <v>33</v>
      </c>
      <c r="M147" s="5" t="s">
        <v>33</v>
      </c>
      <c r="N147" s="4" t="s">
        <v>33</v>
      </c>
      <c r="O147" s="5" t="s">
        <v>305</v>
      </c>
      <c r="P147" s="4" t="s">
        <v>33</v>
      </c>
      <c r="Q147" s="5" t="s">
        <v>33</v>
      </c>
      <c r="R147" s="5" t="s">
        <v>41</v>
      </c>
      <c r="S147" s="4" t="s">
        <v>451</v>
      </c>
      <c r="T147" s="4" t="s">
        <v>97</v>
      </c>
      <c r="U147" s="4" t="str">
        <f>IF(ISNUMBER(MATCH(elements!$A$2:$A$263,elements!$B$2:$B$263,0)),"y","n")</f>
        <v>n</v>
      </c>
      <c r="V147" s="4" t="s">
        <v>98</v>
      </c>
      <c r="W147" s="5" t="s">
        <v>132</v>
      </c>
      <c r="X147" s="4" t="str">
        <f>IF(elements!$U$2:$U$263="y","parent element",IF(NOT(elements!$B$2:$B$263="x"),"subelement","simple element"))</f>
        <v>subelement</v>
      </c>
      <c r="Y147" s="4" t="s">
        <v>466</v>
      </c>
      <c r="Z147" s="4" t="s">
        <v>35</v>
      </c>
      <c r="AA147" s="4">
        <f t="array" ref="AA147">IF(ISNUMBER(MATCH(elements!$A$2:$A$263,elements_issues!$A$2:$A$14,0)),COUNTIF(elements_issues!$A$2:$A$14,elements!$A$2:$A$263),0)</f>
        <v>0</v>
      </c>
      <c r="AB147" s="4">
        <f t="array" ref="AB147">IF(ISNUMBER(MATCH(elements!$A$2:$A$263,mappings!$B$3:$B$774,0)),COUNTIF(mappings!$B$3:$B$774,elements!$A$2:$A$263),0)</f>
        <v>2</v>
      </c>
      <c r="AC147" s="4" t="s">
        <v>35</v>
      </c>
      <c r="AD147" s="4" t="s">
        <v>35</v>
      </c>
      <c r="AE147" s="4" t="s">
        <v>35</v>
      </c>
    </row>
    <row r="148" ht="15.75" customHeight="1">
      <c r="A148" s="4" t="s">
        <v>576</v>
      </c>
      <c r="B148" s="4" t="s">
        <v>572</v>
      </c>
      <c r="C148" s="5" t="s">
        <v>470</v>
      </c>
      <c r="D148" s="5" t="s">
        <v>33</v>
      </c>
      <c r="E148" s="4" t="s">
        <v>16</v>
      </c>
      <c r="F148" s="5" t="s">
        <v>36</v>
      </c>
      <c r="G148" s="5" t="s">
        <v>62</v>
      </c>
      <c r="H148" s="5" t="s">
        <v>38</v>
      </c>
      <c r="I148" s="5" t="s">
        <v>39</v>
      </c>
      <c r="J148" s="5" t="s">
        <v>33</v>
      </c>
      <c r="K148" s="5" t="s">
        <v>33</v>
      </c>
      <c r="L148" s="5" t="s">
        <v>33</v>
      </c>
      <c r="M148" s="5" t="s">
        <v>33</v>
      </c>
      <c r="N148" s="4" t="s">
        <v>33</v>
      </c>
      <c r="O148" s="5" t="s">
        <v>33</v>
      </c>
      <c r="P148" s="4" t="s">
        <v>33</v>
      </c>
      <c r="Q148" s="5" t="s">
        <v>33</v>
      </c>
      <c r="R148" s="5" t="s">
        <v>41</v>
      </c>
      <c r="S148" s="4" t="s">
        <v>451</v>
      </c>
      <c r="T148" s="5" t="s">
        <v>97</v>
      </c>
      <c r="U148" s="4" t="str">
        <f>IF(ISNUMBER(MATCH(elements!$A$2:$A$263,elements!$B$2:$B$263,0)),"y","n")</f>
        <v>n</v>
      </c>
      <c r="V148" s="4" t="s">
        <v>44</v>
      </c>
      <c r="W148" s="5" t="s">
        <v>45</v>
      </c>
      <c r="X148" s="4" t="str">
        <f>IF(elements!$U$2:$U$263="y","parent element",IF(NOT(elements!$B$2:$B$263="x"),"subelement","simple element"))</f>
        <v>subelement</v>
      </c>
      <c r="Y148" s="4" t="s">
        <v>466</v>
      </c>
      <c r="Z148" s="4" t="s">
        <v>35</v>
      </c>
      <c r="AA148" s="4">
        <f t="array" ref="AA148">IF(ISNUMBER(MATCH(elements!$A$2:$A$263,elements_issues!$A$2:$A$14,0)),COUNTIF(elements_issues!$A$2:$A$14,elements!$A$2:$A$263),0)</f>
        <v>0</v>
      </c>
      <c r="AB148" s="4">
        <f t="array" ref="AB148">IF(ISNUMBER(MATCH(elements!$A$2:$A$263,mappings!$B$3:$B$774,0)),COUNTIF(mappings!$B$3:$B$774,elements!$A$2:$A$263),0)</f>
        <v>2</v>
      </c>
      <c r="AC148" s="4" t="s">
        <v>35</v>
      </c>
      <c r="AD148" s="4" t="s">
        <v>35</v>
      </c>
      <c r="AE148" s="4" t="s">
        <v>35</v>
      </c>
    </row>
    <row r="149" ht="15.75" customHeight="1">
      <c r="A149" s="4" t="s">
        <v>577</v>
      </c>
      <c r="B149" s="4" t="s">
        <v>572</v>
      </c>
      <c r="C149" s="5" t="s">
        <v>538</v>
      </c>
      <c r="D149" s="5" t="s">
        <v>33</v>
      </c>
      <c r="E149" s="4" t="s">
        <v>16</v>
      </c>
      <c r="F149" s="5" t="s">
        <v>36</v>
      </c>
      <c r="G149" s="5" t="s">
        <v>62</v>
      </c>
      <c r="H149" s="5" t="s">
        <v>38</v>
      </c>
      <c r="I149" s="5" t="s">
        <v>39</v>
      </c>
      <c r="J149" s="5" t="s">
        <v>33</v>
      </c>
      <c r="K149" s="5" t="s">
        <v>33</v>
      </c>
      <c r="L149" s="5" t="s">
        <v>33</v>
      </c>
      <c r="M149" s="5" t="s">
        <v>578</v>
      </c>
      <c r="N149" s="4" t="s">
        <v>33</v>
      </c>
      <c r="O149" s="5" t="s">
        <v>33</v>
      </c>
      <c r="P149" s="4" t="s">
        <v>33</v>
      </c>
      <c r="Q149" s="5" t="s">
        <v>33</v>
      </c>
      <c r="R149" s="5" t="s">
        <v>41</v>
      </c>
      <c r="S149" s="4" t="s">
        <v>451</v>
      </c>
      <c r="T149" s="4" t="s">
        <v>97</v>
      </c>
      <c r="U149" s="4" t="str">
        <f>IF(ISNUMBER(MATCH(elements!$A$2:$A$263,elements!$B$2:$B$263,0)),"y","n")</f>
        <v>n</v>
      </c>
      <c r="V149" s="4" t="s">
        <v>80</v>
      </c>
      <c r="W149" s="5" t="s">
        <v>81</v>
      </c>
      <c r="X149" s="4" t="str">
        <f>IF(elements!$U$2:$U$263="y","parent element",IF(NOT(elements!$B$2:$B$263="x"),"subelement","simple element"))</f>
        <v>subelement</v>
      </c>
      <c r="Y149" s="4" t="s">
        <v>466</v>
      </c>
      <c r="Z149" s="4" t="s">
        <v>35</v>
      </c>
      <c r="AA149" s="4">
        <f t="array" ref="AA149">IF(ISNUMBER(MATCH(elements!$A$2:$A$263,elements_issues!$A$2:$A$14,0)),COUNTIF(elements_issues!$A$2:$A$14,elements!$A$2:$A$263),0)</f>
        <v>0</v>
      </c>
      <c r="AB149" s="4">
        <f t="array" ref="AB149">IF(ISNUMBER(MATCH(elements!$A$2:$A$263,mappings!$B$3:$B$774,0)),COUNTIF(mappings!$B$3:$B$774,elements!$A$2:$A$263),0)</f>
        <v>2</v>
      </c>
      <c r="AC149" s="4" t="s">
        <v>35</v>
      </c>
      <c r="AD149" s="4" t="s">
        <v>35</v>
      </c>
      <c r="AE149" s="4" t="s">
        <v>35</v>
      </c>
    </row>
    <row r="150" ht="15.75" customHeight="1">
      <c r="A150" s="4" t="s">
        <v>579</v>
      </c>
      <c r="B150" s="4" t="s">
        <v>572</v>
      </c>
      <c r="C150" s="4" t="s">
        <v>127</v>
      </c>
      <c r="D150" s="4" t="s">
        <v>35</v>
      </c>
      <c r="E150" s="4" t="s">
        <v>16</v>
      </c>
      <c r="F150" s="4" t="s">
        <v>36</v>
      </c>
      <c r="G150" s="4" t="s">
        <v>62</v>
      </c>
      <c r="H150" s="4" t="s">
        <v>38</v>
      </c>
      <c r="I150" s="4" t="s">
        <v>39</v>
      </c>
      <c r="J150" s="4" t="s">
        <v>33</v>
      </c>
      <c r="K150" s="4" t="s">
        <v>33</v>
      </c>
      <c r="L150" s="4" t="s">
        <v>33</v>
      </c>
      <c r="M150" s="4" t="s">
        <v>33</v>
      </c>
      <c r="N150" s="4" t="s">
        <v>33</v>
      </c>
      <c r="O150" s="4" t="s">
        <v>35</v>
      </c>
      <c r="P150" s="4" t="s">
        <v>33</v>
      </c>
      <c r="Q150" s="4" t="s">
        <v>33</v>
      </c>
      <c r="R150" s="4" t="s">
        <v>41</v>
      </c>
      <c r="S150" s="4" t="s">
        <v>451</v>
      </c>
      <c r="T150" s="4" t="s">
        <v>97</v>
      </c>
      <c r="U150" s="4" t="str">
        <f>IF(ISNUMBER(MATCH(elements!$A$2:$A$263,elements!$B$2:$B$263,0)),"y","n")</f>
        <v>n</v>
      </c>
      <c r="V150" s="4" t="s">
        <v>98</v>
      </c>
      <c r="W150" s="4" t="s">
        <v>132</v>
      </c>
      <c r="X150" s="4" t="str">
        <f>IF(elements!$U$2:$U$263="y","parent element",IF(NOT(elements!$B$2:$B$263="x"),"subelement","simple element"))</f>
        <v>subelement</v>
      </c>
      <c r="Y150" s="4" t="s">
        <v>466</v>
      </c>
      <c r="Z150" s="4" t="s">
        <v>123</v>
      </c>
      <c r="AA150" s="4">
        <f t="array" ref="AA150">IF(ISNUMBER(MATCH(elements!$A$2:$A$263,elements_issues!$A$2:$A$14,0)),COUNTIF(elements_issues!$A$2:$A$14,elements!$A$2:$A$263),0)</f>
        <v>0</v>
      </c>
      <c r="AB150" s="4">
        <f t="array" ref="AB150">IF(ISNUMBER(MATCH(elements!$A$2:$A$263,mappings!$B$3:$B$774,0)),COUNTIF(mappings!$B$3:$B$774,elements!$A$2:$A$263),0)</f>
        <v>2</v>
      </c>
      <c r="AC150" s="4" t="s">
        <v>35</v>
      </c>
      <c r="AD150" s="4" t="s">
        <v>35</v>
      </c>
      <c r="AE150" s="4" t="s">
        <v>35</v>
      </c>
      <c r="AF150" s="4"/>
      <c r="AG150" s="4"/>
      <c r="AH150" s="4"/>
      <c r="AI150" s="4"/>
      <c r="AJ150" s="4"/>
      <c r="AK150" s="4"/>
      <c r="AL150" s="4"/>
      <c r="AM150" s="4"/>
    </row>
    <row r="151" ht="15.75" customHeight="1">
      <c r="A151" s="4" t="s">
        <v>580</v>
      </c>
      <c r="B151" s="4" t="s">
        <v>572</v>
      </c>
      <c r="C151" s="4" t="s">
        <v>475</v>
      </c>
      <c r="D151" s="5" t="s">
        <v>33</v>
      </c>
      <c r="E151" s="4" t="s">
        <v>16</v>
      </c>
      <c r="F151" s="5" t="s">
        <v>36</v>
      </c>
      <c r="G151" s="5" t="s">
        <v>62</v>
      </c>
      <c r="H151" s="4" t="s">
        <v>38</v>
      </c>
      <c r="I151" s="5" t="s">
        <v>39</v>
      </c>
      <c r="J151" s="5" t="s">
        <v>33</v>
      </c>
      <c r="K151" s="5" t="s">
        <v>33</v>
      </c>
      <c r="L151" s="5" t="s">
        <v>33</v>
      </c>
      <c r="M151" s="5" t="s">
        <v>578</v>
      </c>
      <c r="N151" s="4" t="s">
        <v>33</v>
      </c>
      <c r="O151" s="5" t="s">
        <v>33</v>
      </c>
      <c r="P151" s="4" t="s">
        <v>33</v>
      </c>
      <c r="Q151" s="5" t="s">
        <v>33</v>
      </c>
      <c r="R151" s="5" t="s">
        <v>41</v>
      </c>
      <c r="S151" s="4" t="s">
        <v>451</v>
      </c>
      <c r="T151" s="4" t="s">
        <v>97</v>
      </c>
      <c r="U151" s="4" t="str">
        <f>IF(ISNUMBER(MATCH(elements!$A$2:$A$263,elements!$B$2:$B$263,0)),"y","n")</f>
        <v>n</v>
      </c>
      <c r="V151" s="4" t="s">
        <v>80</v>
      </c>
      <c r="W151" s="5" t="s">
        <v>81</v>
      </c>
      <c r="X151" s="4" t="str">
        <f>IF(elements!$U$2:$U$263="y","parent element",IF(NOT(elements!$B$2:$B$263="x"),"subelement","simple element"))</f>
        <v>subelement</v>
      </c>
      <c r="Y151" s="4" t="s">
        <v>466</v>
      </c>
      <c r="Z151" s="4" t="s">
        <v>35</v>
      </c>
      <c r="AA151" s="4">
        <f t="array" ref="AA151">IF(ISNUMBER(MATCH(elements!$A$2:$A$263,elements_issues!$A$2:$A$14,0)),COUNTIF(elements_issues!$A$2:$A$14,elements!$A$2:$A$263),0)</f>
        <v>0</v>
      </c>
      <c r="AB151" s="4">
        <f t="array" ref="AB151">IF(ISNUMBER(MATCH(elements!$A$2:$A$263,mappings!$B$3:$B$774,0)),COUNTIF(mappings!$B$3:$B$774,elements!$A$2:$A$263),0)</f>
        <v>2</v>
      </c>
      <c r="AC151" s="4" t="s">
        <v>35</v>
      </c>
      <c r="AD151" s="4" t="s">
        <v>35</v>
      </c>
      <c r="AE151" s="4" t="s">
        <v>35</v>
      </c>
    </row>
    <row r="152" ht="15.75" customHeight="1">
      <c r="A152" s="4" t="s">
        <v>581</v>
      </c>
      <c r="B152" s="4" t="s">
        <v>33</v>
      </c>
      <c r="C152" s="5" t="s">
        <v>582</v>
      </c>
      <c r="D152" s="5" t="s">
        <v>35</v>
      </c>
      <c r="E152" s="4" t="s">
        <v>16</v>
      </c>
      <c r="F152" s="5" t="s">
        <v>36</v>
      </c>
      <c r="G152" s="5" t="s">
        <v>62</v>
      </c>
      <c r="H152" s="5" t="s">
        <v>53</v>
      </c>
      <c r="I152" s="5" t="s">
        <v>39</v>
      </c>
      <c r="J152" s="5" t="s">
        <v>48</v>
      </c>
      <c r="K152" s="5" t="s">
        <v>33</v>
      </c>
      <c r="L152" s="5" t="s">
        <v>33</v>
      </c>
      <c r="M152" s="5" t="s">
        <v>583</v>
      </c>
      <c r="N152" s="4" t="s">
        <v>33</v>
      </c>
      <c r="O152" s="5" t="s">
        <v>33</v>
      </c>
      <c r="P152" s="4" t="s">
        <v>33</v>
      </c>
      <c r="Q152" s="5" t="s">
        <v>33</v>
      </c>
      <c r="R152" s="5" t="s">
        <v>41</v>
      </c>
      <c r="S152" s="4" t="s">
        <v>451</v>
      </c>
      <c r="T152" s="4" t="s">
        <v>97</v>
      </c>
      <c r="U152" s="4" t="str">
        <f>IF(ISNUMBER(MATCH(elements!$A$2:$A$263,elements!$B$2:$B$263,0)),"y","n")</f>
        <v>n</v>
      </c>
      <c r="V152" s="4" t="s">
        <v>80</v>
      </c>
      <c r="W152" s="5" t="s">
        <v>81</v>
      </c>
      <c r="X152" s="4" t="str">
        <f>IF(elements!$U$2:$U$263="y","parent element",IF(NOT(elements!$B$2:$B$263="x"),"subelement","simple element"))</f>
        <v>simple element</v>
      </c>
      <c r="Y152" s="4" t="s">
        <v>46</v>
      </c>
      <c r="Z152" s="4" t="s">
        <v>35</v>
      </c>
      <c r="AA152" s="4">
        <f t="array" ref="AA152">IF(ISNUMBER(MATCH(elements!$A$2:$A$263,elements_issues!$A$2:$A$14,0)),COUNTIF(elements_issues!$A$2:$A$14,elements!$A$2:$A$263),0)</f>
        <v>0</v>
      </c>
      <c r="AB152" s="4">
        <f t="array" ref="AB152">IF(ISNUMBER(MATCH(elements!$A$2:$A$263,mappings!$B$3:$B$774,0)),COUNTIF(mappings!$B$3:$B$774,elements!$A$2:$A$263),0)</f>
        <v>2</v>
      </c>
      <c r="AC152" s="4" t="s">
        <v>36</v>
      </c>
      <c r="AD152" s="4" t="s">
        <v>36</v>
      </c>
      <c r="AE152" s="4" t="s">
        <v>35</v>
      </c>
    </row>
    <row r="153" ht="15.75" customHeight="1">
      <c r="A153" s="4" t="s">
        <v>584</v>
      </c>
      <c r="B153" s="4" t="s">
        <v>33</v>
      </c>
      <c r="C153" s="5" t="s">
        <v>585</v>
      </c>
      <c r="D153" s="5" t="s">
        <v>35</v>
      </c>
      <c r="E153" s="4" t="s">
        <v>16</v>
      </c>
      <c r="F153" s="5" t="s">
        <v>36</v>
      </c>
      <c r="G153" s="5" t="s">
        <v>62</v>
      </c>
      <c r="H153" s="5" t="s">
        <v>53</v>
      </c>
      <c r="I153" s="5" t="s">
        <v>39</v>
      </c>
      <c r="J153" s="5" t="s">
        <v>48</v>
      </c>
      <c r="K153" s="5" t="s">
        <v>33</v>
      </c>
      <c r="L153" s="5" t="s">
        <v>33</v>
      </c>
      <c r="M153" s="5" t="s">
        <v>586</v>
      </c>
      <c r="N153" s="4" t="s">
        <v>33</v>
      </c>
      <c r="O153" s="5" t="s">
        <v>33</v>
      </c>
      <c r="P153" s="4" t="s">
        <v>33</v>
      </c>
      <c r="Q153" s="5" t="s">
        <v>33</v>
      </c>
      <c r="R153" s="5" t="s">
        <v>41</v>
      </c>
      <c r="S153" s="4" t="s">
        <v>451</v>
      </c>
      <c r="T153" s="5" t="s">
        <v>97</v>
      </c>
      <c r="U153" s="4" t="str">
        <f>IF(ISNUMBER(MATCH(elements!$A$2:$A$263,elements!$B$2:$B$263,0)),"y","n")</f>
        <v>n</v>
      </c>
      <c r="V153" s="4" t="s">
        <v>80</v>
      </c>
      <c r="W153" s="5" t="s">
        <v>81</v>
      </c>
      <c r="X153" s="4" t="str">
        <f>IF(elements!$U$2:$U$263="y","parent element",IF(NOT(elements!$B$2:$B$263="x"),"subelement","simple element"))</f>
        <v>simple element</v>
      </c>
      <c r="Y153" s="4" t="s">
        <v>46</v>
      </c>
      <c r="Z153" s="4" t="s">
        <v>35</v>
      </c>
      <c r="AA153" s="4">
        <f t="array" ref="AA153">IF(ISNUMBER(MATCH(elements!$A$2:$A$263,elements_issues!$A$2:$A$14,0)),COUNTIF(elements_issues!$A$2:$A$14,elements!$A$2:$A$263),0)</f>
        <v>0</v>
      </c>
      <c r="AB153" s="4">
        <f t="array" ref="AB153">IF(ISNUMBER(MATCH(elements!$A$2:$A$263,mappings!$B$3:$B$774,0)),COUNTIF(mappings!$B$3:$B$774,elements!$A$2:$A$263),0)</f>
        <v>2</v>
      </c>
      <c r="AC153" s="4" t="s">
        <v>36</v>
      </c>
      <c r="AD153" s="4" t="s">
        <v>36</v>
      </c>
      <c r="AE153" s="4" t="s">
        <v>35</v>
      </c>
    </row>
    <row r="154" ht="15.75" customHeight="1">
      <c r="A154" s="4" t="s">
        <v>587</v>
      </c>
      <c r="B154" s="4" t="s">
        <v>33</v>
      </c>
      <c r="C154" s="5" t="s">
        <v>588</v>
      </c>
      <c r="D154" s="5" t="s">
        <v>33</v>
      </c>
      <c r="E154" s="4" t="s">
        <v>16</v>
      </c>
      <c r="F154" s="5" t="s">
        <v>36</v>
      </c>
      <c r="G154" s="5" t="s">
        <v>62</v>
      </c>
      <c r="H154" s="5" t="s">
        <v>53</v>
      </c>
      <c r="I154" s="5" t="s">
        <v>39</v>
      </c>
      <c r="J154" s="5" t="s">
        <v>48</v>
      </c>
      <c r="K154" s="5" t="s">
        <v>33</v>
      </c>
      <c r="L154" s="5" t="s">
        <v>33</v>
      </c>
      <c r="M154" s="5" t="s">
        <v>589</v>
      </c>
      <c r="N154" s="4" t="s">
        <v>33</v>
      </c>
      <c r="O154" s="5" t="s">
        <v>33</v>
      </c>
      <c r="P154" s="4" t="s">
        <v>491</v>
      </c>
      <c r="Q154" s="5" t="s">
        <v>33</v>
      </c>
      <c r="R154" s="5" t="s">
        <v>41</v>
      </c>
      <c r="S154" s="4" t="s">
        <v>451</v>
      </c>
      <c r="T154" s="4" t="s">
        <v>97</v>
      </c>
      <c r="U154" s="4" t="str">
        <f>IF(ISNUMBER(MATCH(elements!$A$2:$A$263,elements!$B$2:$B$263,0)),"y","n")</f>
        <v>y</v>
      </c>
      <c r="V154" s="4" t="s">
        <v>108</v>
      </c>
      <c r="W154" s="4" t="s">
        <v>45</v>
      </c>
      <c r="X154" s="4" t="str">
        <f>IF(elements!$U$2:$U$263="y","parent element",IF(NOT(elements!$B$2:$B$263="x"),"subelement","simple element"))</f>
        <v>parent element</v>
      </c>
      <c r="Y154" s="4" t="s">
        <v>466</v>
      </c>
      <c r="Z154" s="4" t="s">
        <v>35</v>
      </c>
      <c r="AA154" s="4">
        <f t="array" ref="AA154">IF(ISNUMBER(MATCH(elements!$A$2:$A$263,elements_issues!$A$2:$A$14,0)),COUNTIF(elements_issues!$A$2:$A$14,elements!$A$2:$A$263),0)</f>
        <v>0</v>
      </c>
      <c r="AB154" s="4">
        <f t="array" ref="AB154">IF(ISNUMBER(MATCH(elements!$A$2:$A$263,mappings!$B$3:$B$774,0)),COUNTIF(mappings!$B$3:$B$774,elements!$A$2:$A$263),0)</f>
        <v>2</v>
      </c>
      <c r="AC154" s="4" t="s">
        <v>36</v>
      </c>
      <c r="AD154" s="4" t="s">
        <v>35</v>
      </c>
      <c r="AE154" s="4" t="s">
        <v>35</v>
      </c>
    </row>
    <row r="155" ht="15.75" customHeight="1">
      <c r="A155" s="5" t="s">
        <v>590</v>
      </c>
      <c r="B155" s="5" t="s">
        <v>587</v>
      </c>
      <c r="C155" s="5" t="s">
        <v>468</v>
      </c>
      <c r="D155" s="5" t="s">
        <v>33</v>
      </c>
      <c r="E155" s="5" t="s">
        <v>16</v>
      </c>
      <c r="F155" s="5" t="s">
        <v>36</v>
      </c>
      <c r="G155" s="5" t="s">
        <v>62</v>
      </c>
      <c r="H155" s="5" t="s">
        <v>38</v>
      </c>
      <c r="I155" s="5" t="s">
        <v>94</v>
      </c>
      <c r="J155" s="5" t="s">
        <v>33</v>
      </c>
      <c r="K155" s="5" t="s">
        <v>33</v>
      </c>
      <c r="L155" s="5" t="s">
        <v>33</v>
      </c>
      <c r="M155" s="5" t="s">
        <v>33</v>
      </c>
      <c r="N155" s="4" t="s">
        <v>33</v>
      </c>
      <c r="O155" s="5" t="s">
        <v>35</v>
      </c>
      <c r="P155" s="4" t="s">
        <v>96</v>
      </c>
      <c r="Q155" s="5" t="s">
        <v>33</v>
      </c>
      <c r="R155" s="5" t="s">
        <v>41</v>
      </c>
      <c r="S155" s="5" t="s">
        <v>451</v>
      </c>
      <c r="T155" s="5" t="s">
        <v>97</v>
      </c>
      <c r="U155" s="5" t="str">
        <f>IF(ISNUMBER(MATCH(elements!$A$2:$A$263,elements!$B$2:$B$263,0)),"y","n")</f>
        <v>n</v>
      </c>
      <c r="V155" s="5" t="s">
        <v>98</v>
      </c>
      <c r="W155" s="5" t="s">
        <v>132</v>
      </c>
      <c r="X155" s="4" t="str">
        <f>IF(elements!$U$2:$U$263="y","parent element",IF(NOT(elements!$B$2:$B$263="x"),"subelement","simple element"))</f>
        <v>subelement</v>
      </c>
      <c r="Y155" s="5" t="s">
        <v>466</v>
      </c>
      <c r="Z155" s="4" t="s">
        <v>35</v>
      </c>
      <c r="AA155" s="4">
        <f t="array" ref="AA155">IF(ISNUMBER(MATCH(elements!$A$2:$A$263,elements_issues!$A$2:$A$14,0)),COUNTIF(elements_issues!$A$2:$A$14,elements!$A$2:$A$263),0)</f>
        <v>0</v>
      </c>
      <c r="AB155" s="5">
        <f t="array" ref="AB155">IF(ISNUMBER(MATCH(elements!$A$2:$A$263,mappings!$B$3:$B$774,0)),COUNTIF(mappings!$B$3:$B$774,elements!$A$2:$A$263),0)</f>
        <v>2</v>
      </c>
      <c r="AC155" s="5" t="s">
        <v>36</v>
      </c>
      <c r="AD155" s="5" t="s">
        <v>35</v>
      </c>
      <c r="AE155" s="4" t="s">
        <v>35</v>
      </c>
    </row>
    <row r="156" ht="15.75" customHeight="1">
      <c r="A156" s="4" t="s">
        <v>591</v>
      </c>
      <c r="B156" s="4" t="s">
        <v>587</v>
      </c>
      <c r="C156" s="5" t="s">
        <v>470</v>
      </c>
      <c r="D156" s="5" t="s">
        <v>33</v>
      </c>
      <c r="E156" s="4" t="s">
        <v>16</v>
      </c>
      <c r="F156" s="5" t="s">
        <v>36</v>
      </c>
      <c r="G156" s="5" t="s">
        <v>62</v>
      </c>
      <c r="H156" s="5" t="s">
        <v>38</v>
      </c>
      <c r="I156" s="5" t="s">
        <v>39</v>
      </c>
      <c r="J156" s="5" t="s">
        <v>33</v>
      </c>
      <c r="K156" s="5" t="s">
        <v>33</v>
      </c>
      <c r="L156" s="5" t="s">
        <v>33</v>
      </c>
      <c r="M156" s="5" t="s">
        <v>33</v>
      </c>
      <c r="N156" s="4" t="s">
        <v>33</v>
      </c>
      <c r="O156" s="5" t="s">
        <v>33</v>
      </c>
      <c r="P156" s="4" t="s">
        <v>33</v>
      </c>
      <c r="Q156" s="5" t="s">
        <v>33</v>
      </c>
      <c r="R156" s="5" t="s">
        <v>41</v>
      </c>
      <c r="S156" s="4" t="s">
        <v>451</v>
      </c>
      <c r="T156" s="4" t="s">
        <v>97</v>
      </c>
      <c r="U156" s="4" t="str">
        <f>IF(ISNUMBER(MATCH(elements!$A$2:$A$263,elements!$B$2:$B$263,0)),"y","n")</f>
        <v>n</v>
      </c>
      <c r="V156" s="5" t="s">
        <v>44</v>
      </c>
      <c r="W156" s="5" t="s">
        <v>45</v>
      </c>
      <c r="X156" s="4" t="str">
        <f>IF(elements!$U$2:$U$263="y","parent element",IF(NOT(elements!$B$2:$B$263="x"),"subelement","simple element"))</f>
        <v>subelement</v>
      </c>
      <c r="Y156" s="5" t="s">
        <v>466</v>
      </c>
      <c r="Z156" s="4" t="s">
        <v>35</v>
      </c>
      <c r="AA156" s="4">
        <f t="array" ref="AA156">IF(ISNUMBER(MATCH(elements!$A$2:$A$263,elements_issues!$A$2:$A$14,0)),COUNTIF(elements_issues!$A$2:$A$14,elements!$A$2:$A$263),0)</f>
        <v>0</v>
      </c>
      <c r="AB156" s="4">
        <f t="array" ref="AB156">IF(ISNUMBER(MATCH(elements!$A$2:$A$263,mappings!$B$3:$B$774,0)),COUNTIF(mappings!$B$3:$B$774,elements!$A$2:$A$263),0)</f>
        <v>2</v>
      </c>
      <c r="AC156" s="4" t="s">
        <v>35</v>
      </c>
      <c r="AD156" s="4" t="s">
        <v>35</v>
      </c>
      <c r="AE156" s="4" t="s">
        <v>35</v>
      </c>
    </row>
    <row r="157" ht="15.75" customHeight="1">
      <c r="A157" s="5" t="s">
        <v>592</v>
      </c>
      <c r="B157" s="5" t="s">
        <v>587</v>
      </c>
      <c r="C157" s="5" t="s">
        <v>523</v>
      </c>
      <c r="D157" s="5" t="s">
        <v>33</v>
      </c>
      <c r="E157" s="5" t="s">
        <v>16</v>
      </c>
      <c r="F157" s="5" t="s">
        <v>36</v>
      </c>
      <c r="G157" s="5" t="s">
        <v>62</v>
      </c>
      <c r="H157" s="5" t="s">
        <v>38</v>
      </c>
      <c r="I157" s="5" t="s">
        <v>39</v>
      </c>
      <c r="J157" s="5" t="s">
        <v>33</v>
      </c>
      <c r="K157" s="5" t="s">
        <v>33</v>
      </c>
      <c r="L157" s="5" t="s">
        <v>33</v>
      </c>
      <c r="M157" s="5" t="s">
        <v>593</v>
      </c>
      <c r="N157" s="4" t="s">
        <v>33</v>
      </c>
      <c r="O157" s="5" t="s">
        <v>33</v>
      </c>
      <c r="P157" s="4" t="s">
        <v>491</v>
      </c>
      <c r="Q157" s="5" t="s">
        <v>33</v>
      </c>
      <c r="R157" s="5" t="s">
        <v>41</v>
      </c>
      <c r="S157" s="5" t="s">
        <v>451</v>
      </c>
      <c r="T157" s="5" t="s">
        <v>97</v>
      </c>
      <c r="U157" s="5" t="str">
        <f>IF(ISNUMBER(MATCH(elements!$A$2:$A$263,elements!$B$2:$B$263,0)),"y","n")</f>
        <v>n</v>
      </c>
      <c r="V157" s="5" t="s">
        <v>80</v>
      </c>
      <c r="W157" s="4" t="s">
        <v>81</v>
      </c>
      <c r="X157" s="4" t="str">
        <f>IF(elements!$U$2:$U$263="y","parent element",IF(NOT(elements!$B$2:$B$263="x"),"subelement","simple element"))</f>
        <v>subelement</v>
      </c>
      <c r="Y157" s="5" t="s">
        <v>466</v>
      </c>
      <c r="Z157" s="4" t="s">
        <v>35</v>
      </c>
      <c r="AA157" s="4">
        <f t="array" ref="AA157">IF(ISNUMBER(MATCH(elements!$A$2:$A$263,elements_issues!$A$2:$A$14,0)),COUNTIF(elements_issues!$A$2:$A$14,elements!$A$2:$A$263),0)</f>
        <v>0</v>
      </c>
      <c r="AB157" s="5">
        <f t="array" ref="AB157">IF(ISNUMBER(MATCH(elements!$A$2:$A$263,mappings!$B$3:$B$774,0)),COUNTIF(mappings!$B$3:$B$774,elements!$A$2:$A$263),0)</f>
        <v>2</v>
      </c>
      <c r="AC157" s="5" t="s">
        <v>36</v>
      </c>
      <c r="AD157" s="5" t="s">
        <v>35</v>
      </c>
      <c r="AE157" s="4" t="s">
        <v>35</v>
      </c>
    </row>
    <row r="158" ht="15.75" customHeight="1">
      <c r="A158" s="4" t="s">
        <v>594</v>
      </c>
      <c r="B158" s="4" t="s">
        <v>587</v>
      </c>
      <c r="C158" s="4" t="s">
        <v>127</v>
      </c>
      <c r="D158" s="4" t="s">
        <v>35</v>
      </c>
      <c r="E158" s="4" t="s">
        <v>16</v>
      </c>
      <c r="F158" s="4" t="s">
        <v>36</v>
      </c>
      <c r="G158" s="4" t="s">
        <v>62</v>
      </c>
      <c r="H158" s="4" t="s">
        <v>38</v>
      </c>
      <c r="I158" s="4" t="s">
        <v>39</v>
      </c>
      <c r="J158" s="4" t="s">
        <v>33</v>
      </c>
      <c r="K158" s="4" t="s">
        <v>33</v>
      </c>
      <c r="L158" s="4" t="s">
        <v>33</v>
      </c>
      <c r="M158" s="4" t="s">
        <v>33</v>
      </c>
      <c r="N158" s="4" t="s">
        <v>33</v>
      </c>
      <c r="O158" s="4" t="s">
        <v>35</v>
      </c>
      <c r="P158" s="4" t="s">
        <v>33</v>
      </c>
      <c r="Q158" s="4" t="s">
        <v>33</v>
      </c>
      <c r="R158" s="4" t="s">
        <v>41</v>
      </c>
      <c r="S158" s="4" t="s">
        <v>451</v>
      </c>
      <c r="T158" s="4" t="s">
        <v>97</v>
      </c>
      <c r="U158" s="4" t="str">
        <f>IF(ISNUMBER(MATCH(elements!$A$2:$A$263,elements!$B$2:$B$263,0)),"y","n")</f>
        <v>n</v>
      </c>
      <c r="V158" s="4" t="s">
        <v>98</v>
      </c>
      <c r="W158" s="4" t="s">
        <v>132</v>
      </c>
      <c r="X158" s="4" t="str">
        <f>IF(elements!$U$2:$U$263="y","parent element",IF(NOT(elements!$B$2:$B$263="x"),"subelement","simple element"))</f>
        <v>subelement</v>
      </c>
      <c r="Y158" s="4" t="s">
        <v>466</v>
      </c>
      <c r="Z158" s="4" t="s">
        <v>123</v>
      </c>
      <c r="AA158" s="4">
        <f t="array" ref="AA158">IF(ISNUMBER(MATCH(elements!$A$2:$A$263,elements_issues!$A$2:$A$14,0)),COUNTIF(elements_issues!$A$2:$A$14,elements!$A$2:$A$263),0)</f>
        <v>0</v>
      </c>
      <c r="AB158" s="4">
        <f t="array" ref="AB158">IF(ISNUMBER(MATCH(elements!$A$2:$A$263,mappings!$B$3:$B$774,0)),COUNTIF(mappings!$B$3:$B$774,elements!$A$2:$A$263),0)</f>
        <v>2</v>
      </c>
      <c r="AC158" s="4" t="s">
        <v>35</v>
      </c>
      <c r="AD158" s="4" t="s">
        <v>35</v>
      </c>
      <c r="AE158" s="4" t="s">
        <v>35</v>
      </c>
      <c r="AF158" s="4"/>
      <c r="AG158" s="4"/>
      <c r="AH158" s="4"/>
      <c r="AI158" s="4"/>
      <c r="AJ158" s="4"/>
      <c r="AK158" s="4"/>
      <c r="AL158" s="4"/>
      <c r="AM158" s="4"/>
    </row>
    <row r="159" ht="15.75" customHeight="1">
      <c r="A159" s="5" t="s">
        <v>595</v>
      </c>
      <c r="B159" s="5" t="s">
        <v>587</v>
      </c>
      <c r="C159" s="4" t="s">
        <v>475</v>
      </c>
      <c r="D159" s="5" t="s">
        <v>33</v>
      </c>
      <c r="E159" s="5" t="s">
        <v>16</v>
      </c>
      <c r="F159" s="5" t="s">
        <v>36</v>
      </c>
      <c r="G159" s="5" t="s">
        <v>62</v>
      </c>
      <c r="H159" s="4" t="s">
        <v>38</v>
      </c>
      <c r="I159" s="5" t="s">
        <v>39</v>
      </c>
      <c r="J159" s="5" t="s">
        <v>33</v>
      </c>
      <c r="K159" s="5" t="s">
        <v>33</v>
      </c>
      <c r="L159" s="5" t="s">
        <v>33</v>
      </c>
      <c r="M159" s="5" t="s">
        <v>593</v>
      </c>
      <c r="N159" s="4" t="s">
        <v>33</v>
      </c>
      <c r="O159" s="5" t="s">
        <v>33</v>
      </c>
      <c r="P159" s="4" t="s">
        <v>491</v>
      </c>
      <c r="Q159" s="5" t="s">
        <v>33</v>
      </c>
      <c r="R159" s="5" t="s">
        <v>41</v>
      </c>
      <c r="S159" s="5" t="s">
        <v>451</v>
      </c>
      <c r="T159" s="4" t="s">
        <v>97</v>
      </c>
      <c r="U159" s="5" t="str">
        <f>IF(ISNUMBER(MATCH(elements!$A$2:$A$263,elements!$B$2:$B$263,0)),"y","n")</f>
        <v>n</v>
      </c>
      <c r="V159" s="5" t="s">
        <v>80</v>
      </c>
      <c r="W159" s="4" t="s">
        <v>81</v>
      </c>
      <c r="X159" s="4" t="str">
        <f>IF(elements!$U$2:$U$263="y","parent element",IF(NOT(elements!$B$2:$B$263="x"),"subelement","simple element"))</f>
        <v>subelement</v>
      </c>
      <c r="Y159" s="4" t="s">
        <v>466</v>
      </c>
      <c r="Z159" s="4" t="s">
        <v>35</v>
      </c>
      <c r="AA159" s="4">
        <f t="array" ref="AA159">IF(ISNUMBER(MATCH(elements!$A$2:$A$263,elements_issues!$A$2:$A$14,0)),COUNTIF(elements_issues!$A$2:$A$14,elements!$A$2:$A$263),0)</f>
        <v>0</v>
      </c>
      <c r="AB159" s="5">
        <f t="array" ref="AB159">IF(ISNUMBER(MATCH(elements!$A$2:$A$263,mappings!$B$3:$B$774,0)),COUNTIF(mappings!$B$3:$B$774,elements!$A$2:$A$263),0)</f>
        <v>2</v>
      </c>
      <c r="AC159" s="5" t="s">
        <v>36</v>
      </c>
      <c r="AD159" s="5" t="s">
        <v>35</v>
      </c>
      <c r="AE159" s="4" t="s">
        <v>35</v>
      </c>
    </row>
    <row r="160" ht="15.75" customHeight="1">
      <c r="A160" s="5" t="s">
        <v>596</v>
      </c>
      <c r="B160" s="5" t="s">
        <v>33</v>
      </c>
      <c r="C160" s="5" t="s">
        <v>597</v>
      </c>
      <c r="D160" s="5" t="s">
        <v>35</v>
      </c>
      <c r="E160" s="5" t="s">
        <v>16</v>
      </c>
      <c r="F160" s="5" t="s">
        <v>36</v>
      </c>
      <c r="G160" s="5" t="s">
        <v>62</v>
      </c>
      <c r="H160" s="5" t="s">
        <v>53</v>
      </c>
      <c r="I160" s="5" t="s">
        <v>94</v>
      </c>
      <c r="J160" s="5" t="s">
        <v>48</v>
      </c>
      <c r="K160" s="5" t="s">
        <v>33</v>
      </c>
      <c r="L160" s="5" t="s">
        <v>33</v>
      </c>
      <c r="M160" s="5" t="s">
        <v>598</v>
      </c>
      <c r="N160" s="4" t="s">
        <v>33</v>
      </c>
      <c r="O160" s="5" t="s">
        <v>33</v>
      </c>
      <c r="P160" s="4" t="s">
        <v>599</v>
      </c>
      <c r="Q160" s="5" t="s">
        <v>33</v>
      </c>
      <c r="R160" s="5" t="s">
        <v>41</v>
      </c>
      <c r="S160" s="5" t="s">
        <v>451</v>
      </c>
      <c r="T160" s="5" t="s">
        <v>97</v>
      </c>
      <c r="U160" s="5" t="str">
        <f>IF(ISNUMBER(MATCH(elements!$A$2:$A$263,elements!$B$2:$B$263,0)),"y","n")</f>
        <v>n</v>
      </c>
      <c r="V160" s="5" t="s">
        <v>98</v>
      </c>
      <c r="W160" s="4" t="s">
        <v>99</v>
      </c>
      <c r="X160" s="4" t="str">
        <f>IF(elements!$U$2:$U$263="y","parent element",IF(NOT(elements!$B$2:$B$263="x"),"subelement","simple element"))</f>
        <v>simple element</v>
      </c>
      <c r="Y160" s="4" t="s">
        <v>46</v>
      </c>
      <c r="Z160" s="4" t="s">
        <v>35</v>
      </c>
      <c r="AA160" s="4">
        <f t="array" ref="AA160">IF(ISNUMBER(MATCH(elements!$A$2:$A$263,elements_issues!$A$2:$A$14,0)),COUNTIF(elements_issues!$A$2:$A$14,elements!$A$2:$A$263),0)</f>
        <v>0</v>
      </c>
      <c r="AB160" s="5">
        <f t="array" ref="AB160">IF(ISNUMBER(MATCH(elements!$A$2:$A$263,mappings!$B$3:$B$774,0)),COUNTIF(mappings!$B$3:$B$774,elements!$A$2:$A$263),0)</f>
        <v>2</v>
      </c>
      <c r="AC160" s="5" t="s">
        <v>36</v>
      </c>
      <c r="AD160" s="5" t="s">
        <v>36</v>
      </c>
      <c r="AE160" s="4" t="s">
        <v>35</v>
      </c>
    </row>
    <row r="161" ht="15.75" customHeight="1">
      <c r="A161" s="5" t="s">
        <v>600</v>
      </c>
      <c r="B161" s="5" t="s">
        <v>33</v>
      </c>
      <c r="C161" s="5" t="s">
        <v>601</v>
      </c>
      <c r="D161" s="5" t="s">
        <v>35</v>
      </c>
      <c r="E161" s="5" t="s">
        <v>16</v>
      </c>
      <c r="F161" s="4" t="s">
        <v>36</v>
      </c>
      <c r="G161" s="5" t="s">
        <v>62</v>
      </c>
      <c r="H161" s="5" t="s">
        <v>53</v>
      </c>
      <c r="I161" s="5" t="s">
        <v>39</v>
      </c>
      <c r="J161" s="5" t="s">
        <v>48</v>
      </c>
      <c r="K161" s="5" t="s">
        <v>33</v>
      </c>
      <c r="L161" s="5" t="s">
        <v>33</v>
      </c>
      <c r="M161" s="5" t="s">
        <v>589</v>
      </c>
      <c r="N161" s="4" t="s">
        <v>33</v>
      </c>
      <c r="O161" s="5" t="s">
        <v>33</v>
      </c>
      <c r="P161" s="4" t="s">
        <v>602</v>
      </c>
      <c r="Q161" s="5" t="s">
        <v>33</v>
      </c>
      <c r="R161" s="5" t="s">
        <v>41</v>
      </c>
      <c r="S161" s="4" t="s">
        <v>451</v>
      </c>
      <c r="T161" s="5" t="s">
        <v>603</v>
      </c>
      <c r="U161" s="5" t="str">
        <f>IF(ISNUMBER(MATCH(elements!$A$2:$A$263,elements!$B$2:$B$263,0)),"y","n")</f>
        <v>n</v>
      </c>
      <c r="V161" s="4" t="s">
        <v>80</v>
      </c>
      <c r="W161" s="4" t="s">
        <v>81</v>
      </c>
      <c r="X161" s="4" t="str">
        <f>IF(elements!$U$2:$U$263="y","parent element",IF(NOT(elements!$B$2:$B$263="x"),"subelement","simple element"))</f>
        <v>simple element</v>
      </c>
      <c r="Y161" s="4" t="s">
        <v>46</v>
      </c>
      <c r="Z161" s="4" t="s">
        <v>35</v>
      </c>
      <c r="AA161" s="4">
        <f t="array" ref="AA161">IF(ISNUMBER(MATCH(elements!$A$2:$A$263,elements_issues!$A$2:$A$14,0)),COUNTIF(elements_issues!$A$2:$A$14,elements!$A$2:$A$263),0)</f>
        <v>0</v>
      </c>
      <c r="AB161" s="5">
        <f t="array" ref="AB161">IF(ISNUMBER(MATCH(elements!$A$2:$A$263,mappings!$B$3:$B$774,0)),COUNTIF(mappings!$B$3:$B$774,elements!$A$2:$A$263),0)</f>
        <v>2</v>
      </c>
      <c r="AC161" s="5" t="s">
        <v>36</v>
      </c>
      <c r="AD161" s="5" t="s">
        <v>36</v>
      </c>
      <c r="AE161" s="4" t="s">
        <v>35</v>
      </c>
    </row>
    <row r="162" ht="15.75" customHeight="1">
      <c r="A162" s="4" t="s">
        <v>604</v>
      </c>
      <c r="B162" s="4" t="s">
        <v>33</v>
      </c>
      <c r="C162" s="5" t="s">
        <v>605</v>
      </c>
      <c r="D162" s="5" t="s">
        <v>35</v>
      </c>
      <c r="E162" s="4" t="s">
        <v>16</v>
      </c>
      <c r="F162" s="4" t="s">
        <v>36</v>
      </c>
      <c r="G162" s="5" t="s">
        <v>62</v>
      </c>
      <c r="H162" s="4" t="s">
        <v>53</v>
      </c>
      <c r="I162" s="5" t="s">
        <v>94</v>
      </c>
      <c r="J162" s="4" t="s">
        <v>48</v>
      </c>
      <c r="K162" s="5" t="s">
        <v>33</v>
      </c>
      <c r="L162" s="5" t="s">
        <v>33</v>
      </c>
      <c r="M162" s="5" t="s">
        <v>606</v>
      </c>
      <c r="N162" s="4" t="s">
        <v>607</v>
      </c>
      <c r="O162" s="4" t="s">
        <v>35</v>
      </c>
      <c r="P162" s="4" t="s">
        <v>606</v>
      </c>
      <c r="Q162" s="4" t="s">
        <v>33</v>
      </c>
      <c r="R162" s="5" t="s">
        <v>33</v>
      </c>
      <c r="S162" s="4" t="s">
        <v>451</v>
      </c>
      <c r="T162" s="5" t="s">
        <v>608</v>
      </c>
      <c r="U162" s="4" t="str">
        <f>IF(ISNUMBER(MATCH(elements!$A$2:$A$263,elements!$B$2:$B$263,0)),"y","n")</f>
        <v>n</v>
      </c>
      <c r="V162" s="4" t="s">
        <v>98</v>
      </c>
      <c r="W162" s="4" t="s">
        <v>99</v>
      </c>
      <c r="X162" s="4" t="str">
        <f>IF(elements!$U$2:$U$263="y","parent element",IF(NOT(elements!$B$2:$B$263="x"),"subelement","simple element"))</f>
        <v>simple element</v>
      </c>
      <c r="Y162" s="4" t="s">
        <v>46</v>
      </c>
      <c r="Z162" s="4" t="s">
        <v>35</v>
      </c>
      <c r="AA162" s="4">
        <f t="array" ref="AA162">IF(ISNUMBER(MATCH(elements!$A$2:$A$263,elements_issues!$A$2:$A$14,0)),COUNTIF(elements_issues!$A$2:$A$14,elements!$A$2:$A$263),0)</f>
        <v>0</v>
      </c>
      <c r="AB162" s="4">
        <f t="array" ref="AB162">IF(ISNUMBER(MATCH(elements!$A$2:$A$263,mappings!$B$3:$B$774,0)),COUNTIF(mappings!$B$3:$B$774,elements!$A$2:$A$263),0)</f>
        <v>2</v>
      </c>
      <c r="AC162" s="4" t="s">
        <v>48</v>
      </c>
      <c r="AD162" s="5" t="s">
        <v>35</v>
      </c>
      <c r="AE162" s="4" t="s">
        <v>35</v>
      </c>
    </row>
    <row r="163" ht="15.75" customHeight="1">
      <c r="A163" s="4" t="s">
        <v>609</v>
      </c>
      <c r="B163" s="4" t="s">
        <v>33</v>
      </c>
      <c r="C163" s="5" t="s">
        <v>610</v>
      </c>
      <c r="D163" s="5" t="s">
        <v>35</v>
      </c>
      <c r="E163" s="4" t="s">
        <v>16</v>
      </c>
      <c r="F163" s="4" t="s">
        <v>36</v>
      </c>
      <c r="G163" s="5" t="s">
        <v>62</v>
      </c>
      <c r="H163" s="5" t="s">
        <v>53</v>
      </c>
      <c r="I163" s="5" t="s">
        <v>39</v>
      </c>
      <c r="J163" s="5" t="s">
        <v>48</v>
      </c>
      <c r="K163" s="5" t="s">
        <v>33</v>
      </c>
      <c r="L163" s="5" t="s">
        <v>33</v>
      </c>
      <c r="M163" s="5" t="s">
        <v>611</v>
      </c>
      <c r="N163" s="4" t="s">
        <v>33</v>
      </c>
      <c r="O163" s="5" t="s">
        <v>33</v>
      </c>
      <c r="P163" s="4" t="s">
        <v>491</v>
      </c>
      <c r="Q163" s="5" t="s">
        <v>33</v>
      </c>
      <c r="R163" s="5" t="s">
        <v>41</v>
      </c>
      <c r="S163" s="4" t="s">
        <v>451</v>
      </c>
      <c r="T163" s="5" t="s">
        <v>97</v>
      </c>
      <c r="U163" s="4" t="str">
        <f>IF(ISNUMBER(MATCH(elements!$A$2:$A$263,elements!$B$2:$B$263,0)),"y","n")</f>
        <v>n</v>
      </c>
      <c r="V163" s="5" t="s">
        <v>80</v>
      </c>
      <c r="W163" s="4" t="s">
        <v>81</v>
      </c>
      <c r="X163" s="4" t="str">
        <f>IF(elements!$U$2:$U$263="y","parent element",IF(NOT(elements!$B$2:$B$263="x"),"subelement","simple element"))</f>
        <v>simple element</v>
      </c>
      <c r="Y163" s="4" t="s">
        <v>46</v>
      </c>
      <c r="Z163" s="4" t="s">
        <v>35</v>
      </c>
      <c r="AA163" s="4">
        <f t="array" ref="AA163">IF(ISNUMBER(MATCH(elements!$A$2:$A$263,elements_issues!$A$2:$A$14,0)),COUNTIF(elements_issues!$A$2:$A$14,elements!$A$2:$A$263),0)</f>
        <v>0</v>
      </c>
      <c r="AB163" s="4">
        <f t="array" ref="AB163">IF(ISNUMBER(MATCH(elements!$A$2:$A$263,mappings!$B$3:$B$774,0)),COUNTIF(mappings!$B$3:$B$774,elements!$A$2:$A$263),0)</f>
        <v>2</v>
      </c>
      <c r="AC163" s="4" t="s">
        <v>36</v>
      </c>
      <c r="AD163" s="4" t="s">
        <v>36</v>
      </c>
      <c r="AE163" s="4" t="s">
        <v>35</v>
      </c>
    </row>
    <row r="164" ht="15.75" customHeight="1">
      <c r="A164" s="4" t="s">
        <v>612</v>
      </c>
      <c r="B164" s="4" t="s">
        <v>33</v>
      </c>
      <c r="C164" s="5" t="s">
        <v>613</v>
      </c>
      <c r="D164" s="5" t="s">
        <v>35</v>
      </c>
      <c r="E164" s="4" t="s">
        <v>16</v>
      </c>
      <c r="F164" s="4" t="s">
        <v>48</v>
      </c>
      <c r="G164" s="5" t="s">
        <v>62</v>
      </c>
      <c r="H164" s="5" t="s">
        <v>53</v>
      </c>
      <c r="I164" s="5" t="s">
        <v>39</v>
      </c>
      <c r="J164" s="5" t="s">
        <v>48</v>
      </c>
      <c r="K164" s="5" t="s">
        <v>33</v>
      </c>
      <c r="L164" s="5" t="s">
        <v>33</v>
      </c>
      <c r="M164" s="5" t="s">
        <v>614</v>
      </c>
      <c r="N164" s="4" t="s">
        <v>33</v>
      </c>
      <c r="O164" s="5" t="s">
        <v>33</v>
      </c>
      <c r="P164" s="4" t="s">
        <v>615</v>
      </c>
      <c r="Q164" s="5" t="s">
        <v>33</v>
      </c>
      <c r="R164" s="5" t="s">
        <v>41</v>
      </c>
      <c r="S164" s="4" t="s">
        <v>451</v>
      </c>
      <c r="T164" s="5" t="s">
        <v>97</v>
      </c>
      <c r="U164" s="4" t="str">
        <f>IF(ISNUMBER(MATCH(elements!$A$2:$A$263,elements!$B$2:$B$263,0)),"y","n")</f>
        <v>n</v>
      </c>
      <c r="V164" s="5" t="s">
        <v>44</v>
      </c>
      <c r="W164" s="4" t="s">
        <v>45</v>
      </c>
      <c r="X164" s="4" t="str">
        <f>IF(elements!$U$2:$U$263="y","parent element",IF(NOT(elements!$B$2:$B$263="x"),"subelement","simple element"))</f>
        <v>simple element</v>
      </c>
      <c r="Y164" s="4" t="s">
        <v>46</v>
      </c>
      <c r="Z164" s="4" t="s">
        <v>35</v>
      </c>
      <c r="AA164" s="4">
        <f t="array" ref="AA164">IF(ISNUMBER(MATCH(elements!$A$2:$A$263,elements_issues!$A$2:$A$14,0)),COUNTIF(elements_issues!$A$2:$A$14,elements!$A$2:$A$263),0)</f>
        <v>0</v>
      </c>
      <c r="AB164" s="4">
        <f t="array" ref="AB164">IF(ISNUMBER(MATCH(elements!$A$2:$A$263,mappings!$B$3:$B$774,0)),COUNTIF(mappings!$B$3:$B$774,elements!$A$2:$A$263),0)</f>
        <v>2</v>
      </c>
      <c r="AC164" s="4" t="s">
        <v>35</v>
      </c>
      <c r="AD164" s="4" t="s">
        <v>35</v>
      </c>
      <c r="AE164" s="4" t="s">
        <v>35</v>
      </c>
    </row>
    <row r="165" ht="15.75" customHeight="1">
      <c r="A165" s="4" t="s">
        <v>616</v>
      </c>
      <c r="B165" s="4" t="s">
        <v>33</v>
      </c>
      <c r="C165" s="5" t="s">
        <v>617</v>
      </c>
      <c r="D165" s="4" t="s">
        <v>35</v>
      </c>
      <c r="E165" s="4" t="s">
        <v>16</v>
      </c>
      <c r="F165" s="4" t="s">
        <v>36</v>
      </c>
      <c r="G165" s="5" t="s">
        <v>62</v>
      </c>
      <c r="H165" s="4" t="s">
        <v>53</v>
      </c>
      <c r="I165" s="5" t="s">
        <v>94</v>
      </c>
      <c r="J165" s="4" t="s">
        <v>48</v>
      </c>
      <c r="K165" s="5" t="s">
        <v>33</v>
      </c>
      <c r="L165" s="5" t="s">
        <v>33</v>
      </c>
      <c r="M165" s="5" t="s">
        <v>618</v>
      </c>
      <c r="N165" s="4" t="s">
        <v>619</v>
      </c>
      <c r="O165" s="4" t="s">
        <v>35</v>
      </c>
      <c r="P165" s="4" t="s">
        <v>620</v>
      </c>
      <c r="Q165" s="4" t="s">
        <v>33</v>
      </c>
      <c r="R165" s="5" t="s">
        <v>33</v>
      </c>
      <c r="S165" s="4" t="s">
        <v>451</v>
      </c>
      <c r="T165" s="5" t="s">
        <v>621</v>
      </c>
      <c r="U165" s="4" t="str">
        <f>IF(ISNUMBER(MATCH(elements!$A$2:$A$263,elements!$B$2:$B$263,0)),"y","n")</f>
        <v>n</v>
      </c>
      <c r="V165" s="4" t="s">
        <v>98</v>
      </c>
      <c r="W165" s="4" t="s">
        <v>99</v>
      </c>
      <c r="X165" s="4" t="str">
        <f>IF(elements!$U$2:$U$263="y","parent element",IF(NOT(elements!$B$2:$B$263="x"),"subelement","simple element"))</f>
        <v>simple element</v>
      </c>
      <c r="Y165" s="4" t="s">
        <v>46</v>
      </c>
      <c r="Z165" s="4" t="s">
        <v>35</v>
      </c>
      <c r="AA165" s="4">
        <f t="array" ref="AA165">IF(ISNUMBER(MATCH(elements!$A$2:$A$263,elements_issues!$A$2:$A$14,0)),COUNTIF(elements_issues!$A$2:$A$14,elements!$A$2:$A$263),0)</f>
        <v>0</v>
      </c>
      <c r="AB165" s="4">
        <f t="array" ref="AB165">IF(ISNUMBER(MATCH(elements!$A$2:$A$263,mappings!$B$3:$B$774,0)),COUNTIF(mappings!$B$3:$B$774,elements!$A$2:$A$263),0)</f>
        <v>2</v>
      </c>
      <c r="AC165" s="4" t="s">
        <v>48</v>
      </c>
      <c r="AD165" s="5" t="s">
        <v>35</v>
      </c>
      <c r="AE165" s="4" t="s">
        <v>35</v>
      </c>
    </row>
    <row r="166" ht="15.75" customHeight="1">
      <c r="A166" s="4" t="s">
        <v>622</v>
      </c>
      <c r="B166" s="4" t="s">
        <v>33</v>
      </c>
      <c r="C166" s="5" t="s">
        <v>623</v>
      </c>
      <c r="D166" s="5" t="s">
        <v>35</v>
      </c>
      <c r="E166" s="4" t="s">
        <v>16</v>
      </c>
      <c r="F166" s="4" t="s">
        <v>36</v>
      </c>
      <c r="G166" s="5" t="s">
        <v>62</v>
      </c>
      <c r="H166" s="4" t="s">
        <v>53</v>
      </c>
      <c r="I166" s="5" t="s">
        <v>39</v>
      </c>
      <c r="J166" s="4" t="s">
        <v>48</v>
      </c>
      <c r="K166" s="5" t="s">
        <v>33</v>
      </c>
      <c r="L166" s="5" t="s">
        <v>33</v>
      </c>
      <c r="M166" s="5" t="s">
        <v>566</v>
      </c>
      <c r="N166" s="4" t="s">
        <v>33</v>
      </c>
      <c r="O166" s="4" t="s">
        <v>33</v>
      </c>
      <c r="P166" s="4" t="s">
        <v>491</v>
      </c>
      <c r="Q166" s="4" t="s">
        <v>33</v>
      </c>
      <c r="R166" s="5" t="s">
        <v>33</v>
      </c>
      <c r="S166" s="4" t="s">
        <v>35</v>
      </c>
      <c r="T166" s="5" t="s">
        <v>624</v>
      </c>
      <c r="U166" s="4" t="str">
        <f>IF(ISNUMBER(MATCH(elements!$A$2:$A$263,elements!$B$2:$B$263,0)),"y","n")</f>
        <v>n</v>
      </c>
      <c r="V166" s="4" t="s">
        <v>80</v>
      </c>
      <c r="W166" s="4" t="s">
        <v>81</v>
      </c>
      <c r="X166" s="4" t="str">
        <f>IF(elements!$U$2:$U$263="y","parent element",IF(NOT(elements!$B$2:$B$263="x"),"subelement","simple element"))</f>
        <v>simple element</v>
      </c>
      <c r="Y166" s="4" t="s">
        <v>46</v>
      </c>
      <c r="Z166" s="4"/>
      <c r="AA166" s="4">
        <f t="array" ref="AA166">IF(ISNUMBER(MATCH(elements!$A$2:$A$263,elements_issues!$A$2:$A$14,0)),COUNTIF(elements_issues!$A$2:$A$14,elements!$A$2:$A$263),0)</f>
        <v>0</v>
      </c>
      <c r="AB166" s="4">
        <f t="array" ref="AB166">IF(ISNUMBER(MATCH(elements!$A$2:$A$263,mappings!$B$3:$B$774,0)),COUNTIF(mappings!$B$3:$B$774,elements!$A$2:$A$263),0)</f>
        <v>2</v>
      </c>
      <c r="AC166" s="4" t="s">
        <v>48</v>
      </c>
      <c r="AD166" s="5" t="s">
        <v>48</v>
      </c>
      <c r="AE166" s="4" t="s">
        <v>36</v>
      </c>
    </row>
    <row r="167" ht="15.75" customHeight="1">
      <c r="A167" s="4" t="s">
        <v>625</v>
      </c>
      <c r="B167" s="5" t="s">
        <v>33</v>
      </c>
      <c r="C167" s="5" t="s">
        <v>626</v>
      </c>
      <c r="D167" s="5" t="s">
        <v>35</v>
      </c>
      <c r="E167" s="5" t="s">
        <v>16</v>
      </c>
      <c r="F167" s="4" t="s">
        <v>36</v>
      </c>
      <c r="G167" s="5" t="s">
        <v>62</v>
      </c>
      <c r="H167" s="5" t="s">
        <v>53</v>
      </c>
      <c r="I167" s="5" t="s">
        <v>94</v>
      </c>
      <c r="J167" s="5" t="s">
        <v>48</v>
      </c>
      <c r="K167" s="5" t="s">
        <v>33</v>
      </c>
      <c r="L167" s="5" t="s">
        <v>33</v>
      </c>
      <c r="M167" s="5" t="s">
        <v>104</v>
      </c>
      <c r="N167" s="4" t="s">
        <v>627</v>
      </c>
      <c r="O167" s="5" t="s">
        <v>33</v>
      </c>
      <c r="P167" s="5" t="s">
        <v>96</v>
      </c>
      <c r="Q167" s="5" t="s">
        <v>33</v>
      </c>
      <c r="R167" s="5" t="s">
        <v>41</v>
      </c>
      <c r="S167" s="4" t="s">
        <v>451</v>
      </c>
      <c r="T167" s="5" t="s">
        <v>97</v>
      </c>
      <c r="U167" s="5" t="str">
        <f>IF(ISNUMBER(MATCH(elements!$A$2:$A$263,elements!$B$2:$B$263,0)),"y","n")</f>
        <v>n</v>
      </c>
      <c r="V167" s="5" t="s">
        <v>98</v>
      </c>
      <c r="W167" s="4" t="s">
        <v>99</v>
      </c>
      <c r="X167" s="4" t="str">
        <f>IF(elements!$U$2:$U$263="y","parent element",IF(NOT(elements!$B$2:$B$263="x"),"subelement","simple element"))</f>
        <v>simple element</v>
      </c>
      <c r="Y167" s="4" t="s">
        <v>46</v>
      </c>
      <c r="Z167" s="4" t="s">
        <v>35</v>
      </c>
      <c r="AA167" s="4">
        <f t="array" ref="AA167">IF(ISNUMBER(MATCH(elements!$A$2:$A$263,elements_issues!$A$2:$A$14,0)),COUNTIF(elements_issues!$A$2:$A$14,elements!$A$2:$A$263),0)</f>
        <v>0</v>
      </c>
      <c r="AB167" s="5">
        <f t="array" ref="AB167">IF(ISNUMBER(MATCH(elements!$A$2:$A$263,mappings!$B$3:$B$774,0)),COUNTIF(mappings!$B$3:$B$774,elements!$A$2:$A$263),0)</f>
        <v>2</v>
      </c>
      <c r="AC167" s="5" t="s">
        <v>36</v>
      </c>
      <c r="AD167" s="5" t="s">
        <v>36</v>
      </c>
      <c r="AE167" s="4" t="s">
        <v>35</v>
      </c>
    </row>
    <row r="168" ht="15.75" customHeight="1">
      <c r="A168" s="4" t="s">
        <v>628</v>
      </c>
      <c r="B168" s="5" t="s">
        <v>33</v>
      </c>
      <c r="C168" s="5" t="s">
        <v>629</v>
      </c>
      <c r="D168" s="5" t="s">
        <v>35</v>
      </c>
      <c r="E168" s="4" t="s">
        <v>209</v>
      </c>
      <c r="F168" s="4" t="s">
        <v>36</v>
      </c>
      <c r="G168" s="5" t="s">
        <v>37</v>
      </c>
      <c r="H168" s="5" t="s">
        <v>38</v>
      </c>
      <c r="I168" s="5" t="s">
        <v>39</v>
      </c>
      <c r="J168" s="5" t="s">
        <v>33</v>
      </c>
      <c r="K168" s="5" t="s">
        <v>33</v>
      </c>
      <c r="L168" s="5" t="s">
        <v>33</v>
      </c>
      <c r="M168" s="5" t="s">
        <v>33</v>
      </c>
      <c r="N168" s="4" t="s">
        <v>33</v>
      </c>
      <c r="O168" s="5" t="s">
        <v>33</v>
      </c>
      <c r="P168" s="4" t="s">
        <v>33</v>
      </c>
      <c r="Q168" s="5" t="s">
        <v>33</v>
      </c>
      <c r="R168" s="5" t="s">
        <v>33</v>
      </c>
      <c r="S168" s="4" t="s">
        <v>63</v>
      </c>
      <c r="T168" s="5" t="s">
        <v>35</v>
      </c>
      <c r="U168" s="5" t="str">
        <f>IF(ISNUMBER(MATCH(elements!$A$2:$A$263,elements!$B$2:$B$263,0)),"y","n")</f>
        <v>y</v>
      </c>
      <c r="V168" s="5" t="s">
        <v>108</v>
      </c>
      <c r="W168" s="4" t="s">
        <v>45</v>
      </c>
      <c r="X168" s="4" t="str">
        <f>IF(elements!$U$2:$U$263="y","parent element",IF(NOT(elements!$B$2:$B$263="x"),"subelement","simple element"))</f>
        <v>parent element</v>
      </c>
      <c r="Y168" s="4" t="s">
        <v>46</v>
      </c>
      <c r="Z168" s="4" t="s">
        <v>35</v>
      </c>
      <c r="AA168" s="4">
        <f t="array" ref="AA168">IF(ISNUMBER(MATCH(elements!$A$2:$A$263,elements_issues!$A$2:$A$14,0)),COUNTIF(elements_issues!$A$2:$A$14,elements!$A$2:$A$263),0)</f>
        <v>0</v>
      </c>
      <c r="AB168" s="4">
        <f t="array" ref="AB168">IF(ISNUMBER(MATCH(elements!$A$2:$A$263,mappings!$B$3:$B$774,0)),COUNTIF(mappings!$B$3:$B$774,elements!$A$2:$A$263),0)</f>
        <v>2</v>
      </c>
      <c r="AC168" s="4" t="s">
        <v>48</v>
      </c>
      <c r="AD168" s="4" t="s">
        <v>35</v>
      </c>
      <c r="AE168" s="4" t="s">
        <v>35</v>
      </c>
    </row>
    <row r="169" ht="15.75" customHeight="1">
      <c r="A169" s="4" t="s">
        <v>630</v>
      </c>
      <c r="B169" s="4" t="s">
        <v>628</v>
      </c>
      <c r="C169" s="4" t="s">
        <v>631</v>
      </c>
      <c r="D169" s="4" t="s">
        <v>632</v>
      </c>
      <c r="E169" s="4" t="s">
        <v>209</v>
      </c>
      <c r="F169" s="4" t="s">
        <v>36</v>
      </c>
      <c r="G169" s="4" t="s">
        <v>37</v>
      </c>
      <c r="H169" s="4" t="s">
        <v>53</v>
      </c>
      <c r="I169" s="4" t="s">
        <v>210</v>
      </c>
      <c r="J169" s="4" t="s">
        <v>33</v>
      </c>
      <c r="K169" s="4" t="s">
        <v>33</v>
      </c>
      <c r="L169" s="4" t="s">
        <v>33</v>
      </c>
      <c r="M169" s="4" t="s">
        <v>33</v>
      </c>
      <c r="N169" s="4" t="s">
        <v>33</v>
      </c>
      <c r="O169" s="4" t="s">
        <v>35</v>
      </c>
      <c r="P169" s="4" t="s">
        <v>33</v>
      </c>
      <c r="Q169" s="4" t="s">
        <v>33</v>
      </c>
      <c r="R169" s="4" t="s">
        <v>633</v>
      </c>
      <c r="S169" s="4" t="s">
        <v>63</v>
      </c>
      <c r="T169" s="4" t="s">
        <v>35</v>
      </c>
      <c r="U169" s="4" t="str">
        <f>IF(ISNUMBER(MATCH(elements!$A$2:$A$263,elements!$B$2:$B$263,0)),"y","n")</f>
        <v>n</v>
      </c>
      <c r="V169" s="4" t="s">
        <v>44</v>
      </c>
      <c r="W169" s="4" t="s">
        <v>45</v>
      </c>
      <c r="X169" s="4" t="str">
        <f>IF(elements!$U$2:$U$263="y","parent element",IF(NOT(elements!$B$2:$B$263="x"),"subelement","simple element"))</f>
        <v>subelement</v>
      </c>
      <c r="Y169" s="4" t="s">
        <v>46</v>
      </c>
      <c r="Z169" s="4" t="s">
        <v>35</v>
      </c>
      <c r="AA169" s="4">
        <f t="array" ref="AA169">IF(ISNUMBER(MATCH(elements!$A$2:$A$263,elements_issues!$A$2:$A$14,0)),COUNTIF(elements_issues!$A$2:$A$14,elements!$A$2:$A$263),0)</f>
        <v>0</v>
      </c>
      <c r="AB169" s="4">
        <f t="array" ref="AB169">IF(ISNUMBER(MATCH(elements!$A$2:$A$263,mappings!$B$3:$B$774,0)),COUNTIF(mappings!$B$3:$B$774,elements!$A$2:$A$263),0)</f>
        <v>2</v>
      </c>
      <c r="AC169" s="4" t="s">
        <v>48</v>
      </c>
      <c r="AD169" s="4" t="s">
        <v>35</v>
      </c>
      <c r="AE169" s="4" t="s">
        <v>35</v>
      </c>
      <c r="AF169" s="4"/>
      <c r="AG169" s="4"/>
      <c r="AH169" s="4"/>
      <c r="AI169" s="4"/>
      <c r="AJ169" s="4"/>
      <c r="AK169" s="4"/>
      <c r="AL169" s="4"/>
      <c r="AM169" s="4"/>
    </row>
    <row r="170" ht="15.75" customHeight="1">
      <c r="A170" s="4" t="s">
        <v>634</v>
      </c>
      <c r="B170" s="4" t="s">
        <v>628</v>
      </c>
      <c r="C170" s="5" t="s">
        <v>635</v>
      </c>
      <c r="D170" s="4" t="s">
        <v>35</v>
      </c>
      <c r="E170" s="4" t="s">
        <v>209</v>
      </c>
      <c r="F170" s="4" t="s">
        <v>36</v>
      </c>
      <c r="G170" s="5" t="s">
        <v>37</v>
      </c>
      <c r="H170" s="4" t="s">
        <v>38</v>
      </c>
      <c r="I170" s="5" t="s">
        <v>210</v>
      </c>
      <c r="J170" s="4" t="s">
        <v>33</v>
      </c>
      <c r="K170" s="5" t="s">
        <v>33</v>
      </c>
      <c r="L170" s="5" t="s">
        <v>33</v>
      </c>
      <c r="M170" s="5" t="s">
        <v>636</v>
      </c>
      <c r="N170" s="4" t="s">
        <v>33</v>
      </c>
      <c r="O170" s="4" t="s">
        <v>35</v>
      </c>
      <c r="P170" s="4" t="s">
        <v>637</v>
      </c>
      <c r="Q170" s="4" t="s">
        <v>33</v>
      </c>
      <c r="R170" s="5" t="s">
        <v>638</v>
      </c>
      <c r="S170" s="4" t="s">
        <v>63</v>
      </c>
      <c r="T170" s="5" t="s">
        <v>35</v>
      </c>
      <c r="U170" s="4" t="str">
        <f>IF(ISNUMBER(MATCH(elements!$A$2:$A$263,elements!$B$2:$B$263,0)),"y","n")</f>
        <v>n</v>
      </c>
      <c r="V170" s="4" t="s">
        <v>44</v>
      </c>
      <c r="W170" s="4" t="s">
        <v>45</v>
      </c>
      <c r="X170" s="4" t="str">
        <f>IF(elements!$U$2:$U$263="y","parent element",IF(NOT(elements!$B$2:$B$263="x"),"subelement","simple element"))</f>
        <v>subelement</v>
      </c>
      <c r="Y170" s="4" t="s">
        <v>46</v>
      </c>
      <c r="Z170" s="4" t="s">
        <v>35</v>
      </c>
      <c r="AA170" s="4">
        <f t="array" ref="AA170">IF(ISNUMBER(MATCH(elements!$A$2:$A$263,elements_issues!$A$2:$A$14,0)),COUNTIF(elements_issues!$A$2:$A$14,elements!$A$2:$A$263),0)</f>
        <v>0</v>
      </c>
      <c r="AB170" s="4">
        <f t="array" ref="AB170">IF(ISNUMBER(MATCH(elements!$A$2:$A$263,mappings!$B$3:$B$774,0)),COUNTIF(mappings!$B$3:$B$774,elements!$A$2:$A$263),0)</f>
        <v>2</v>
      </c>
      <c r="AC170" s="4" t="s">
        <v>48</v>
      </c>
      <c r="AD170" s="4" t="s">
        <v>35</v>
      </c>
      <c r="AE170" s="4" t="s">
        <v>35</v>
      </c>
    </row>
    <row r="171" ht="15.75" customHeight="1">
      <c r="A171" s="4" t="s">
        <v>639</v>
      </c>
      <c r="B171" s="4" t="s">
        <v>33</v>
      </c>
      <c r="C171" s="5" t="s">
        <v>640</v>
      </c>
      <c r="D171" s="5" t="s">
        <v>33</v>
      </c>
      <c r="E171" s="4" t="s">
        <v>33</v>
      </c>
      <c r="F171" s="4" t="s">
        <v>48</v>
      </c>
      <c r="G171" s="5" t="s">
        <v>62</v>
      </c>
      <c r="H171" s="4" t="s">
        <v>53</v>
      </c>
      <c r="I171" s="5" t="s">
        <v>641</v>
      </c>
      <c r="J171" s="4" t="s">
        <v>33</v>
      </c>
      <c r="K171" s="5" t="s">
        <v>642</v>
      </c>
      <c r="L171" s="5" t="s">
        <v>33</v>
      </c>
      <c r="M171" s="5" t="s">
        <v>33</v>
      </c>
      <c r="N171" s="4" t="s">
        <v>643</v>
      </c>
      <c r="O171" s="4" t="s">
        <v>33</v>
      </c>
      <c r="P171" s="4" t="s">
        <v>33</v>
      </c>
      <c r="Q171" s="4" t="s">
        <v>33</v>
      </c>
      <c r="R171" s="5" t="s">
        <v>35</v>
      </c>
      <c r="S171" s="4" t="s">
        <v>63</v>
      </c>
      <c r="T171" s="4" t="s">
        <v>644</v>
      </c>
      <c r="U171" s="4" t="str">
        <f>IF(ISNUMBER(MATCH(elements!$A$2:$A$263,elements!$B$2:$B$263,0)),"y","n")</f>
        <v>n</v>
      </c>
      <c r="V171" s="4" t="s">
        <v>80</v>
      </c>
      <c r="W171" s="4" t="s">
        <v>45</v>
      </c>
      <c r="X171" s="4" t="str">
        <f>IF(elements!$U$2:$U$263="y","parent element",IF(NOT(elements!$B$2:$B$263="x"),"subelement","simple element"))</f>
        <v>simple element</v>
      </c>
      <c r="Y171" s="4" t="s">
        <v>46</v>
      </c>
      <c r="Z171" s="4" t="s">
        <v>35</v>
      </c>
      <c r="AA171" s="4">
        <f t="array" ref="AA171">IF(ISNUMBER(MATCH(elements!$A$2:$A$263,elements_issues!$A$2:$A$14,0)),COUNTIF(elements_issues!$A$2:$A$14,elements!$A$2:$A$263),0)</f>
        <v>0</v>
      </c>
      <c r="AB171" s="4">
        <f t="array" ref="AB171">IF(ISNUMBER(MATCH(elements!$A$2:$A$263,mappings!$B$3:$B$774,0)),COUNTIF(mappings!$B$3:$B$774,elements!$A$2:$A$263),0)</f>
        <v>2</v>
      </c>
      <c r="AC171" s="4" t="s">
        <v>35</v>
      </c>
      <c r="AD171" s="4" t="s">
        <v>35</v>
      </c>
      <c r="AE171" s="4" t="s">
        <v>35</v>
      </c>
    </row>
    <row r="172" ht="15.75" customHeight="1">
      <c r="A172" s="4" t="s">
        <v>645</v>
      </c>
      <c r="B172" s="4" t="s">
        <v>33</v>
      </c>
      <c r="C172" s="5" t="s">
        <v>646</v>
      </c>
      <c r="D172" s="5" t="s">
        <v>33</v>
      </c>
      <c r="E172" s="4" t="s">
        <v>33</v>
      </c>
      <c r="F172" s="4" t="s">
        <v>48</v>
      </c>
      <c r="G172" s="5" t="s">
        <v>62</v>
      </c>
      <c r="H172" s="5" t="s">
        <v>53</v>
      </c>
      <c r="I172" s="5" t="s">
        <v>33</v>
      </c>
      <c r="J172" s="5" t="s">
        <v>33</v>
      </c>
      <c r="K172" s="5" t="s">
        <v>33</v>
      </c>
      <c r="L172" s="5" t="s">
        <v>33</v>
      </c>
      <c r="M172" s="5" t="s">
        <v>33</v>
      </c>
      <c r="N172" s="4" t="s">
        <v>647</v>
      </c>
      <c r="O172" s="5" t="s">
        <v>33</v>
      </c>
      <c r="P172" s="4" t="s">
        <v>33</v>
      </c>
      <c r="Q172" s="5" t="s">
        <v>648</v>
      </c>
      <c r="R172" s="5" t="s">
        <v>33</v>
      </c>
      <c r="S172" s="4" t="s">
        <v>63</v>
      </c>
      <c r="T172" s="4" t="s">
        <v>644</v>
      </c>
      <c r="U172" s="4" t="str">
        <f>IF(ISNUMBER(MATCH(elements!$A$2:$A$263,elements!$B$2:$B$263,0)),"y","n")</f>
        <v>y</v>
      </c>
      <c r="V172" s="4" t="s">
        <v>108</v>
      </c>
      <c r="W172" s="4" t="s">
        <v>45</v>
      </c>
      <c r="X172" s="4" t="str">
        <f>IF(elements!$U$2:$U$263="y","parent element",IF(NOT(elements!$B$2:$B$263="x"),"subelement","simple element"))</f>
        <v>parent element</v>
      </c>
      <c r="Y172" s="4" t="s">
        <v>46</v>
      </c>
      <c r="Z172" s="4" t="s">
        <v>35</v>
      </c>
      <c r="AA172" s="4">
        <f t="array" ref="AA172">IF(ISNUMBER(MATCH(elements!$A$2:$A$263,elements_issues!$A$2:$A$14,0)),COUNTIF(elements_issues!$A$2:$A$14,elements!$A$2:$A$263),0)</f>
        <v>0</v>
      </c>
      <c r="AB172" s="4">
        <f t="array" ref="AB172">IF(ISNUMBER(MATCH(elements!$A$2:$A$263,mappings!$B$3:$B$774,0)),COUNTIF(mappings!$B$3:$B$774,elements!$A$2:$A$263),0)</f>
        <v>2</v>
      </c>
      <c r="AC172" s="4" t="s">
        <v>35</v>
      </c>
      <c r="AD172" s="4" t="s">
        <v>35</v>
      </c>
      <c r="AE172" s="4" t="s">
        <v>35</v>
      </c>
    </row>
    <row r="173" ht="15.75" customHeight="1">
      <c r="A173" s="4" t="s">
        <v>649</v>
      </c>
      <c r="B173" s="4" t="s">
        <v>645</v>
      </c>
      <c r="C173" s="4"/>
      <c r="D173" s="4" t="s">
        <v>33</v>
      </c>
      <c r="E173" s="4" t="s">
        <v>33</v>
      </c>
      <c r="F173" s="4" t="s">
        <v>48</v>
      </c>
      <c r="G173" s="4" t="s">
        <v>62</v>
      </c>
      <c r="H173" s="4" t="s">
        <v>38</v>
      </c>
      <c r="I173" s="4" t="s">
        <v>33</v>
      </c>
      <c r="J173" s="4" t="s">
        <v>33</v>
      </c>
      <c r="K173" s="4" t="s">
        <v>33</v>
      </c>
      <c r="L173" s="4" t="s">
        <v>33</v>
      </c>
      <c r="M173" s="4" t="s">
        <v>33</v>
      </c>
      <c r="N173" s="4" t="s">
        <v>647</v>
      </c>
      <c r="O173" s="4" t="s">
        <v>33</v>
      </c>
      <c r="P173" s="4" t="s">
        <v>33</v>
      </c>
      <c r="Q173" s="4" t="s">
        <v>33</v>
      </c>
      <c r="R173" s="4" t="s">
        <v>33</v>
      </c>
      <c r="S173" s="4" t="s">
        <v>63</v>
      </c>
      <c r="T173" s="4" t="s">
        <v>644</v>
      </c>
      <c r="U173" s="4" t="str">
        <f>IF(ISNUMBER(MATCH(elements!$A$2:$A$263,elements!$B$2:$B$263,0)),"y","n")</f>
        <v>n</v>
      </c>
      <c r="V173" s="4" t="s">
        <v>44</v>
      </c>
      <c r="W173" s="4" t="s">
        <v>45</v>
      </c>
      <c r="X173" s="4" t="str">
        <f>IF(elements!$U$2:$U$263="y","parent element",IF(NOT(elements!$B$2:$B$263="x"),"subelement","simple element"))</f>
        <v>subelement</v>
      </c>
      <c r="Y173" s="4" t="s">
        <v>46</v>
      </c>
      <c r="Z173" s="4" t="s">
        <v>35</v>
      </c>
      <c r="AA173" s="4">
        <f t="array" ref="AA173">IF(ISNUMBER(MATCH(elements!$A$2:$A$263,elements_issues!$A$2:$A$14,0)),COUNTIF(elements_issues!$A$2:$A$14,elements!$A$2:$A$263),0)</f>
        <v>0</v>
      </c>
      <c r="AB173" s="4">
        <f t="array" ref="AB173">IF(ISNUMBER(MATCH(elements!$A$2:$A$263,mappings!$B$3:$B$774,0)),COUNTIF(mappings!$B$3:$B$774,elements!$A$2:$A$263),0)</f>
        <v>2</v>
      </c>
      <c r="AC173" s="4" t="s">
        <v>35</v>
      </c>
      <c r="AD173" s="4" t="s">
        <v>35</v>
      </c>
      <c r="AE173" s="4" t="s">
        <v>35</v>
      </c>
      <c r="AF173" s="4"/>
      <c r="AG173" s="4"/>
      <c r="AH173" s="4"/>
      <c r="AI173" s="4"/>
      <c r="AJ173" s="4"/>
      <c r="AK173" s="4"/>
      <c r="AL173" s="4"/>
      <c r="AM173" s="4"/>
    </row>
    <row r="174" ht="15.75" customHeight="1">
      <c r="A174" s="4" t="s">
        <v>650</v>
      </c>
      <c r="B174" s="4" t="s">
        <v>645</v>
      </c>
      <c r="D174" s="5" t="s">
        <v>33</v>
      </c>
      <c r="E174" s="4" t="s">
        <v>33</v>
      </c>
      <c r="F174" s="4" t="s">
        <v>48</v>
      </c>
      <c r="G174" s="5" t="s">
        <v>62</v>
      </c>
      <c r="H174" s="4" t="s">
        <v>114</v>
      </c>
      <c r="I174" s="5" t="s">
        <v>651</v>
      </c>
      <c r="J174" s="4"/>
      <c r="K174" s="5" t="s">
        <v>33</v>
      </c>
      <c r="L174" s="5" t="s">
        <v>33</v>
      </c>
      <c r="M174" s="5" t="s">
        <v>33</v>
      </c>
      <c r="N174" s="4" t="s">
        <v>647</v>
      </c>
      <c r="O174" s="4" t="s">
        <v>33</v>
      </c>
      <c r="P174" s="4" t="s">
        <v>33</v>
      </c>
      <c r="Q174" s="4" t="s">
        <v>648</v>
      </c>
      <c r="R174" s="5" t="s">
        <v>33</v>
      </c>
      <c r="S174" s="4" t="s">
        <v>63</v>
      </c>
      <c r="T174" s="4" t="s">
        <v>644</v>
      </c>
      <c r="U174" s="4" t="str">
        <f>IF(ISNUMBER(MATCH(elements!$A$2:$A$263,elements!$B$2:$B$263,0)),"y","n")</f>
        <v>n</v>
      </c>
      <c r="V174" s="4" t="s">
        <v>98</v>
      </c>
      <c r="W174" s="4" t="s">
        <v>45</v>
      </c>
      <c r="X174" s="4" t="str">
        <f>IF(elements!$U$2:$U$263="y","parent element",IF(NOT(elements!$B$2:$B$263="x"),"subelement","simple element"))</f>
        <v>subelement</v>
      </c>
      <c r="Y174" s="4" t="s">
        <v>46</v>
      </c>
      <c r="Z174" s="4" t="s">
        <v>35</v>
      </c>
      <c r="AA174" s="4">
        <f t="array" ref="AA174">IF(ISNUMBER(MATCH(elements!$A$2:$A$263,elements_issues!$A$2:$A$14,0)),COUNTIF(elements_issues!$A$2:$A$14,elements!$A$2:$A$263),0)</f>
        <v>0</v>
      </c>
      <c r="AB174" s="4">
        <f t="array" ref="AB174">IF(ISNUMBER(MATCH(elements!$A$2:$A$263,mappings!$B$3:$B$774,0)),COUNTIF(mappings!$B$3:$B$774,elements!$A$2:$A$263),0)</f>
        <v>2</v>
      </c>
      <c r="AC174" s="4" t="s">
        <v>35</v>
      </c>
      <c r="AD174" s="5" t="s">
        <v>35</v>
      </c>
      <c r="AE174" s="4" t="s">
        <v>35</v>
      </c>
    </row>
    <row r="175" ht="15.75" customHeight="1">
      <c r="A175" s="5" t="s">
        <v>652</v>
      </c>
      <c r="B175" s="5" t="s">
        <v>33</v>
      </c>
      <c r="C175" s="5" t="s">
        <v>653</v>
      </c>
      <c r="D175" s="5" t="s">
        <v>33</v>
      </c>
      <c r="E175" s="5" t="s">
        <v>291</v>
      </c>
      <c r="F175" s="4" t="s">
        <v>36</v>
      </c>
      <c r="G175" s="5" t="s">
        <v>37</v>
      </c>
      <c r="H175" s="5" t="s">
        <v>114</v>
      </c>
      <c r="I175" s="5" t="s">
        <v>39</v>
      </c>
      <c r="J175" s="5" t="s">
        <v>33</v>
      </c>
      <c r="K175" s="5" t="s">
        <v>33</v>
      </c>
      <c r="L175" s="5" t="s">
        <v>33</v>
      </c>
      <c r="M175" s="5" t="s">
        <v>33</v>
      </c>
      <c r="N175" s="4" t="s">
        <v>33</v>
      </c>
      <c r="O175" s="5" t="s">
        <v>33</v>
      </c>
      <c r="P175" s="4" t="s">
        <v>33</v>
      </c>
      <c r="Q175" s="5" t="s">
        <v>33</v>
      </c>
      <c r="R175" s="5" t="s">
        <v>654</v>
      </c>
      <c r="S175" s="4" t="s">
        <v>63</v>
      </c>
      <c r="T175" s="5" t="s">
        <v>33</v>
      </c>
      <c r="U175" s="5" t="str">
        <f>IF(ISNUMBER(MATCH(elements!$A$2:$A$263,elements!$B$2:$B$263,0)),"y","n")</f>
        <v>n</v>
      </c>
      <c r="V175" s="5" t="s">
        <v>44</v>
      </c>
      <c r="W175" s="4" t="s">
        <v>45</v>
      </c>
      <c r="X175" s="4" t="str">
        <f>IF(elements!$U$2:$U$263="y","parent element",IF(NOT(elements!$B$2:$B$263="x"),"subelement","simple element"))</f>
        <v>simple element</v>
      </c>
      <c r="Y175" s="4" t="s">
        <v>46</v>
      </c>
      <c r="Z175" s="4" t="s">
        <v>35</v>
      </c>
      <c r="AA175" s="4">
        <f t="array" ref="AA175">IF(ISNUMBER(MATCH(elements!$A$2:$A$263,elements_issues!$A$2:$A$14,0)),COUNTIF(elements_issues!$A$2:$A$14,elements!$A$2:$A$263),0)</f>
        <v>0</v>
      </c>
      <c r="AB175" s="5">
        <f t="array" ref="AB175">IF(ISNUMBER(MATCH(elements!$A$2:$A$263,mappings!$B$3:$B$774,0)),COUNTIF(mappings!$B$3:$B$774,elements!$A$2:$A$263),0)</f>
        <v>2</v>
      </c>
      <c r="AC175" s="5" t="s">
        <v>35</v>
      </c>
      <c r="AD175" s="5" t="s">
        <v>35</v>
      </c>
      <c r="AE175" s="4" t="s">
        <v>48</v>
      </c>
    </row>
    <row r="176" ht="15.75" customHeight="1">
      <c r="A176" s="5" t="s">
        <v>655</v>
      </c>
      <c r="B176" s="5" t="s">
        <v>33</v>
      </c>
      <c r="C176" s="5" t="s">
        <v>656</v>
      </c>
      <c r="D176" s="5" t="s">
        <v>657</v>
      </c>
      <c r="E176" s="5" t="s">
        <v>658</v>
      </c>
      <c r="F176" s="4" t="s">
        <v>36</v>
      </c>
      <c r="G176" s="5" t="s">
        <v>62</v>
      </c>
      <c r="H176" s="5" t="s">
        <v>53</v>
      </c>
      <c r="I176" s="5" t="s">
        <v>39</v>
      </c>
      <c r="J176" s="5" t="s">
        <v>48</v>
      </c>
      <c r="K176" s="5" t="s">
        <v>33</v>
      </c>
      <c r="L176" s="5" t="s">
        <v>33</v>
      </c>
      <c r="M176" s="5" t="s">
        <v>659</v>
      </c>
      <c r="N176" s="4" t="s">
        <v>33</v>
      </c>
      <c r="O176" s="5" t="s">
        <v>33</v>
      </c>
      <c r="P176" s="4" t="s">
        <v>660</v>
      </c>
      <c r="Q176" s="5" t="s">
        <v>33</v>
      </c>
      <c r="R176" s="5" t="s">
        <v>35</v>
      </c>
      <c r="S176" s="4" t="s">
        <v>661</v>
      </c>
      <c r="T176" s="5" t="s">
        <v>662</v>
      </c>
      <c r="U176" s="5" t="str">
        <f>IF(ISNUMBER(MATCH(elements!$A$2:$A$263,elements!$B$2:$B$263,0)),"y","n")</f>
        <v>y</v>
      </c>
      <c r="V176" s="5" t="s">
        <v>108</v>
      </c>
      <c r="W176" s="4" t="s">
        <v>45</v>
      </c>
      <c r="X176" s="4" t="str">
        <f>IF(elements!$U$2:$U$263="y","parent element",IF(NOT(elements!$B$2:$B$263="x"),"subelement","simple element"))</f>
        <v>parent element</v>
      </c>
      <c r="Y176" s="4" t="s">
        <v>122</v>
      </c>
      <c r="Z176" s="4" t="s">
        <v>123</v>
      </c>
      <c r="AA176" s="4">
        <f t="array" ref="AA176">IF(ISNUMBER(MATCH(elements!$A$2:$A$263,elements_issues!$A$2:$A$14,0)),COUNTIF(elements_issues!$A$2:$A$14,elements!$A$2:$A$263),0)</f>
        <v>0</v>
      </c>
      <c r="AB176" s="5">
        <f t="array" ref="AB176">IF(ISNUMBER(MATCH(elements!$A$2:$A$263,mappings!$B$3:$B$774,0)),COUNTIF(mappings!$B$3:$B$774,elements!$A$2:$A$263),0)</f>
        <v>2</v>
      </c>
      <c r="AC176" s="5" t="s">
        <v>36</v>
      </c>
      <c r="AD176" s="5" t="s">
        <v>48</v>
      </c>
      <c r="AE176" s="4" t="s">
        <v>48</v>
      </c>
    </row>
    <row r="177" ht="15.75" customHeight="1">
      <c r="A177" s="4" t="s">
        <v>663</v>
      </c>
      <c r="B177" s="4" t="s">
        <v>33</v>
      </c>
      <c r="C177" s="4" t="s">
        <v>664</v>
      </c>
      <c r="D177" s="4" t="s">
        <v>657</v>
      </c>
      <c r="E177" s="4" t="s">
        <v>658</v>
      </c>
      <c r="F177" s="4" t="s">
        <v>36</v>
      </c>
      <c r="G177" s="4" t="s">
        <v>62</v>
      </c>
      <c r="H177" s="4" t="s">
        <v>53</v>
      </c>
      <c r="I177" s="4" t="s">
        <v>39</v>
      </c>
      <c r="J177" s="4" t="s">
        <v>48</v>
      </c>
      <c r="K177" s="4" t="s">
        <v>33</v>
      </c>
      <c r="L177" s="4" t="s">
        <v>33</v>
      </c>
      <c r="M177" s="4" t="s">
        <v>659</v>
      </c>
      <c r="N177" s="4" t="s">
        <v>33</v>
      </c>
      <c r="O177" s="4" t="s">
        <v>33</v>
      </c>
      <c r="P177" s="4" t="s">
        <v>665</v>
      </c>
      <c r="Q177" s="4" t="s">
        <v>33</v>
      </c>
      <c r="R177" s="4" t="s">
        <v>35</v>
      </c>
      <c r="S177" s="4" t="s">
        <v>661</v>
      </c>
      <c r="T177" s="4" t="s">
        <v>666</v>
      </c>
      <c r="U177" s="4" t="str">
        <f>IF(ISNUMBER(MATCH(elements!$A$2:$A$263,elements!$B$2:$B$263,0)),"y","n")</f>
        <v>y</v>
      </c>
      <c r="V177" s="4" t="s">
        <v>108</v>
      </c>
      <c r="W177" s="4" t="s">
        <v>45</v>
      </c>
      <c r="X177" s="4" t="str">
        <f>IF(elements!$U$2:$U$263="y","parent element",IF(NOT(elements!$B$2:$B$263="x"),"subelement","simple element"))</f>
        <v>parent element</v>
      </c>
      <c r="Y177" s="4" t="s">
        <v>122</v>
      </c>
      <c r="Z177" s="4" t="s">
        <v>123</v>
      </c>
      <c r="AA177" s="4">
        <f t="array" ref="AA177">IF(ISNUMBER(MATCH(elements!$A$2:$A$263,elements_issues!$A$2:$A$14,0)),COUNTIF(elements_issues!$A$2:$A$14,elements!$A$2:$A$263),0)</f>
        <v>0</v>
      </c>
      <c r="AB177" s="4">
        <f t="array" ref="AB177">IF(ISNUMBER(MATCH(elements!$A$2:$A$263,mappings!$B$3:$B$774,0)),COUNTIF(mappings!$B$3:$B$774,elements!$A$2:$A$263),0)</f>
        <v>2</v>
      </c>
      <c r="AC177" s="4" t="s">
        <v>36</v>
      </c>
      <c r="AD177" s="4" t="s">
        <v>48</v>
      </c>
      <c r="AE177" s="4" t="s">
        <v>48</v>
      </c>
      <c r="AF177" s="4"/>
      <c r="AG177" s="4"/>
      <c r="AH177" s="4"/>
      <c r="AI177" s="4"/>
      <c r="AJ177" s="4"/>
      <c r="AK177" s="4"/>
      <c r="AL177" s="4"/>
      <c r="AM177" s="4"/>
    </row>
    <row r="178" ht="15.75" customHeight="1">
      <c r="A178" s="4" t="s">
        <v>667</v>
      </c>
      <c r="B178" s="4" t="s">
        <v>663</v>
      </c>
      <c r="C178" s="4" t="s">
        <v>125</v>
      </c>
      <c r="D178" s="4" t="s">
        <v>33</v>
      </c>
      <c r="E178" s="4" t="s">
        <v>658</v>
      </c>
      <c r="F178" s="4" t="s">
        <v>36</v>
      </c>
      <c r="G178" s="4" t="s">
        <v>62</v>
      </c>
      <c r="H178" s="4" t="s">
        <v>38</v>
      </c>
      <c r="I178" s="4" t="s">
        <v>39</v>
      </c>
      <c r="J178" s="4" t="s">
        <v>33</v>
      </c>
      <c r="K178" s="4" t="s">
        <v>33</v>
      </c>
      <c r="L178" s="4" t="s">
        <v>33</v>
      </c>
      <c r="M178" s="4" t="s">
        <v>659</v>
      </c>
      <c r="N178" s="4" t="s">
        <v>33</v>
      </c>
      <c r="O178" s="4" t="s">
        <v>33</v>
      </c>
      <c r="P178" s="4" t="s">
        <v>33</v>
      </c>
      <c r="Q178" s="4" t="s">
        <v>33</v>
      </c>
      <c r="R178" s="4" t="s">
        <v>35</v>
      </c>
      <c r="S178" s="4" t="s">
        <v>661</v>
      </c>
      <c r="T178" s="4" t="s">
        <v>666</v>
      </c>
      <c r="U178" s="4" t="str">
        <f>IF(ISNUMBER(MATCH(elements!$A$2:$A$263,elements!$B$2:$B$263,0)),"y","n")</f>
        <v>n</v>
      </c>
      <c r="V178" s="4" t="s">
        <v>44</v>
      </c>
      <c r="W178" s="4" t="s">
        <v>45</v>
      </c>
      <c r="X178" s="4" t="str">
        <f>IF(elements!$U$2:$U$263="y","parent element",IF(NOT(elements!$B$2:$B$263="x"),"subelement","simple element"))</f>
        <v>subelement</v>
      </c>
      <c r="Y178" s="4" t="s">
        <v>122</v>
      </c>
      <c r="Z178" s="4" t="s">
        <v>123</v>
      </c>
      <c r="AA178" s="4">
        <f t="array" ref="AA178">IF(ISNUMBER(MATCH(elements!$A$2:$A$263,elements_issues!$A$2:$A$14,0)),COUNTIF(elements_issues!$A$2:$A$14,elements!$A$2:$A$263),0)</f>
        <v>0</v>
      </c>
      <c r="AB178" s="4">
        <f t="array" ref="AB178">IF(ISNUMBER(MATCH(elements!$A$2:$A$263,mappings!$B$3:$B$774,0)),COUNTIF(mappings!$B$3:$B$774,elements!$A$2:$A$263),0)</f>
        <v>2</v>
      </c>
      <c r="AC178" s="4" t="s">
        <v>36</v>
      </c>
      <c r="AD178" s="4" t="s">
        <v>48</v>
      </c>
      <c r="AE178" s="4" t="s">
        <v>48</v>
      </c>
      <c r="AF178" s="4"/>
      <c r="AG178" s="4"/>
      <c r="AH178" s="4"/>
      <c r="AI178" s="4"/>
      <c r="AJ178" s="4"/>
      <c r="AK178" s="4"/>
      <c r="AL178" s="4"/>
      <c r="AM178" s="4"/>
    </row>
    <row r="179" ht="15.75" customHeight="1">
      <c r="A179" s="4" t="s">
        <v>668</v>
      </c>
      <c r="B179" s="4" t="s">
        <v>663</v>
      </c>
      <c r="C179" s="4" t="s">
        <v>669</v>
      </c>
      <c r="D179" s="4" t="s">
        <v>33</v>
      </c>
      <c r="E179" s="4" t="s">
        <v>658</v>
      </c>
      <c r="F179" s="4" t="s">
        <v>36</v>
      </c>
      <c r="G179" s="4" t="s">
        <v>62</v>
      </c>
      <c r="H179" s="4" t="s">
        <v>114</v>
      </c>
      <c r="I179" s="4" t="s">
        <v>94</v>
      </c>
      <c r="J179" s="4" t="s">
        <v>33</v>
      </c>
      <c r="K179" s="4" t="s">
        <v>33</v>
      </c>
      <c r="L179" s="4" t="s">
        <v>33</v>
      </c>
      <c r="M179" s="4" t="s">
        <v>659</v>
      </c>
      <c r="N179" s="4" t="s">
        <v>33</v>
      </c>
      <c r="O179" s="4" t="s">
        <v>33</v>
      </c>
      <c r="P179" s="4" t="s">
        <v>665</v>
      </c>
      <c r="Q179" s="4" t="s">
        <v>33</v>
      </c>
      <c r="R179" s="4" t="s">
        <v>35</v>
      </c>
      <c r="S179" s="4" t="s">
        <v>661</v>
      </c>
      <c r="T179" s="4" t="s">
        <v>666</v>
      </c>
      <c r="U179" s="4" t="str">
        <f>IF(ISNUMBER(MATCH(elements!$A$2:$A$263,elements!$B$2:$B$263,0)),"y","n")</f>
        <v>n</v>
      </c>
      <c r="V179" s="4" t="s">
        <v>44</v>
      </c>
      <c r="W179" s="4" t="s">
        <v>45</v>
      </c>
      <c r="X179" s="4" t="str">
        <f>IF(elements!$U$2:$U$263="y","parent element",IF(NOT(elements!$B$2:$B$263="x"),"subelement","simple element"))</f>
        <v>subelement</v>
      </c>
      <c r="Y179" s="4" t="s">
        <v>122</v>
      </c>
      <c r="Z179" s="4" t="s">
        <v>123</v>
      </c>
      <c r="AA179" s="4">
        <f t="array" ref="AA179">IF(ISNUMBER(MATCH(elements!$A$2:$A$263,elements_issues!$A$2:$A$14,0)),COUNTIF(elements_issues!$A$2:$A$14,elements!$A$2:$A$263),0)</f>
        <v>0</v>
      </c>
      <c r="AB179" s="4">
        <f t="array" ref="AB179">IF(ISNUMBER(MATCH(elements!$A$2:$A$263,mappings!$B$3:$B$774,0)),COUNTIF(mappings!$B$3:$B$774,elements!$A$2:$A$263),0)</f>
        <v>2</v>
      </c>
      <c r="AC179" s="4" t="s">
        <v>36</v>
      </c>
      <c r="AD179" s="4" t="s">
        <v>48</v>
      </c>
      <c r="AE179" s="4" t="s">
        <v>48</v>
      </c>
      <c r="AF179" s="4"/>
      <c r="AG179" s="4"/>
      <c r="AH179" s="4"/>
      <c r="AI179" s="4"/>
      <c r="AJ179" s="4"/>
      <c r="AK179" s="4"/>
      <c r="AL179" s="4"/>
      <c r="AM179" s="4"/>
    </row>
    <row r="180" ht="15.75" customHeight="1">
      <c r="A180" s="4" t="s">
        <v>670</v>
      </c>
      <c r="B180" s="4" t="s">
        <v>655</v>
      </c>
      <c r="C180" s="5" t="s">
        <v>125</v>
      </c>
      <c r="D180" s="4" t="s">
        <v>33</v>
      </c>
      <c r="E180" s="4" t="s">
        <v>658</v>
      </c>
      <c r="F180" s="4" t="s">
        <v>36</v>
      </c>
      <c r="G180" s="5" t="s">
        <v>62</v>
      </c>
      <c r="H180" s="4" t="s">
        <v>38</v>
      </c>
      <c r="I180" s="5" t="s">
        <v>39</v>
      </c>
      <c r="J180" s="4" t="s">
        <v>33</v>
      </c>
      <c r="K180" s="5" t="s">
        <v>33</v>
      </c>
      <c r="L180" s="5" t="s">
        <v>33</v>
      </c>
      <c r="M180" s="5" t="s">
        <v>659</v>
      </c>
      <c r="N180" s="4" t="s">
        <v>33</v>
      </c>
      <c r="O180" s="4" t="s">
        <v>33</v>
      </c>
      <c r="P180" s="4" t="s">
        <v>33</v>
      </c>
      <c r="Q180" s="4" t="s">
        <v>33</v>
      </c>
      <c r="R180" s="5" t="s">
        <v>35</v>
      </c>
      <c r="S180" s="4" t="s">
        <v>661</v>
      </c>
      <c r="T180" s="5" t="s">
        <v>662</v>
      </c>
      <c r="U180" s="4" t="str">
        <f>IF(ISNUMBER(MATCH(elements!$A$2:$A$263,elements!$B$2:$B$263,0)),"y","n")</f>
        <v>n</v>
      </c>
      <c r="V180" s="5" t="s">
        <v>80</v>
      </c>
      <c r="W180" s="4" t="s">
        <v>81</v>
      </c>
      <c r="X180" s="4" t="str">
        <f>IF(elements!$U$2:$U$263="y","parent element",IF(NOT(elements!$B$2:$B$263="x"),"subelement","simple element"))</f>
        <v>subelement</v>
      </c>
      <c r="Y180" s="4" t="s">
        <v>122</v>
      </c>
      <c r="Z180" s="4" t="s">
        <v>123</v>
      </c>
      <c r="AA180" s="4">
        <f t="array" ref="AA180">IF(ISNUMBER(MATCH(elements!$A$2:$A$263,elements_issues!$A$2:$A$14,0)),COUNTIF(elements_issues!$A$2:$A$14,elements!$A$2:$A$263),0)</f>
        <v>0</v>
      </c>
      <c r="AB180" s="4">
        <f t="array" ref="AB180">IF(ISNUMBER(MATCH(elements!$A$2:$A$263,mappings!$B$3:$B$774,0)),COUNTIF(mappings!$B$3:$B$774,elements!$A$2:$A$263),0)</f>
        <v>2</v>
      </c>
      <c r="AC180" s="4" t="s">
        <v>36</v>
      </c>
      <c r="AD180" s="5" t="s">
        <v>48</v>
      </c>
      <c r="AE180" s="4" t="s">
        <v>48</v>
      </c>
    </row>
    <row r="181" ht="15.75" customHeight="1">
      <c r="A181" s="5" t="s">
        <v>671</v>
      </c>
      <c r="B181" s="5" t="s">
        <v>655</v>
      </c>
      <c r="C181" s="5" t="s">
        <v>672</v>
      </c>
      <c r="D181" s="5" t="s">
        <v>33</v>
      </c>
      <c r="E181" s="5" t="s">
        <v>658</v>
      </c>
      <c r="F181" s="5" t="s">
        <v>36</v>
      </c>
      <c r="G181" s="5" t="s">
        <v>62</v>
      </c>
      <c r="H181" s="5" t="s">
        <v>38</v>
      </c>
      <c r="I181" s="5" t="s">
        <v>39</v>
      </c>
      <c r="J181" s="5" t="s">
        <v>33</v>
      </c>
      <c r="K181" s="5" t="s">
        <v>33</v>
      </c>
      <c r="L181" s="5" t="s">
        <v>33</v>
      </c>
      <c r="M181" s="5" t="s">
        <v>33</v>
      </c>
      <c r="N181" s="4" t="s">
        <v>33</v>
      </c>
      <c r="O181" s="5" t="s">
        <v>33</v>
      </c>
      <c r="P181" s="4" t="s">
        <v>33</v>
      </c>
      <c r="Q181" s="5" t="s">
        <v>33</v>
      </c>
      <c r="R181" s="5" t="s">
        <v>33</v>
      </c>
      <c r="S181" s="5" t="s">
        <v>661</v>
      </c>
      <c r="T181" s="5" t="s">
        <v>673</v>
      </c>
      <c r="U181" s="5" t="str">
        <f>IF(ISNUMBER(MATCH(elements!$A$2:$A$263,elements!$B$2:$B$263,0)),"y","n")</f>
        <v>n</v>
      </c>
      <c r="V181" s="4" t="s">
        <v>44</v>
      </c>
      <c r="W181" s="4" t="s">
        <v>45</v>
      </c>
      <c r="X181" s="4" t="str">
        <f>IF(elements!$U$2:$U$263="y","parent element",IF(NOT(elements!$B$2:$B$263="x"),"subelement","simple element"))</f>
        <v>subelement</v>
      </c>
      <c r="Y181" s="4" t="s">
        <v>122</v>
      </c>
      <c r="Z181" s="4" t="s">
        <v>123</v>
      </c>
      <c r="AA181" s="4">
        <f t="array" ref="AA181">IF(ISNUMBER(MATCH(elements!$A$2:$A$263,elements_issues!$A$2:$A$14,0)),COUNTIF(elements_issues!$A$2:$A$14,elements!$A$2:$A$263),0)</f>
        <v>0</v>
      </c>
      <c r="AB181" s="5">
        <f t="array" ref="AB181">IF(ISNUMBER(MATCH(elements!$A$2:$A$263,mappings!$B$3:$B$774,0)),COUNTIF(mappings!$B$3:$B$774,elements!$A$2:$A$263),0)</f>
        <v>2</v>
      </c>
      <c r="AC181" s="5" t="s">
        <v>36</v>
      </c>
      <c r="AD181" s="5" t="s">
        <v>48</v>
      </c>
      <c r="AE181" s="4" t="s">
        <v>48</v>
      </c>
    </row>
    <row r="182" ht="15.75" customHeight="1">
      <c r="A182" s="4" t="s">
        <v>674</v>
      </c>
      <c r="B182" s="4" t="s">
        <v>655</v>
      </c>
      <c r="C182" s="4" t="s">
        <v>675</v>
      </c>
      <c r="D182" s="4" t="s">
        <v>33</v>
      </c>
      <c r="E182" s="4" t="s">
        <v>658</v>
      </c>
      <c r="F182" s="4" t="s">
        <v>36</v>
      </c>
      <c r="G182" s="4" t="s">
        <v>62</v>
      </c>
      <c r="H182" s="4" t="s">
        <v>114</v>
      </c>
      <c r="I182" s="5" t="s">
        <v>94</v>
      </c>
      <c r="J182" s="4" t="s">
        <v>33</v>
      </c>
      <c r="K182" s="4" t="s">
        <v>33</v>
      </c>
      <c r="L182" s="4" t="s">
        <v>33</v>
      </c>
      <c r="M182" s="4" t="s">
        <v>659</v>
      </c>
      <c r="N182" s="4" t="s">
        <v>33</v>
      </c>
      <c r="O182" s="4" t="s">
        <v>33</v>
      </c>
      <c r="P182" s="5" t="s">
        <v>660</v>
      </c>
      <c r="Q182" s="4" t="s">
        <v>33</v>
      </c>
      <c r="R182" s="4" t="s">
        <v>35</v>
      </c>
      <c r="S182" s="4" t="s">
        <v>661</v>
      </c>
      <c r="T182" s="4" t="s">
        <v>662</v>
      </c>
      <c r="U182" s="4" t="str">
        <f>IF(ISNUMBER(MATCH(elements!$A$2:$A$263,elements!$B$2:$B$263,0)),"y","n")</f>
        <v>n</v>
      </c>
      <c r="V182" s="4" t="s">
        <v>98</v>
      </c>
      <c r="W182" s="4" t="s">
        <v>132</v>
      </c>
      <c r="X182" s="4" t="str">
        <f>IF(elements!$U$2:$U$263="y","parent element",IF(NOT(elements!$B$2:$B$263="x"),"subelement","simple element"))</f>
        <v>subelement</v>
      </c>
      <c r="Y182" s="4" t="s">
        <v>122</v>
      </c>
      <c r="Z182" s="4" t="s">
        <v>123</v>
      </c>
      <c r="AA182" s="4">
        <f t="array" ref="AA182">IF(ISNUMBER(MATCH(elements!$A$2:$A$263,elements_issues!$A$2:$A$14,0)),COUNTIF(elements_issues!$A$2:$A$14,elements!$A$2:$A$263),0)</f>
        <v>0</v>
      </c>
      <c r="AB182" s="4">
        <f t="array" ref="AB182">IF(ISNUMBER(MATCH(elements!$A$2:$A$263,mappings!$B$3:$B$774,0)),COUNTIF(mappings!$B$3:$B$774,elements!$A$2:$A$263),0)</f>
        <v>2</v>
      </c>
      <c r="AC182" s="4" t="s">
        <v>36</v>
      </c>
      <c r="AD182" s="4" t="s">
        <v>48</v>
      </c>
      <c r="AE182" s="4" t="s">
        <v>48</v>
      </c>
      <c r="AF182" s="4"/>
      <c r="AG182" s="4"/>
      <c r="AH182" s="4"/>
      <c r="AI182" s="4"/>
      <c r="AJ182" s="4"/>
      <c r="AK182" s="4"/>
      <c r="AL182" s="4"/>
      <c r="AM182" s="4"/>
    </row>
    <row r="183" ht="15.75" customHeight="1">
      <c r="A183" s="4" t="s">
        <v>676</v>
      </c>
      <c r="B183" s="4" t="s">
        <v>33</v>
      </c>
      <c r="C183" s="4" t="s">
        <v>677</v>
      </c>
      <c r="D183" s="4" t="s">
        <v>35</v>
      </c>
      <c r="E183" s="4" t="s">
        <v>678</v>
      </c>
      <c r="F183" s="4" t="s">
        <v>36</v>
      </c>
      <c r="G183" s="4" t="s">
        <v>62</v>
      </c>
      <c r="H183" s="4" t="s">
        <v>679</v>
      </c>
      <c r="I183" s="4" t="s">
        <v>680</v>
      </c>
      <c r="J183" s="4" t="s">
        <v>33</v>
      </c>
      <c r="K183" s="4" t="s">
        <v>681</v>
      </c>
      <c r="L183" s="4" t="s">
        <v>104</v>
      </c>
      <c r="M183" s="4" t="s">
        <v>104</v>
      </c>
      <c r="N183" s="4" t="s">
        <v>682</v>
      </c>
      <c r="O183" s="4" t="s">
        <v>33</v>
      </c>
      <c r="P183" s="4" t="s">
        <v>683</v>
      </c>
      <c r="Q183" s="4" t="s">
        <v>684</v>
      </c>
      <c r="R183" s="4" t="s">
        <v>35</v>
      </c>
      <c r="S183" s="4" t="s">
        <v>63</v>
      </c>
      <c r="T183" s="9" t="s">
        <v>685</v>
      </c>
      <c r="U183" s="4" t="str">
        <f>IF(ISNUMBER(MATCH(elements!$A$2:$A$263,elements!$B$2:$B$263,0)),"y","n")</f>
        <v>n</v>
      </c>
      <c r="V183" s="4" t="s">
        <v>44</v>
      </c>
      <c r="W183" s="4" t="s">
        <v>45</v>
      </c>
      <c r="X183" s="4" t="str">
        <f>IF(elements!$U$2:$U$263="y","parent element",IF(NOT(elements!$B$2:$B$263="x"),"subelement","simple element"))</f>
        <v>simple element</v>
      </c>
      <c r="Y183" s="4" t="s">
        <v>46</v>
      </c>
      <c r="Z183" s="4" t="s">
        <v>35</v>
      </c>
      <c r="AA183" s="4">
        <f t="array" ref="AA183">IF(ISNUMBER(MATCH(elements!$A$2:$A$263,elements_issues!$A$2:$A$14,0)),COUNTIF(elements_issues!$A$2:$A$14,elements!$A$2:$A$263),0)</f>
        <v>0</v>
      </c>
      <c r="AB183" s="4">
        <f t="array" ref="AB183">IF(ISNUMBER(MATCH(elements!$A$2:$A$263,mappings!$B$3:$B$774,0)),COUNTIF(mappings!$B$3:$B$774,elements!$A$2:$A$263),0)</f>
        <v>2</v>
      </c>
      <c r="AC183" s="4" t="s">
        <v>35</v>
      </c>
      <c r="AD183" s="4" t="s">
        <v>35</v>
      </c>
      <c r="AE183" s="4" t="s">
        <v>35</v>
      </c>
      <c r="AF183" s="4"/>
      <c r="AG183" s="4"/>
      <c r="AH183" s="4"/>
      <c r="AI183" s="4"/>
      <c r="AJ183" s="4"/>
      <c r="AK183" s="4"/>
      <c r="AL183" s="4"/>
      <c r="AM183" s="4"/>
    </row>
    <row r="184" ht="15.75" customHeight="1">
      <c r="A184" s="6" t="s">
        <v>686</v>
      </c>
      <c r="AF184" s="4"/>
      <c r="AM184" s="4"/>
    </row>
    <row r="185" ht="15.75" customHeight="1">
      <c r="A185" s="10" t="s">
        <v>687</v>
      </c>
      <c r="AF185" s="4"/>
      <c r="AM185" s="4"/>
    </row>
    <row r="186" ht="15.75" customHeight="1">
      <c r="A186" s="3" t="s">
        <v>688</v>
      </c>
      <c r="AF186" s="4"/>
      <c r="AM186" s="4"/>
    </row>
    <row r="187" ht="15.75" customHeight="1">
      <c r="A187" s="3" t="s">
        <v>689</v>
      </c>
      <c r="AF187" s="4"/>
      <c r="AM187" s="4"/>
    </row>
    <row r="188" ht="15.75" customHeight="1">
      <c r="A188" s="4" t="s">
        <v>690</v>
      </c>
      <c r="B188" s="4" t="s">
        <v>33</v>
      </c>
      <c r="C188" s="4" t="s">
        <v>691</v>
      </c>
      <c r="D188" s="4" t="s">
        <v>33</v>
      </c>
      <c r="E188" s="4" t="s">
        <v>216</v>
      </c>
      <c r="F188" s="4" t="s">
        <v>36</v>
      </c>
      <c r="G188" s="4" t="s">
        <v>62</v>
      </c>
      <c r="H188" s="4" t="s">
        <v>53</v>
      </c>
      <c r="I188" s="4" t="s">
        <v>39</v>
      </c>
      <c r="J188" s="4" t="s">
        <v>33</v>
      </c>
      <c r="K188" s="4" t="s">
        <v>33</v>
      </c>
      <c r="L188" s="4" t="s">
        <v>33</v>
      </c>
      <c r="M188" s="4" t="s">
        <v>33</v>
      </c>
      <c r="N188" s="4" t="s">
        <v>33</v>
      </c>
      <c r="O188" s="4" t="s">
        <v>33</v>
      </c>
      <c r="P188" s="4" t="s">
        <v>33</v>
      </c>
      <c r="Q188" s="4" t="s">
        <v>33</v>
      </c>
      <c r="R188" s="4" t="s">
        <v>33</v>
      </c>
      <c r="S188" s="4" t="s">
        <v>221</v>
      </c>
      <c r="T188" s="7" t="s">
        <v>692</v>
      </c>
      <c r="U188" s="4" t="str">
        <f>IF(ISNUMBER(MATCH(elements!$A$2:$A$263,elements!$B$2:$B$263,0)),"y","n")</f>
        <v>y</v>
      </c>
      <c r="V188" s="4" t="s">
        <v>98</v>
      </c>
      <c r="W188" s="4" t="s">
        <v>99</v>
      </c>
      <c r="X188" s="4" t="str">
        <f>IF(elements!$U$2:$U$263="y","parent element",IF(NOT(elements!$B$2:$B$263="x"),"subelement","simple element"))</f>
        <v>parent element</v>
      </c>
      <c r="Y188" s="4" t="s">
        <v>46</v>
      </c>
      <c r="Z188" s="4" t="s">
        <v>693</v>
      </c>
      <c r="AA188" s="4">
        <f t="array" ref="AA188">IF(ISNUMBER(MATCH(elements!$A$2:$A$263,elements_issues!$A$2:$A$14,0)),COUNTIF(elements_issues!$A$2:$A$14,elements!$A$2:$A$263),0)</f>
        <v>0</v>
      </c>
      <c r="AB188" s="4">
        <f t="array" ref="AB188">IF(ISNUMBER(MATCH(elements!$A$2:$A$263,mappings!$B$3:$B$774,0)),COUNTIF(mappings!$B$3:$B$774,elements!$A$2:$A$263),0)</f>
        <v>2</v>
      </c>
      <c r="AC188" s="4" t="s">
        <v>48</v>
      </c>
      <c r="AD188" s="4" t="s">
        <v>35</v>
      </c>
      <c r="AE188" s="4" t="s">
        <v>35</v>
      </c>
      <c r="AF188" s="4"/>
      <c r="AG188" s="4"/>
      <c r="AH188" s="4"/>
      <c r="AI188" s="4"/>
      <c r="AJ188" s="4"/>
      <c r="AK188" s="4"/>
      <c r="AL188" s="4"/>
      <c r="AM188" s="4"/>
    </row>
    <row r="189" ht="15.75" customHeight="1">
      <c r="A189" s="3" t="s">
        <v>694</v>
      </c>
      <c r="AF189" s="4"/>
      <c r="AM189" s="4"/>
    </row>
    <row r="190" ht="15.75" customHeight="1">
      <c r="A190" s="5" t="s">
        <v>695</v>
      </c>
      <c r="B190" s="5" t="s">
        <v>690</v>
      </c>
      <c r="C190" s="5" t="s">
        <v>672</v>
      </c>
      <c r="D190" s="5" t="s">
        <v>33</v>
      </c>
      <c r="E190" s="5" t="s">
        <v>216</v>
      </c>
      <c r="F190" s="5" t="s">
        <v>36</v>
      </c>
      <c r="G190" s="5" t="s">
        <v>62</v>
      </c>
      <c r="H190" s="5" t="s">
        <v>38</v>
      </c>
      <c r="I190" s="5" t="s">
        <v>39</v>
      </c>
      <c r="J190" s="5" t="s">
        <v>33</v>
      </c>
      <c r="K190" s="5" t="s">
        <v>33</v>
      </c>
      <c r="L190" s="5" t="s">
        <v>33</v>
      </c>
      <c r="M190" s="5" t="s">
        <v>33</v>
      </c>
      <c r="N190" s="4" t="s">
        <v>33</v>
      </c>
      <c r="O190" s="5" t="s">
        <v>33</v>
      </c>
      <c r="P190" s="4" t="s">
        <v>33</v>
      </c>
      <c r="Q190" s="5" t="s">
        <v>33</v>
      </c>
      <c r="R190" s="5" t="s">
        <v>33</v>
      </c>
      <c r="S190" s="5" t="s">
        <v>221</v>
      </c>
      <c r="T190" s="5" t="s">
        <v>696</v>
      </c>
      <c r="U190" s="5" t="str">
        <f>IF(ISNUMBER(MATCH(elements!$A$2:$A$263,elements!$B$2:$B$263,0)),"y","n")</f>
        <v>n</v>
      </c>
      <c r="V190" s="4" t="s">
        <v>44</v>
      </c>
      <c r="W190" s="4" t="s">
        <v>45</v>
      </c>
      <c r="X190" s="4" t="str">
        <f>IF(elements!$U$2:$U$263="y","parent element",IF(NOT(elements!$B$2:$B$263="x"),"subelement","simple element"))</f>
        <v>subelement</v>
      </c>
      <c r="Y190" s="4" t="s">
        <v>46</v>
      </c>
      <c r="Z190" s="4" t="s">
        <v>693</v>
      </c>
      <c r="AA190" s="4">
        <f t="array" ref="AA190">IF(ISNUMBER(MATCH(elements!$A$2:$A$263,elements_issues!$A$2:$A$14,0)),COUNTIF(elements_issues!$A$2:$A$14,elements!$A$2:$A$263),0)</f>
        <v>0</v>
      </c>
      <c r="AB190" s="5">
        <f t="array" ref="AB190">IF(ISNUMBER(MATCH(elements!$A$2:$A$263,mappings!$B$3:$B$774,0)),COUNTIF(mappings!$B$3:$B$774,elements!$A$2:$A$263),0)</f>
        <v>2</v>
      </c>
      <c r="AC190" s="5" t="s">
        <v>35</v>
      </c>
      <c r="AD190" s="5" t="s">
        <v>35</v>
      </c>
      <c r="AE190" s="4" t="s">
        <v>35</v>
      </c>
    </row>
    <row r="191" ht="15.75" customHeight="1">
      <c r="A191" s="4" t="s">
        <v>697</v>
      </c>
      <c r="B191" s="5" t="s">
        <v>690</v>
      </c>
      <c r="C191" s="5" t="s">
        <v>698</v>
      </c>
      <c r="D191" s="5" t="s">
        <v>33</v>
      </c>
      <c r="E191" s="4" t="s">
        <v>216</v>
      </c>
      <c r="F191" s="5" t="s">
        <v>36</v>
      </c>
      <c r="G191" s="5" t="s">
        <v>62</v>
      </c>
      <c r="H191" s="5" t="s">
        <v>114</v>
      </c>
      <c r="I191" s="5" t="s">
        <v>699</v>
      </c>
      <c r="J191" s="5" t="s">
        <v>33</v>
      </c>
      <c r="K191" s="5" t="s">
        <v>33</v>
      </c>
      <c r="L191" s="5" t="s">
        <v>33</v>
      </c>
      <c r="M191" s="5" t="s">
        <v>33</v>
      </c>
      <c r="N191" s="4" t="s">
        <v>33</v>
      </c>
      <c r="O191" s="5" t="s">
        <v>35</v>
      </c>
      <c r="P191" s="4" t="s">
        <v>700</v>
      </c>
      <c r="Q191" s="5" t="s">
        <v>33</v>
      </c>
      <c r="R191" s="5" t="s">
        <v>33</v>
      </c>
      <c r="S191" s="4" t="s">
        <v>221</v>
      </c>
      <c r="T191" s="11" t="s">
        <v>692</v>
      </c>
      <c r="U191" s="5" t="str">
        <f>IF(ISNUMBER(MATCH(elements!$A$2:$A$263,elements!$B$2:$B$263,0)),"y","n")</f>
        <v>n</v>
      </c>
      <c r="V191" s="5" t="s">
        <v>98</v>
      </c>
      <c r="W191" s="4" t="s">
        <v>45</v>
      </c>
      <c r="X191" s="4" t="str">
        <f>IF(elements!$U$2:$U$263="y","parent element",IF(NOT(elements!$B$2:$B$263="x"),"subelement","simple element"))</f>
        <v>subelement</v>
      </c>
      <c r="Y191" s="4" t="s">
        <v>46</v>
      </c>
      <c r="Z191" s="4" t="s">
        <v>693</v>
      </c>
      <c r="AA191" s="4">
        <f t="array" ref="AA191">IF(ISNUMBER(MATCH(elements!$A$2:$A$263,elements_issues!$A$2:$A$14,0)),COUNTIF(elements_issues!$A$2:$A$14,elements!$A$2:$A$263),0)</f>
        <v>0</v>
      </c>
      <c r="AB191" s="4">
        <f t="array" ref="AB191">IF(ISNUMBER(MATCH(elements!$A$2:$A$263,mappings!$B$3:$B$774,0)),COUNTIF(mappings!$B$3:$B$774,elements!$A$2:$A$263),0)</f>
        <v>2</v>
      </c>
      <c r="AC191" s="4" t="s">
        <v>35</v>
      </c>
      <c r="AD191" s="4" t="s">
        <v>35</v>
      </c>
      <c r="AE191" s="4" t="s">
        <v>35</v>
      </c>
    </row>
    <row r="192" ht="15.75" customHeight="1">
      <c r="A192" s="4" t="s">
        <v>701</v>
      </c>
      <c r="B192" s="4" t="s">
        <v>33</v>
      </c>
      <c r="C192" s="5" t="s">
        <v>702</v>
      </c>
      <c r="D192" s="5" t="s">
        <v>703</v>
      </c>
      <c r="E192" s="4" t="s">
        <v>704</v>
      </c>
      <c r="F192" s="5" t="s">
        <v>36</v>
      </c>
      <c r="G192" s="5" t="s">
        <v>62</v>
      </c>
      <c r="H192" s="5" t="s">
        <v>679</v>
      </c>
      <c r="I192" s="5" t="s">
        <v>705</v>
      </c>
      <c r="J192" s="5" t="s">
        <v>33</v>
      </c>
      <c r="K192" s="5" t="s">
        <v>706</v>
      </c>
      <c r="L192" s="5" t="s">
        <v>33</v>
      </c>
      <c r="M192" s="5" t="s">
        <v>33</v>
      </c>
      <c r="N192" s="4" t="s">
        <v>707</v>
      </c>
      <c r="O192" s="5" t="s">
        <v>33</v>
      </c>
      <c r="P192" s="4" t="s">
        <v>708</v>
      </c>
      <c r="Q192" s="5" t="s">
        <v>33</v>
      </c>
      <c r="R192" s="5" t="s">
        <v>709</v>
      </c>
      <c r="S192" s="4" t="s">
        <v>63</v>
      </c>
      <c r="T192" s="5" t="s">
        <v>35</v>
      </c>
      <c r="U192" s="4" t="str">
        <f>IF(ISNUMBER(MATCH(elements!$A$2:$A$263,elements!$B$2:$B$263,0)),"y","n")</f>
        <v>n</v>
      </c>
      <c r="V192" s="4" t="s">
        <v>44</v>
      </c>
      <c r="W192" s="4" t="s">
        <v>45</v>
      </c>
      <c r="X192" s="4" t="str">
        <f>IF(elements!$U$2:$U$263="y","parent element",IF(NOT(elements!$B$2:$B$263="x"),"subelement","simple element"))</f>
        <v>simple element</v>
      </c>
      <c r="Y192" s="4" t="s">
        <v>46</v>
      </c>
      <c r="Z192" s="4" t="s">
        <v>35</v>
      </c>
      <c r="AA192" s="4">
        <f t="array" ref="AA192">IF(ISNUMBER(MATCH(elements!$A$2:$A$263,elements_issues!$A$2:$A$14,0)),COUNTIF(elements_issues!$A$2:$A$14,elements!$A$2:$A$263),0)</f>
        <v>0</v>
      </c>
      <c r="AB192" s="4">
        <f t="array" ref="AB192">IF(ISNUMBER(MATCH(elements!$A$2:$A$263,mappings!$B$3:$B$774,0)),COUNTIF(mappings!$B$3:$B$774,elements!$A$2:$A$263),0)</f>
        <v>2</v>
      </c>
      <c r="AC192" s="4" t="s">
        <v>35</v>
      </c>
      <c r="AD192" s="4" t="s">
        <v>35</v>
      </c>
      <c r="AE192" s="4" t="s">
        <v>35</v>
      </c>
    </row>
    <row r="193" ht="15.75" customHeight="1">
      <c r="A193" s="4" t="s">
        <v>710</v>
      </c>
      <c r="B193" s="4" t="s">
        <v>33</v>
      </c>
      <c r="C193" s="5" t="s">
        <v>711</v>
      </c>
      <c r="D193" s="5" t="s">
        <v>243</v>
      </c>
      <c r="E193" s="4" t="s">
        <v>93</v>
      </c>
      <c r="F193" s="5" t="s">
        <v>36</v>
      </c>
      <c r="G193" s="5" t="s">
        <v>62</v>
      </c>
      <c r="H193" s="5" t="s">
        <v>53</v>
      </c>
      <c r="I193" s="5" t="s">
        <v>39</v>
      </c>
      <c r="J193" s="5" t="s">
        <v>48</v>
      </c>
      <c r="K193" s="5" t="s">
        <v>33</v>
      </c>
      <c r="L193" s="5" t="s">
        <v>33</v>
      </c>
      <c r="M193" s="5" t="s">
        <v>33</v>
      </c>
      <c r="N193" s="4" t="s">
        <v>33</v>
      </c>
      <c r="O193" s="5" t="s">
        <v>245</v>
      </c>
      <c r="P193" s="4" t="s">
        <v>246</v>
      </c>
      <c r="Q193" s="5" t="s">
        <v>33</v>
      </c>
      <c r="R193" s="5" t="s">
        <v>41</v>
      </c>
      <c r="S193" s="4" t="s">
        <v>712</v>
      </c>
      <c r="T193" s="5" t="s">
        <v>713</v>
      </c>
      <c r="U193" s="4" t="str">
        <f>IF(ISNUMBER(MATCH(elements!$A$2:$A$263,elements!$B$2:$B$263,0)),"y","n")</f>
        <v>y</v>
      </c>
      <c r="V193" s="5" t="s">
        <v>108</v>
      </c>
      <c r="W193" s="4" t="s">
        <v>45</v>
      </c>
      <c r="X193" s="4" t="str">
        <f>IF(elements!$U$2:$U$263="y","parent element",IF(NOT(elements!$B$2:$B$263="x"),"subelement","simple element"))</f>
        <v>parent element</v>
      </c>
      <c r="Y193" s="4" t="s">
        <v>249</v>
      </c>
      <c r="Z193" s="4" t="s">
        <v>249</v>
      </c>
      <c r="AA193" s="4">
        <f t="array" ref="AA193">IF(ISNUMBER(MATCH(elements!$A$2:$A$263,elements_issues!$A$2:$A$14,0)),COUNTIF(elements_issues!$A$2:$A$14,elements!$A$2:$A$263),0)</f>
        <v>0</v>
      </c>
      <c r="AB193" s="4">
        <f t="array" ref="AB193">IF(ISNUMBER(MATCH(elements!$A$2:$A$263,mappings!$B$3:$B$774,0)),COUNTIF(mappings!$B$3:$B$774,elements!$A$2:$A$263),0)</f>
        <v>2</v>
      </c>
      <c r="AC193" s="4" t="s">
        <v>36</v>
      </c>
      <c r="AD193" s="4" t="s">
        <v>36</v>
      </c>
      <c r="AE193" s="4" t="s">
        <v>35</v>
      </c>
    </row>
    <row r="194" ht="15.75" customHeight="1">
      <c r="A194" s="4" t="s">
        <v>714</v>
      </c>
      <c r="B194" s="4" t="s">
        <v>710</v>
      </c>
      <c r="C194" s="5" t="s">
        <v>715</v>
      </c>
      <c r="D194" s="5" t="s">
        <v>33</v>
      </c>
      <c r="E194" s="4" t="s">
        <v>93</v>
      </c>
      <c r="F194" s="5" t="s">
        <v>36</v>
      </c>
      <c r="G194" s="5" t="s">
        <v>62</v>
      </c>
      <c r="H194" s="5" t="s">
        <v>38</v>
      </c>
      <c r="I194" s="5" t="s">
        <v>252</v>
      </c>
      <c r="J194" s="5" t="s">
        <v>33</v>
      </c>
      <c r="K194" s="5" t="s">
        <v>33</v>
      </c>
      <c r="L194" s="5" t="s">
        <v>33</v>
      </c>
      <c r="M194" s="5" t="s">
        <v>578</v>
      </c>
      <c r="N194" s="4" t="s">
        <v>254</v>
      </c>
      <c r="O194" s="5" t="s">
        <v>245</v>
      </c>
      <c r="P194" s="4" t="s">
        <v>255</v>
      </c>
      <c r="Q194" s="5" t="s">
        <v>33</v>
      </c>
      <c r="R194" s="5" t="s">
        <v>41</v>
      </c>
      <c r="S194" s="4" t="s">
        <v>712</v>
      </c>
      <c r="T194" s="5" t="s">
        <v>713</v>
      </c>
      <c r="U194" s="4" t="str">
        <f>IF(ISNUMBER(MATCH(elements!$A$2:$A$263,elements!$B$2:$B$263,0)),"y","n")</f>
        <v>n</v>
      </c>
      <c r="V194" s="4" t="s">
        <v>98</v>
      </c>
      <c r="W194" s="4" t="s">
        <v>256</v>
      </c>
      <c r="X194" s="4" t="str">
        <f>IF(elements!$U$2:$U$263="y","parent element",IF(NOT(elements!$B$2:$B$263="x"),"subelement","simple element"))</f>
        <v>subelement</v>
      </c>
      <c r="Y194" s="4" t="s">
        <v>249</v>
      </c>
      <c r="Z194" s="4" t="s">
        <v>249</v>
      </c>
      <c r="AA194" s="4">
        <f t="array" ref="AA194">IF(ISNUMBER(MATCH(elements!$A$2:$A$263,elements_issues!$A$2:$A$14,0)),COUNTIF(elements_issues!$A$2:$A$14,elements!$A$2:$A$263),0)</f>
        <v>0</v>
      </c>
      <c r="AB194" s="4">
        <f t="array" ref="AB194">IF(ISNUMBER(MATCH(elements!$A$2:$A$263,mappings!$B$3:$B$774,0)),COUNTIF(mappings!$B$3:$B$774,elements!$A$2:$A$263),0)</f>
        <v>2</v>
      </c>
      <c r="AC194" s="4" t="s">
        <v>35</v>
      </c>
      <c r="AD194" s="4" t="s">
        <v>35</v>
      </c>
      <c r="AE194" s="4" t="s">
        <v>35</v>
      </c>
    </row>
    <row r="195" ht="15.75" customHeight="1">
      <c r="A195" s="4" t="s">
        <v>716</v>
      </c>
      <c r="B195" s="4" t="s">
        <v>710</v>
      </c>
      <c r="C195" s="5" t="s">
        <v>717</v>
      </c>
      <c r="D195" s="5" t="s">
        <v>33</v>
      </c>
      <c r="E195" s="4" t="s">
        <v>93</v>
      </c>
      <c r="F195" s="5" t="s">
        <v>36</v>
      </c>
      <c r="G195" s="5" t="s">
        <v>62</v>
      </c>
      <c r="H195" s="5" t="s">
        <v>38</v>
      </c>
      <c r="I195" s="5" t="s">
        <v>39</v>
      </c>
      <c r="J195" s="5" t="s">
        <v>33</v>
      </c>
      <c r="K195" s="5" t="s">
        <v>33</v>
      </c>
      <c r="L195" s="5" t="s">
        <v>33</v>
      </c>
      <c r="M195" s="5" t="s">
        <v>578</v>
      </c>
      <c r="N195" s="4" t="s">
        <v>33</v>
      </c>
      <c r="O195" s="5" t="s">
        <v>33</v>
      </c>
      <c r="P195" s="4" t="s">
        <v>33</v>
      </c>
      <c r="Q195" s="5" t="s">
        <v>33</v>
      </c>
      <c r="R195" s="5" t="s">
        <v>41</v>
      </c>
      <c r="S195" s="4" t="s">
        <v>712</v>
      </c>
      <c r="T195" s="5" t="s">
        <v>713</v>
      </c>
      <c r="U195" s="4" t="str">
        <f>IF(ISNUMBER(MATCH(elements!$A$2:$A$263,elements!$B$2:$B$263,0)),"y","n")</f>
        <v>n</v>
      </c>
      <c r="V195" s="5" t="s">
        <v>80</v>
      </c>
      <c r="W195" s="5" t="s">
        <v>81</v>
      </c>
      <c r="X195" s="4" t="str">
        <f>IF(elements!$U$2:$U$263="y","parent element",IF(NOT(elements!$B$2:$B$263="x"),"subelement","simple element"))</f>
        <v>subelement</v>
      </c>
      <c r="Y195" s="4" t="s">
        <v>249</v>
      </c>
      <c r="Z195" s="4" t="s">
        <v>249</v>
      </c>
      <c r="AA195" s="4">
        <f t="array" ref="AA195">IF(ISNUMBER(MATCH(elements!$A$2:$A$263,elements_issues!$A$2:$A$14,0)),COUNTIF(elements_issues!$A$2:$A$14,elements!$A$2:$A$263),0)</f>
        <v>0</v>
      </c>
      <c r="AB195" s="4">
        <f t="array" ref="AB195">IF(ISNUMBER(MATCH(elements!$A$2:$A$263,mappings!$B$3:$B$774,0)),COUNTIF(mappings!$B$3:$B$774,elements!$A$2:$A$263),0)</f>
        <v>2</v>
      </c>
      <c r="AC195" s="4" t="s">
        <v>35</v>
      </c>
      <c r="AD195" s="4" t="s">
        <v>35</v>
      </c>
      <c r="AE195" s="4" t="s">
        <v>35</v>
      </c>
    </row>
    <row r="196" ht="15.75" customHeight="1">
      <c r="A196" s="4" t="s">
        <v>718</v>
      </c>
      <c r="B196" s="4" t="s">
        <v>710</v>
      </c>
      <c r="C196" s="5" t="s">
        <v>260</v>
      </c>
      <c r="D196" s="5" t="s">
        <v>33</v>
      </c>
      <c r="E196" s="4" t="s">
        <v>93</v>
      </c>
      <c r="F196" s="4" t="s">
        <v>36</v>
      </c>
      <c r="G196" s="5" t="s">
        <v>62</v>
      </c>
      <c r="H196" s="5" t="s">
        <v>38</v>
      </c>
      <c r="I196" s="5" t="s">
        <v>39</v>
      </c>
      <c r="J196" s="5" t="s">
        <v>33</v>
      </c>
      <c r="K196" s="5" t="s">
        <v>33</v>
      </c>
      <c r="L196" s="5" t="s">
        <v>33</v>
      </c>
      <c r="M196" s="5" t="s">
        <v>33</v>
      </c>
      <c r="N196" s="4" t="s">
        <v>33</v>
      </c>
      <c r="O196" s="5" t="s">
        <v>33</v>
      </c>
      <c r="P196" s="4" t="s">
        <v>33</v>
      </c>
      <c r="Q196" s="5" t="s">
        <v>33</v>
      </c>
      <c r="R196" s="5" t="s">
        <v>41</v>
      </c>
      <c r="S196" s="4" t="s">
        <v>712</v>
      </c>
      <c r="T196" s="5" t="s">
        <v>713</v>
      </c>
      <c r="U196" s="4" t="str">
        <f>IF(ISNUMBER(MATCH(elements!$A$2:$A$263,elements!$B$2:$B$263,0)),"y","n")</f>
        <v>n</v>
      </c>
      <c r="V196" s="4" t="s">
        <v>44</v>
      </c>
      <c r="W196" s="5" t="s">
        <v>45</v>
      </c>
      <c r="X196" s="4" t="str">
        <f>IF(elements!$U$2:$U$263="y","parent element",IF(NOT(elements!$B$2:$B$263="x"),"subelement","simple element"))</f>
        <v>subelement</v>
      </c>
      <c r="Y196" s="4" t="s">
        <v>249</v>
      </c>
      <c r="Z196" s="4" t="s">
        <v>249</v>
      </c>
      <c r="AA196" s="4">
        <f t="array" ref="AA196">IF(ISNUMBER(MATCH(elements!$A$2:$A$263,elements_issues!$A$2:$A$14,0)),COUNTIF(elements_issues!$A$2:$A$14,elements!$A$2:$A$263),0)</f>
        <v>0</v>
      </c>
      <c r="AB196" s="4">
        <f t="array" ref="AB196">IF(ISNUMBER(MATCH(elements!$A$2:$A$263,mappings!$B$3:$B$774,0)),COUNTIF(mappings!$B$3:$B$774,elements!$A$2:$A$263),0)</f>
        <v>2</v>
      </c>
      <c r="AC196" s="4" t="s">
        <v>35</v>
      </c>
      <c r="AD196" s="4" t="s">
        <v>35</v>
      </c>
      <c r="AE196" s="4" t="s">
        <v>35</v>
      </c>
    </row>
    <row r="197" ht="15.75" customHeight="1">
      <c r="A197" s="4" t="s">
        <v>719</v>
      </c>
      <c r="B197" s="4" t="s">
        <v>710</v>
      </c>
      <c r="C197" s="5" t="s">
        <v>720</v>
      </c>
      <c r="D197" s="5" t="s">
        <v>33</v>
      </c>
      <c r="E197" s="4" t="s">
        <v>93</v>
      </c>
      <c r="F197" s="5" t="s">
        <v>36</v>
      </c>
      <c r="G197" s="5" t="s">
        <v>62</v>
      </c>
      <c r="H197" s="5" t="s">
        <v>53</v>
      </c>
      <c r="I197" s="5" t="s">
        <v>210</v>
      </c>
      <c r="J197" s="5" t="s">
        <v>33</v>
      </c>
      <c r="K197" s="5" t="s">
        <v>33</v>
      </c>
      <c r="L197" s="5" t="s">
        <v>33</v>
      </c>
      <c r="M197" s="5" t="s">
        <v>578</v>
      </c>
      <c r="N197" s="4" t="s">
        <v>263</v>
      </c>
      <c r="O197" s="5" t="s">
        <v>245</v>
      </c>
      <c r="P197" s="4" t="s">
        <v>33</v>
      </c>
      <c r="Q197" s="5" t="s">
        <v>33</v>
      </c>
      <c r="R197" s="5" t="s">
        <v>41</v>
      </c>
      <c r="S197" s="4" t="s">
        <v>712</v>
      </c>
      <c r="T197" s="5" t="s">
        <v>713</v>
      </c>
      <c r="U197" s="4" t="str">
        <f>IF(ISNUMBER(MATCH(elements!$A$2:$A$263,elements!$B$2:$B$263,0)),"y","n")</f>
        <v>n</v>
      </c>
      <c r="V197" s="5" t="s">
        <v>44</v>
      </c>
      <c r="W197" s="5" t="s">
        <v>45</v>
      </c>
      <c r="X197" s="4" t="str">
        <f>IF(elements!$U$2:$U$263="y","parent element",IF(NOT(elements!$B$2:$B$263="x"),"subelement","simple element"))</f>
        <v>subelement</v>
      </c>
      <c r="Y197" s="4" t="s">
        <v>249</v>
      </c>
      <c r="Z197" s="4" t="s">
        <v>249</v>
      </c>
      <c r="AA197" s="4">
        <f t="array" ref="AA197">IF(ISNUMBER(MATCH(elements!$A$2:$A$263,elements_issues!$A$2:$A$14,0)),COUNTIF(elements_issues!$A$2:$A$14,elements!$A$2:$A$263),0)</f>
        <v>0</v>
      </c>
      <c r="AB197" s="4">
        <f t="array" ref="AB197">IF(ISNUMBER(MATCH(elements!$A$2:$A$263,mappings!$B$3:$B$774,0)),COUNTIF(mappings!$B$3:$B$774,elements!$A$2:$A$263),0)</f>
        <v>2</v>
      </c>
      <c r="AC197" s="4" t="s">
        <v>35</v>
      </c>
      <c r="AD197" s="4" t="s">
        <v>35</v>
      </c>
      <c r="AE197" s="4" t="s">
        <v>35</v>
      </c>
    </row>
    <row r="198" ht="15.75" customHeight="1">
      <c r="A198" s="4" t="s">
        <v>721</v>
      </c>
      <c r="B198" s="4" t="s">
        <v>710</v>
      </c>
      <c r="C198" s="5" t="s">
        <v>720</v>
      </c>
      <c r="D198" s="5" t="s">
        <v>33</v>
      </c>
      <c r="E198" s="4" t="s">
        <v>93</v>
      </c>
      <c r="F198" s="5" t="s">
        <v>36</v>
      </c>
      <c r="G198" s="5" t="s">
        <v>62</v>
      </c>
      <c r="H198" s="5" t="s">
        <v>38</v>
      </c>
      <c r="I198" s="5" t="s">
        <v>210</v>
      </c>
      <c r="J198" s="5" t="s">
        <v>33</v>
      </c>
      <c r="K198" s="5" t="s">
        <v>33</v>
      </c>
      <c r="L198" s="5" t="s">
        <v>33</v>
      </c>
      <c r="M198" s="5" t="s">
        <v>578</v>
      </c>
      <c r="N198" s="5" t="s">
        <v>265</v>
      </c>
      <c r="O198" s="5" t="s">
        <v>245</v>
      </c>
      <c r="P198" s="4" t="s">
        <v>266</v>
      </c>
      <c r="Q198" s="5" t="s">
        <v>33</v>
      </c>
      <c r="R198" s="5" t="s">
        <v>41</v>
      </c>
      <c r="S198" s="4" t="s">
        <v>712</v>
      </c>
      <c r="T198" s="5" t="s">
        <v>713</v>
      </c>
      <c r="U198" s="4" t="str">
        <f>IF(ISNUMBER(MATCH(elements!$A$2:$A$263,elements!$B$2:$B$263,0)),"y","n")</f>
        <v>n</v>
      </c>
      <c r="V198" s="4" t="s">
        <v>44</v>
      </c>
      <c r="W198" s="5" t="s">
        <v>45</v>
      </c>
      <c r="X198" s="4" t="str">
        <f>IF(elements!$U$2:$U$263="y","parent element",IF(NOT(elements!$B$2:$B$263="x"),"subelement","simple element"))</f>
        <v>subelement</v>
      </c>
      <c r="Y198" s="4" t="s">
        <v>249</v>
      </c>
      <c r="Z198" s="4" t="s">
        <v>249</v>
      </c>
      <c r="AA198" s="4">
        <f t="array" ref="AA198">IF(ISNUMBER(MATCH(elements!$A$2:$A$263,elements_issues!$A$2:$A$14,0)),COUNTIF(elements_issues!$A$2:$A$14,elements!$A$2:$A$263),0)</f>
        <v>0</v>
      </c>
      <c r="AB198" s="4">
        <f t="array" ref="AB198">IF(ISNUMBER(MATCH(elements!$A$2:$A$263,mappings!$B$3:$B$774,0)),COUNTIF(mappings!$B$3:$B$774,elements!$A$2:$A$263),0)</f>
        <v>2</v>
      </c>
      <c r="AC198" s="4" t="s">
        <v>35</v>
      </c>
      <c r="AD198" s="4" t="s">
        <v>35</v>
      </c>
      <c r="AE198" s="4" t="s">
        <v>35</v>
      </c>
    </row>
    <row r="199" ht="15.75" customHeight="1">
      <c r="A199" s="4" t="s">
        <v>722</v>
      </c>
      <c r="B199" s="4" t="s">
        <v>710</v>
      </c>
      <c r="C199" s="5" t="s">
        <v>268</v>
      </c>
      <c r="D199" s="5" t="s">
        <v>33</v>
      </c>
      <c r="E199" s="4" t="s">
        <v>93</v>
      </c>
      <c r="F199" s="5" t="s">
        <v>36</v>
      </c>
      <c r="G199" s="5" t="s">
        <v>62</v>
      </c>
      <c r="H199" s="5" t="s">
        <v>38</v>
      </c>
      <c r="I199" s="5" t="s">
        <v>39</v>
      </c>
      <c r="J199" s="5" t="s">
        <v>33</v>
      </c>
      <c r="K199" s="5" t="s">
        <v>33</v>
      </c>
      <c r="L199" s="5" t="s">
        <v>33</v>
      </c>
      <c r="M199" s="5" t="s">
        <v>578</v>
      </c>
      <c r="N199" s="5" t="s">
        <v>33</v>
      </c>
      <c r="O199" s="5" t="s">
        <v>33</v>
      </c>
      <c r="P199" s="4" t="s">
        <v>33</v>
      </c>
      <c r="Q199" s="5" t="s">
        <v>33</v>
      </c>
      <c r="R199" s="5" t="s">
        <v>41</v>
      </c>
      <c r="S199" s="4" t="s">
        <v>712</v>
      </c>
      <c r="T199" s="5" t="s">
        <v>713</v>
      </c>
      <c r="U199" s="4" t="str">
        <f>IF(ISNUMBER(MATCH(elements!$A$2:$A$263,elements!$B$2:$B$263,0)),"y","n")</f>
        <v>n</v>
      </c>
      <c r="V199" s="5" t="s">
        <v>80</v>
      </c>
      <c r="W199" s="5" t="s">
        <v>81</v>
      </c>
      <c r="X199" s="4" t="str">
        <f>IF(elements!$U$2:$U$263="y","parent element",IF(NOT(elements!$B$2:$B$263="x"),"subelement","simple element"))</f>
        <v>subelement</v>
      </c>
      <c r="Y199" s="4" t="s">
        <v>249</v>
      </c>
      <c r="Z199" s="4" t="s">
        <v>249</v>
      </c>
      <c r="AA199" s="4">
        <f t="array" ref="AA199">IF(ISNUMBER(MATCH(elements!$A$2:$A$263,elements_issues!$A$2:$A$14,0)),COUNTIF(elements_issues!$A$2:$A$14,elements!$A$2:$A$263),0)</f>
        <v>0</v>
      </c>
      <c r="AB199" s="4">
        <f t="array" ref="AB199">IF(ISNUMBER(MATCH(elements!$A$2:$A$263,mappings!$B$3:$B$774,0)),COUNTIF(mappings!$B$3:$B$774,elements!$A$2:$A$263),0)</f>
        <v>2</v>
      </c>
      <c r="AC199" s="4" t="s">
        <v>35</v>
      </c>
      <c r="AD199" s="4" t="s">
        <v>35</v>
      </c>
      <c r="AE199" s="4" t="s">
        <v>35</v>
      </c>
    </row>
    <row r="200" ht="15.75" customHeight="1">
      <c r="A200" s="4" t="s">
        <v>723</v>
      </c>
      <c r="B200" s="4" t="s">
        <v>710</v>
      </c>
      <c r="C200" s="5" t="s">
        <v>127</v>
      </c>
      <c r="D200" s="5" t="s">
        <v>433</v>
      </c>
      <c r="E200" s="4" t="s">
        <v>93</v>
      </c>
      <c r="F200" s="5" t="s">
        <v>36</v>
      </c>
      <c r="G200" s="5" t="s">
        <v>62</v>
      </c>
      <c r="H200" s="5" t="s">
        <v>38</v>
      </c>
      <c r="I200" s="5" t="s">
        <v>39</v>
      </c>
      <c r="J200" s="5" t="s">
        <v>33</v>
      </c>
      <c r="K200" s="5" t="s">
        <v>33</v>
      </c>
      <c r="L200" s="5" t="s">
        <v>33</v>
      </c>
      <c r="M200" s="5" t="s">
        <v>33</v>
      </c>
      <c r="N200" s="5" t="s">
        <v>33</v>
      </c>
      <c r="O200" s="5" t="s">
        <v>33</v>
      </c>
      <c r="P200" s="4" t="s">
        <v>33</v>
      </c>
      <c r="Q200" s="5" t="s">
        <v>33</v>
      </c>
      <c r="R200" s="5" t="s">
        <v>41</v>
      </c>
      <c r="S200" s="4" t="s">
        <v>271</v>
      </c>
      <c r="T200" s="5" t="s">
        <v>248</v>
      </c>
      <c r="U200" s="4" t="str">
        <f>IF(ISNUMBER(MATCH(elements!$A$2:$A$263,elements!$B$2:$B$263,0)),"y","n")</f>
        <v>n</v>
      </c>
      <c r="V200" s="4" t="s">
        <v>44</v>
      </c>
      <c r="W200" s="4" t="s">
        <v>45</v>
      </c>
      <c r="X200" s="4" t="str">
        <f>IF(elements!$U$2:$U$263="y","parent element",IF(NOT(elements!$B$2:$B$263="x"),"subelement","simple element"))</f>
        <v>subelement</v>
      </c>
      <c r="Y200" s="4" t="s">
        <v>249</v>
      </c>
      <c r="Z200" s="4" t="s">
        <v>249</v>
      </c>
      <c r="AA200" s="4">
        <f t="array" ref="AA200">IF(ISNUMBER(MATCH(elements!$A$2:$A$263,elements_issues!$A$2:$A$14,0)),COUNTIF(elements_issues!$A$2:$A$14,elements!$A$2:$A$263),0)</f>
        <v>0</v>
      </c>
      <c r="AB200" s="4">
        <f t="array" ref="AB200">IF(ISNUMBER(MATCH(elements!$A$2:$A$263,mappings!$B$3:$B$774,0)),COUNTIF(mappings!$B$3:$B$774,elements!$A$2:$A$263),0)</f>
        <v>2</v>
      </c>
      <c r="AC200" s="4" t="s">
        <v>36</v>
      </c>
      <c r="AD200" s="4" t="s">
        <v>36</v>
      </c>
      <c r="AE200" s="4" t="s">
        <v>35</v>
      </c>
    </row>
    <row r="201" ht="15.75" customHeight="1">
      <c r="A201" s="4" t="s">
        <v>724</v>
      </c>
      <c r="B201" s="4" t="s">
        <v>710</v>
      </c>
      <c r="C201" s="5" t="s">
        <v>725</v>
      </c>
      <c r="D201" s="5" t="s">
        <v>33</v>
      </c>
      <c r="E201" s="4" t="s">
        <v>93</v>
      </c>
      <c r="F201" s="5" t="s">
        <v>36</v>
      </c>
      <c r="G201" s="5" t="s">
        <v>62</v>
      </c>
      <c r="H201" s="5" t="s">
        <v>53</v>
      </c>
      <c r="I201" s="5" t="s">
        <v>210</v>
      </c>
      <c r="J201" s="5" t="s">
        <v>33</v>
      </c>
      <c r="K201" s="5" t="s">
        <v>33</v>
      </c>
      <c r="L201" s="5" t="s">
        <v>33</v>
      </c>
      <c r="M201" s="5" t="s">
        <v>33</v>
      </c>
      <c r="N201" s="5" t="s">
        <v>33</v>
      </c>
      <c r="O201" s="5" t="s">
        <v>245</v>
      </c>
      <c r="P201" s="4" t="s">
        <v>33</v>
      </c>
      <c r="Q201" s="5" t="s">
        <v>33</v>
      </c>
      <c r="R201" s="5" t="s">
        <v>41</v>
      </c>
      <c r="S201" s="4" t="s">
        <v>712</v>
      </c>
      <c r="T201" s="5" t="s">
        <v>713</v>
      </c>
      <c r="U201" s="4" t="str">
        <f>IF(ISNUMBER(MATCH(elements!$A$2:$A$263,elements!$B$2:$B$263,0)),"y","n")</f>
        <v>n</v>
      </c>
      <c r="V201" s="4" t="s">
        <v>44</v>
      </c>
      <c r="W201" s="4" t="s">
        <v>45</v>
      </c>
      <c r="X201" s="4" t="str">
        <f>IF(elements!$U$2:$U$263="y","parent element",IF(NOT(elements!$B$2:$B$263="x"),"subelement","simple element"))</f>
        <v>subelement</v>
      </c>
      <c r="Y201" s="4" t="s">
        <v>249</v>
      </c>
      <c r="Z201" s="4" t="s">
        <v>249</v>
      </c>
      <c r="AA201" s="4">
        <f t="array" ref="AA201">IF(ISNUMBER(MATCH(elements!$A$2:$A$263,elements_issues!$A$2:$A$14,0)),COUNTIF(elements_issues!$A$2:$A$14,elements!$A$2:$A$263),0)</f>
        <v>0</v>
      </c>
      <c r="AB201" s="4">
        <f t="array" ref="AB201">IF(ISNUMBER(MATCH(elements!$A$2:$A$263,mappings!$B$3:$B$774,0)),COUNTIF(mappings!$B$3:$B$774,elements!$A$2:$A$263),0)</f>
        <v>2</v>
      </c>
      <c r="AC201" s="4" t="s">
        <v>35</v>
      </c>
      <c r="AD201" s="4" t="s">
        <v>35</v>
      </c>
      <c r="AE201" s="4" t="s">
        <v>35</v>
      </c>
    </row>
    <row r="202" ht="15.75" customHeight="1">
      <c r="A202" s="4" t="s">
        <v>726</v>
      </c>
      <c r="B202" s="4" t="s">
        <v>710</v>
      </c>
      <c r="C202" s="5" t="s">
        <v>727</v>
      </c>
      <c r="D202" s="5" t="s">
        <v>33</v>
      </c>
      <c r="E202" s="4" t="s">
        <v>93</v>
      </c>
      <c r="F202" s="5" t="s">
        <v>36</v>
      </c>
      <c r="G202" s="5" t="s">
        <v>62</v>
      </c>
      <c r="H202" s="5" t="s">
        <v>38</v>
      </c>
      <c r="I202" s="5" t="s">
        <v>276</v>
      </c>
      <c r="J202" s="5" t="s">
        <v>33</v>
      </c>
      <c r="K202" s="5" t="s">
        <v>33</v>
      </c>
      <c r="L202" s="5" t="s">
        <v>33</v>
      </c>
      <c r="M202" s="5" t="s">
        <v>33</v>
      </c>
      <c r="N202" s="5" t="s">
        <v>33</v>
      </c>
      <c r="O202" s="5" t="s">
        <v>245</v>
      </c>
      <c r="P202" s="4" t="s">
        <v>277</v>
      </c>
      <c r="Q202" s="5" t="s">
        <v>33</v>
      </c>
      <c r="R202" s="5" t="s">
        <v>41</v>
      </c>
      <c r="S202" s="4" t="s">
        <v>712</v>
      </c>
      <c r="T202" s="4" t="s">
        <v>713</v>
      </c>
      <c r="U202" s="4" t="str">
        <f>IF(ISNUMBER(MATCH(elements!$A$2:$A$263,elements!$B$2:$B$263,0)),"y","n")</f>
        <v>n</v>
      </c>
      <c r="V202" s="4" t="s">
        <v>98</v>
      </c>
      <c r="W202" s="4" t="s">
        <v>256</v>
      </c>
      <c r="X202" s="4" t="str">
        <f>IF(elements!$U$2:$U$263="y","parent element",IF(NOT(elements!$B$2:$B$263="x"),"subelement","simple element"))</f>
        <v>subelement</v>
      </c>
      <c r="Y202" s="4" t="s">
        <v>249</v>
      </c>
      <c r="Z202" s="4" t="s">
        <v>249</v>
      </c>
      <c r="AA202" s="4">
        <f t="array" ref="AA202">IF(ISNUMBER(MATCH(elements!$A$2:$A$263,elements_issues!$A$2:$A$14,0)),COUNTIF(elements_issues!$A$2:$A$14,elements!$A$2:$A$263),0)</f>
        <v>0</v>
      </c>
      <c r="AB202" s="4">
        <f t="array" ref="AB202">IF(ISNUMBER(MATCH(elements!$A$2:$A$263,mappings!$B$3:$B$774,0)),COUNTIF(mappings!$B$3:$B$774,elements!$A$2:$A$263),0)</f>
        <v>2</v>
      </c>
      <c r="AC202" s="4" t="s">
        <v>35</v>
      </c>
      <c r="AD202" s="4" t="s">
        <v>35</v>
      </c>
      <c r="AE202" s="4" t="s">
        <v>35</v>
      </c>
    </row>
    <row r="203" ht="15.75" customHeight="1">
      <c r="A203" s="4" t="s">
        <v>728</v>
      </c>
      <c r="B203" s="4" t="s">
        <v>710</v>
      </c>
      <c r="C203" s="5" t="s">
        <v>729</v>
      </c>
      <c r="D203" s="5" t="s">
        <v>33</v>
      </c>
      <c r="E203" s="4" t="s">
        <v>93</v>
      </c>
      <c r="F203" s="5" t="s">
        <v>36</v>
      </c>
      <c r="G203" s="5" t="s">
        <v>62</v>
      </c>
      <c r="H203" s="5" t="s">
        <v>38</v>
      </c>
      <c r="I203" s="5" t="s">
        <v>276</v>
      </c>
      <c r="J203" s="5" t="s">
        <v>33</v>
      </c>
      <c r="K203" s="5" t="s">
        <v>33</v>
      </c>
      <c r="L203" s="5" t="s">
        <v>33</v>
      </c>
      <c r="M203" s="5" t="s">
        <v>578</v>
      </c>
      <c r="N203" s="5" t="s">
        <v>280</v>
      </c>
      <c r="O203" s="5" t="s">
        <v>245</v>
      </c>
      <c r="P203" s="4" t="s">
        <v>277</v>
      </c>
      <c r="Q203" s="5" t="s">
        <v>33</v>
      </c>
      <c r="R203" s="5" t="s">
        <v>41</v>
      </c>
      <c r="S203" s="4" t="s">
        <v>712</v>
      </c>
      <c r="T203" s="5" t="s">
        <v>713</v>
      </c>
      <c r="U203" s="4" t="str">
        <f>IF(ISNUMBER(MATCH(elements!$A$2:$A$263,elements!$B$2:$B$263,0)),"y","n")</f>
        <v>n</v>
      </c>
      <c r="V203" s="4" t="s">
        <v>98</v>
      </c>
      <c r="W203" s="4" t="s">
        <v>256</v>
      </c>
      <c r="X203" s="4" t="str">
        <f>IF(elements!$U$2:$U$263="y","parent element",IF(NOT(elements!$B$2:$B$263="x"),"subelement","simple element"))</f>
        <v>subelement</v>
      </c>
      <c r="Y203" s="4" t="s">
        <v>249</v>
      </c>
      <c r="Z203" s="4" t="s">
        <v>249</v>
      </c>
      <c r="AA203" s="4">
        <f t="array" ref="AA203">IF(ISNUMBER(MATCH(elements!$A$2:$A$263,elements_issues!$A$2:$A$14,0)),COUNTIF(elements_issues!$A$2:$A$14,elements!$A$2:$A$263),0)</f>
        <v>0</v>
      </c>
      <c r="AB203" s="4">
        <f t="array" ref="AB203">IF(ISNUMBER(MATCH(elements!$A$2:$A$263,mappings!$B$3:$B$774,0)),COUNTIF(mappings!$B$3:$B$774,elements!$A$2:$A$263),0)</f>
        <v>2</v>
      </c>
      <c r="AC203" s="4" t="s">
        <v>35</v>
      </c>
      <c r="AD203" s="4" t="s">
        <v>35</v>
      </c>
      <c r="AE203" s="4" t="s">
        <v>35</v>
      </c>
    </row>
    <row r="204" ht="15.75" customHeight="1">
      <c r="A204" s="4" t="s">
        <v>730</v>
      </c>
      <c r="B204" s="4" t="s">
        <v>710</v>
      </c>
      <c r="C204" s="4" t="s">
        <v>731</v>
      </c>
      <c r="D204" s="4" t="s">
        <v>33</v>
      </c>
      <c r="E204" s="4" t="s">
        <v>93</v>
      </c>
      <c r="F204" s="4" t="s">
        <v>36</v>
      </c>
      <c r="G204" s="4" t="s">
        <v>62</v>
      </c>
      <c r="H204" s="4" t="s">
        <v>114</v>
      </c>
      <c r="I204" s="4" t="s">
        <v>283</v>
      </c>
      <c r="J204" s="4" t="s">
        <v>33</v>
      </c>
      <c r="K204" s="4" t="s">
        <v>33</v>
      </c>
      <c r="L204" s="4" t="s">
        <v>33</v>
      </c>
      <c r="M204" s="4" t="s">
        <v>578</v>
      </c>
      <c r="N204" s="5" t="s">
        <v>284</v>
      </c>
      <c r="O204" s="4" t="s">
        <v>245</v>
      </c>
      <c r="P204" s="4" t="s">
        <v>277</v>
      </c>
      <c r="Q204" s="4" t="s">
        <v>33</v>
      </c>
      <c r="R204" s="4" t="s">
        <v>41</v>
      </c>
      <c r="S204" s="4" t="s">
        <v>712</v>
      </c>
      <c r="T204" s="4" t="s">
        <v>713</v>
      </c>
      <c r="U204" s="4" t="str">
        <f>IF(ISNUMBER(MATCH(elements!$A$2:$A$263,elements!$B$2:$B$263,0)),"y","n")</f>
        <v>n</v>
      </c>
      <c r="V204" s="4" t="s">
        <v>98</v>
      </c>
      <c r="W204" s="4" t="s">
        <v>256</v>
      </c>
      <c r="X204" s="4" t="str">
        <f>IF(elements!$U$2:$U$263="y","parent element",IF(NOT(elements!$B$2:$B$263="x"),"subelement","simple element"))</f>
        <v>subelement</v>
      </c>
      <c r="Y204" s="4" t="s">
        <v>249</v>
      </c>
      <c r="Z204" s="4" t="s">
        <v>249</v>
      </c>
      <c r="AA204" s="4">
        <f t="array" ref="AA204">IF(ISNUMBER(MATCH(elements!$A$2:$A$263,elements_issues!$A$2:$A$14,0)),COUNTIF(elements_issues!$A$2:$A$14,elements!$A$2:$A$263),0)</f>
        <v>0</v>
      </c>
      <c r="AB204" s="4">
        <f t="array" ref="AB204">IF(ISNUMBER(MATCH(elements!$A$2:$A$263,mappings!$B$3:$B$774,0)),COUNTIF(mappings!$B$3:$B$774,elements!$A$2:$A$263),0)</f>
        <v>2</v>
      </c>
      <c r="AC204" s="4" t="s">
        <v>35</v>
      </c>
      <c r="AD204" s="4" t="s">
        <v>35</v>
      </c>
      <c r="AE204" s="4" t="s">
        <v>35</v>
      </c>
    </row>
    <row r="205" ht="15.75" customHeight="1">
      <c r="A205" s="4" t="s">
        <v>732</v>
      </c>
      <c r="B205" s="4" t="s">
        <v>710</v>
      </c>
      <c r="C205" s="5" t="s">
        <v>286</v>
      </c>
      <c r="D205" s="5" t="s">
        <v>287</v>
      </c>
      <c r="E205" s="4" t="s">
        <v>93</v>
      </c>
      <c r="F205" s="5" t="s">
        <v>36</v>
      </c>
      <c r="G205" s="5" t="s">
        <v>62</v>
      </c>
      <c r="H205" s="5" t="s">
        <v>114</v>
      </c>
      <c r="I205" s="5" t="s">
        <v>39</v>
      </c>
      <c r="J205" s="5" t="s">
        <v>33</v>
      </c>
      <c r="K205" s="5" t="s">
        <v>33</v>
      </c>
      <c r="L205" s="5" t="s">
        <v>33</v>
      </c>
      <c r="M205" s="5" t="s">
        <v>33</v>
      </c>
      <c r="N205" s="5" t="s">
        <v>33</v>
      </c>
      <c r="O205" s="5" t="s">
        <v>33</v>
      </c>
      <c r="P205" s="4" t="s">
        <v>33</v>
      </c>
      <c r="Q205" s="5" t="s">
        <v>33</v>
      </c>
      <c r="R205" s="5" t="s">
        <v>41</v>
      </c>
      <c r="S205" s="4" t="s">
        <v>712</v>
      </c>
      <c r="T205" s="5" t="s">
        <v>713</v>
      </c>
      <c r="U205" s="4" t="str">
        <f>IF(ISNUMBER(MATCH(elements!$A$2:$A$263,elements!$B$2:$B$263,0)),"y","n")</f>
        <v>n</v>
      </c>
      <c r="V205" s="4" t="s">
        <v>44</v>
      </c>
      <c r="W205" s="4" t="s">
        <v>45</v>
      </c>
      <c r="X205" s="4" t="str">
        <f>IF(elements!$U$2:$U$263="y","parent element",IF(NOT(elements!$B$2:$B$263="x"),"subelement","simple element"))</f>
        <v>subelement</v>
      </c>
      <c r="Y205" s="4" t="s">
        <v>249</v>
      </c>
      <c r="Z205" s="4" t="s">
        <v>249</v>
      </c>
      <c r="AA205" s="4">
        <f t="array" ref="AA205">IF(ISNUMBER(MATCH(elements!$A$2:$A$263,elements_issues!$A$2:$A$14,0)),COUNTIF(elements_issues!$A$2:$A$14,elements!$A$2:$A$263),0)</f>
        <v>0</v>
      </c>
      <c r="AB205" s="4">
        <f t="array" ref="AB205">IF(ISNUMBER(MATCH(elements!$A$2:$A$263,mappings!$B$3:$B$774,0)),COUNTIF(mappings!$B$3:$B$774,elements!$A$2:$A$263),0)</f>
        <v>2</v>
      </c>
      <c r="AC205" s="4" t="s">
        <v>35</v>
      </c>
      <c r="AD205" s="4" t="s">
        <v>35</v>
      </c>
      <c r="AE205" s="4" t="s">
        <v>35</v>
      </c>
    </row>
    <row r="206" ht="15.75" customHeight="1">
      <c r="A206" s="4" t="s">
        <v>733</v>
      </c>
      <c r="B206" s="4" t="s">
        <v>33</v>
      </c>
      <c r="C206" s="5" t="s">
        <v>734</v>
      </c>
      <c r="D206" s="5" t="s">
        <v>35</v>
      </c>
      <c r="E206" s="4" t="s">
        <v>678</v>
      </c>
      <c r="F206" s="5" t="s">
        <v>36</v>
      </c>
      <c r="G206" s="5" t="s">
        <v>62</v>
      </c>
      <c r="H206" s="5" t="s">
        <v>735</v>
      </c>
      <c r="I206" s="5" t="s">
        <v>736</v>
      </c>
      <c r="J206" s="5" t="s">
        <v>33</v>
      </c>
      <c r="K206" s="5" t="s">
        <v>737</v>
      </c>
      <c r="L206" s="5" t="s">
        <v>104</v>
      </c>
      <c r="M206" s="5" t="s">
        <v>104</v>
      </c>
      <c r="N206" s="5" t="s">
        <v>682</v>
      </c>
      <c r="O206" s="5" t="s">
        <v>33</v>
      </c>
      <c r="P206" s="4" t="s">
        <v>683</v>
      </c>
      <c r="Q206" s="5" t="s">
        <v>738</v>
      </c>
      <c r="R206" s="5" t="s">
        <v>35</v>
      </c>
      <c r="S206" s="4" t="s">
        <v>63</v>
      </c>
      <c r="T206" s="4" t="s">
        <v>739</v>
      </c>
      <c r="U206" s="4" t="str">
        <f>IF(ISNUMBER(MATCH(elements!$A$2:$A$263,elements!$B$2:$B$263,0)),"y","n")</f>
        <v>n</v>
      </c>
      <c r="V206" s="4" t="s">
        <v>44</v>
      </c>
      <c r="W206" s="4" t="s">
        <v>45</v>
      </c>
      <c r="X206" s="4" t="str">
        <f>IF(elements!$U$2:$U$263="y","parent element",IF(NOT(elements!$B$2:$B$263="x"),"subelement","simple element"))</f>
        <v>simple element</v>
      </c>
      <c r="Y206" s="4" t="s">
        <v>46</v>
      </c>
      <c r="Z206" s="4" t="s">
        <v>35</v>
      </c>
      <c r="AA206" s="4">
        <f t="array" ref="AA206">IF(ISNUMBER(MATCH(elements!$A$2:$A$263,elements_issues!$A$2:$A$14,0)),COUNTIF(elements_issues!$A$2:$A$14,elements!$A$2:$A$263),0)</f>
        <v>0</v>
      </c>
      <c r="AB206" s="4">
        <f t="array" ref="AB206">IF(ISNUMBER(MATCH(elements!$A$2:$A$263,mappings!$B$3:$B$774,0)),COUNTIF(mappings!$B$3:$B$774,elements!$A$2:$A$263),0)</f>
        <v>2</v>
      </c>
      <c r="AC206" s="4" t="s">
        <v>35</v>
      </c>
      <c r="AD206" s="4" t="s">
        <v>35</v>
      </c>
      <c r="AE206" s="4" t="s">
        <v>35</v>
      </c>
    </row>
    <row r="207" ht="15.75" customHeight="1">
      <c r="A207" s="4" t="s">
        <v>740</v>
      </c>
      <c r="B207" s="4" t="s">
        <v>33</v>
      </c>
      <c r="C207" s="5" t="s">
        <v>741</v>
      </c>
      <c r="D207" s="5" t="s">
        <v>33</v>
      </c>
      <c r="E207" s="4" t="s">
        <v>61</v>
      </c>
      <c r="F207" s="5" t="s">
        <v>36</v>
      </c>
      <c r="G207" s="5" t="s">
        <v>62</v>
      </c>
      <c r="H207" s="5" t="s">
        <v>38</v>
      </c>
      <c r="I207" s="5" t="s">
        <v>39</v>
      </c>
      <c r="K207" s="5" t="s">
        <v>33</v>
      </c>
      <c r="L207" s="5" t="s">
        <v>33</v>
      </c>
      <c r="M207" s="5" t="s">
        <v>33</v>
      </c>
      <c r="N207" s="5" t="s">
        <v>33</v>
      </c>
      <c r="O207" s="5" t="s">
        <v>33</v>
      </c>
      <c r="P207" s="4" t="s">
        <v>742</v>
      </c>
      <c r="Q207" s="5" t="s">
        <v>33</v>
      </c>
      <c r="R207" s="5" t="s">
        <v>35</v>
      </c>
      <c r="S207" s="4" t="s">
        <v>63</v>
      </c>
      <c r="T207" s="5" t="s">
        <v>35</v>
      </c>
      <c r="U207" s="4" t="str">
        <f>IF(ISNUMBER(MATCH(elements!$A$2:$A$263,elements!$B$2:$B$263,0)),"y","n")</f>
        <v>n</v>
      </c>
      <c r="V207" s="4" t="s">
        <v>44</v>
      </c>
      <c r="W207" s="4" t="s">
        <v>45</v>
      </c>
      <c r="X207" s="4" t="str">
        <f>IF(elements!$U$2:$U$263="y","parent element",IF(NOT(elements!$B$2:$B$263="x"),"subelement","simple element"))</f>
        <v>simple element</v>
      </c>
      <c r="Y207" s="5" t="s">
        <v>46</v>
      </c>
      <c r="Z207" s="4" t="s">
        <v>35</v>
      </c>
      <c r="AA207" s="4">
        <f t="array" ref="AA207">IF(ISNUMBER(MATCH(elements!$A$2:$A$263,elements_issues!$A$2:$A$14,0)),COUNTIF(elements_issues!$A$2:$A$14,elements!$A$2:$A$263),0)</f>
        <v>0</v>
      </c>
      <c r="AB207" s="4">
        <f t="array" ref="AB207">IF(ISNUMBER(MATCH(elements!$A$2:$A$263,mappings!$B$3:$B$774,0)),COUNTIF(mappings!$B$3:$B$774,elements!$A$2:$A$263),0)</f>
        <v>2</v>
      </c>
      <c r="AC207" s="4" t="s">
        <v>35</v>
      </c>
      <c r="AD207" s="4" t="s">
        <v>35</v>
      </c>
      <c r="AE207" s="4" t="s">
        <v>35</v>
      </c>
    </row>
    <row r="208" ht="15.75" customHeight="1">
      <c r="A208" s="4" t="s">
        <v>743</v>
      </c>
      <c r="B208" s="4" t="s">
        <v>33</v>
      </c>
      <c r="C208" s="5" t="s">
        <v>744</v>
      </c>
      <c r="D208" s="5" t="s">
        <v>745</v>
      </c>
      <c r="E208" s="4" t="s">
        <v>209</v>
      </c>
      <c r="F208" s="5" t="s">
        <v>36</v>
      </c>
      <c r="G208" s="5" t="s">
        <v>37</v>
      </c>
      <c r="H208" s="5" t="s">
        <v>38</v>
      </c>
      <c r="I208" s="5" t="s">
        <v>39</v>
      </c>
      <c r="J208" s="5" t="s">
        <v>33</v>
      </c>
      <c r="K208" s="5" t="s">
        <v>33</v>
      </c>
      <c r="L208" s="5" t="s">
        <v>33</v>
      </c>
      <c r="M208" s="5" t="s">
        <v>33</v>
      </c>
      <c r="N208" s="5" t="s">
        <v>33</v>
      </c>
      <c r="O208" s="5" t="s">
        <v>33</v>
      </c>
      <c r="P208" s="4" t="s">
        <v>746</v>
      </c>
      <c r="Q208" s="5" t="s">
        <v>33</v>
      </c>
      <c r="R208" s="5" t="s">
        <v>35</v>
      </c>
      <c r="S208" s="4" t="s">
        <v>63</v>
      </c>
      <c r="T208" s="5" t="s">
        <v>35</v>
      </c>
      <c r="U208" s="4" t="str">
        <f>IF(ISNUMBER(MATCH(elements!$A$2:$A$263,elements!$B$2:$B$263,0)),"y","n")</f>
        <v>n</v>
      </c>
      <c r="V208" s="4" t="s">
        <v>44</v>
      </c>
      <c r="W208" s="4" t="s">
        <v>45</v>
      </c>
      <c r="X208" s="4" t="str">
        <f>IF(elements!$U$2:$U$263="y","parent element",IF(NOT(elements!$B$2:$B$263="x"),"subelement","simple element"))</f>
        <v>simple element</v>
      </c>
      <c r="Y208" s="5" t="s">
        <v>46</v>
      </c>
      <c r="Z208" s="4" t="s">
        <v>35</v>
      </c>
      <c r="AA208" s="4">
        <f t="array" ref="AA208">IF(ISNUMBER(MATCH(elements!$A$2:$A$263,elements_issues!$A$2:$A$14,0)),COUNTIF(elements_issues!$A$2:$A$14,elements!$A$2:$A$263),0)</f>
        <v>0</v>
      </c>
      <c r="AB208" s="4">
        <f t="array" ref="AB208">IF(ISNUMBER(MATCH(elements!$A$2:$A$263,mappings!$B$3:$B$774,0)),COUNTIF(mappings!$B$3:$B$774,elements!$A$2:$A$263),0)</f>
        <v>2</v>
      </c>
      <c r="AC208" s="4" t="s">
        <v>35</v>
      </c>
      <c r="AD208" s="4" t="s">
        <v>35</v>
      </c>
      <c r="AE208" s="4" t="s">
        <v>35</v>
      </c>
    </row>
    <row r="209" ht="15.75" customHeight="1">
      <c r="A209" s="4" t="s">
        <v>747</v>
      </c>
      <c r="B209" s="4" t="s">
        <v>33</v>
      </c>
      <c r="C209" s="5" t="s">
        <v>748</v>
      </c>
      <c r="D209" s="5" t="s">
        <v>749</v>
      </c>
      <c r="E209" s="4" t="s">
        <v>750</v>
      </c>
      <c r="F209" s="5" t="s">
        <v>36</v>
      </c>
      <c r="G209" s="5" t="s">
        <v>62</v>
      </c>
      <c r="H209" s="5" t="s">
        <v>53</v>
      </c>
      <c r="I209" s="5" t="s">
        <v>39</v>
      </c>
      <c r="J209" s="5" t="s">
        <v>48</v>
      </c>
      <c r="K209" s="5" t="s">
        <v>33</v>
      </c>
      <c r="L209" s="5" t="s">
        <v>33</v>
      </c>
      <c r="M209" s="5" t="s">
        <v>566</v>
      </c>
      <c r="N209" s="5" t="s">
        <v>33</v>
      </c>
      <c r="O209" s="5" t="s">
        <v>33</v>
      </c>
      <c r="P209" s="4" t="s">
        <v>751</v>
      </c>
      <c r="Q209" s="5" t="s">
        <v>33</v>
      </c>
      <c r="R209" s="5" t="s">
        <v>41</v>
      </c>
      <c r="S209" s="4" t="s">
        <v>752</v>
      </c>
      <c r="T209" s="5" t="s">
        <v>753</v>
      </c>
      <c r="U209" s="4" t="str">
        <f>IF(ISNUMBER(MATCH(elements!$A$2:$A$263,elements!$B$2:$B$263,0)),"y","n")</f>
        <v>y</v>
      </c>
      <c r="V209" s="4" t="s">
        <v>108</v>
      </c>
      <c r="W209" s="4" t="s">
        <v>45</v>
      </c>
      <c r="X209" s="4" t="str">
        <f>IF(elements!$U$2:$U$263="y","parent element",IF(NOT(elements!$B$2:$B$263="x"),"subelement","simple element"))</f>
        <v>parent element</v>
      </c>
      <c r="Y209" s="5" t="s">
        <v>747</v>
      </c>
      <c r="Z209" s="4" t="s">
        <v>747</v>
      </c>
      <c r="AA209" s="4">
        <f t="array" ref="AA209">IF(ISNUMBER(MATCH(elements!$A$2:$A$263,elements_issues!$A$2:$A$14,0)),COUNTIF(elements_issues!$A$2:$A$14,elements!$A$2:$A$263),0)</f>
        <v>0</v>
      </c>
      <c r="AB209" s="4">
        <f t="array" ref="AB209">IF(ISNUMBER(MATCH(elements!$A$2:$A$263,mappings!$B$3:$B$774,0)),COUNTIF(mappings!$B$3:$B$774,elements!$A$2:$A$263),0)</f>
        <v>2</v>
      </c>
      <c r="AC209" s="4" t="s">
        <v>36</v>
      </c>
      <c r="AD209" s="4" t="s">
        <v>48</v>
      </c>
      <c r="AE209" s="4" t="s">
        <v>35</v>
      </c>
    </row>
    <row r="210" ht="15.75" customHeight="1">
      <c r="A210" s="4" t="s">
        <v>754</v>
      </c>
      <c r="B210" s="4" t="s">
        <v>747</v>
      </c>
      <c r="C210" s="5" t="s">
        <v>755</v>
      </c>
      <c r="D210" s="5" t="s">
        <v>756</v>
      </c>
      <c r="E210" s="4" t="s">
        <v>750</v>
      </c>
      <c r="F210" s="5" t="s">
        <v>36</v>
      </c>
      <c r="G210" s="5" t="s">
        <v>62</v>
      </c>
      <c r="H210" s="5" t="s">
        <v>53</v>
      </c>
      <c r="I210" s="5" t="s">
        <v>210</v>
      </c>
      <c r="J210" s="5" t="s">
        <v>33</v>
      </c>
      <c r="K210" s="5" t="s">
        <v>33</v>
      </c>
      <c r="L210" s="5" t="s">
        <v>33</v>
      </c>
      <c r="M210" s="5" t="s">
        <v>33</v>
      </c>
      <c r="N210" s="5" t="s">
        <v>33</v>
      </c>
      <c r="O210" s="5" t="s">
        <v>35</v>
      </c>
      <c r="P210" s="4" t="s">
        <v>757</v>
      </c>
      <c r="Q210" s="5" t="s">
        <v>33</v>
      </c>
      <c r="R210" s="5" t="s">
        <v>41</v>
      </c>
      <c r="S210" s="4" t="s">
        <v>752</v>
      </c>
      <c r="T210" s="4" t="s">
        <v>753</v>
      </c>
      <c r="U210" s="4" t="str">
        <f>IF(ISNUMBER(MATCH(elements!$A$2:$A$263,elements!$B$2:$B$263,0)),"y","n")</f>
        <v>n</v>
      </c>
      <c r="V210" s="4" t="s">
        <v>44</v>
      </c>
      <c r="W210" s="4" t="s">
        <v>45</v>
      </c>
      <c r="X210" s="4" t="str">
        <f>IF(elements!$U$2:$U$263="y","parent element",IF(NOT(elements!$B$2:$B$263="x"),"subelement","simple element"))</f>
        <v>subelement</v>
      </c>
      <c r="Y210" s="5" t="s">
        <v>747</v>
      </c>
      <c r="Z210" s="4" t="s">
        <v>747</v>
      </c>
      <c r="AA210" s="4">
        <f t="array" ref="AA210">IF(ISNUMBER(MATCH(elements!$A$2:$A$263,elements_issues!$A$2:$A$14,0)),COUNTIF(elements_issues!$A$2:$A$14,elements!$A$2:$A$263),0)</f>
        <v>0</v>
      </c>
      <c r="AB210" s="4">
        <f t="array" ref="AB210">IF(ISNUMBER(MATCH(elements!$A$2:$A$263,mappings!$B$3:$B$774,0)),COUNTIF(mappings!$B$3:$B$774,elements!$A$2:$A$263),0)</f>
        <v>2</v>
      </c>
      <c r="AC210" s="4" t="s">
        <v>36</v>
      </c>
      <c r="AD210" s="4" t="s">
        <v>48</v>
      </c>
      <c r="AE210" s="4" t="s">
        <v>35</v>
      </c>
    </row>
    <row r="211" ht="15.75" customHeight="1">
      <c r="A211" s="4" t="s">
        <v>758</v>
      </c>
      <c r="B211" s="4" t="s">
        <v>747</v>
      </c>
      <c r="C211" s="4" t="s">
        <v>268</v>
      </c>
      <c r="D211" s="4" t="s">
        <v>33</v>
      </c>
      <c r="E211" s="4" t="s">
        <v>750</v>
      </c>
      <c r="F211" s="4" t="s">
        <v>36</v>
      </c>
      <c r="G211" s="4" t="s">
        <v>62</v>
      </c>
      <c r="H211" s="4" t="s">
        <v>38</v>
      </c>
      <c r="I211" s="4" t="s">
        <v>39</v>
      </c>
      <c r="J211" s="4" t="s">
        <v>33</v>
      </c>
      <c r="K211" s="4" t="s">
        <v>33</v>
      </c>
      <c r="L211" s="4" t="s">
        <v>33</v>
      </c>
      <c r="M211" s="4" t="s">
        <v>566</v>
      </c>
      <c r="N211" s="4" t="s">
        <v>33</v>
      </c>
      <c r="O211" s="4" t="s">
        <v>33</v>
      </c>
      <c r="P211" s="4" t="s">
        <v>33</v>
      </c>
      <c r="Q211" s="4" t="s">
        <v>33</v>
      </c>
      <c r="R211" s="4" t="s">
        <v>41</v>
      </c>
      <c r="S211" s="4" t="s">
        <v>752</v>
      </c>
      <c r="T211" s="4" t="s">
        <v>753</v>
      </c>
      <c r="U211" s="4" t="str">
        <f>IF(ISNUMBER(MATCH(elements!$A$2:$A$263,elements!$B$2:$B$263,0)),"y","n")</f>
        <v>n</v>
      </c>
      <c r="V211" s="4" t="s">
        <v>80</v>
      </c>
      <c r="W211" s="4" t="s">
        <v>81</v>
      </c>
      <c r="X211" s="4" t="str">
        <f>IF(elements!$U$2:$U$263="y","parent element",IF(NOT(elements!$B$2:$B$263="x"),"subelement","simple element"))</f>
        <v>subelement</v>
      </c>
      <c r="Y211" s="4" t="s">
        <v>747</v>
      </c>
      <c r="Z211" s="4" t="s">
        <v>747</v>
      </c>
      <c r="AA211" s="4">
        <f t="array" ref="AA211">IF(ISNUMBER(MATCH(elements!$A$2:$A$263,elements_issues!$A$2:$A$14,0)),COUNTIF(elements_issues!$A$2:$A$14,elements!$A$2:$A$263),0)</f>
        <v>0</v>
      </c>
      <c r="AB211" s="4">
        <f t="array" ref="AB211">IF(ISNUMBER(MATCH(elements!$A$2:$A$263,mappings!$B$3:$B$774,0)),COUNTIF(mappings!$B$3:$B$774,elements!$A$2:$A$263),0)</f>
        <v>2</v>
      </c>
      <c r="AC211" s="4" t="s">
        <v>36</v>
      </c>
      <c r="AD211" s="4" t="s">
        <v>48</v>
      </c>
      <c r="AE211" s="4" t="s">
        <v>35</v>
      </c>
      <c r="AF211" s="4"/>
      <c r="AG211" s="4"/>
      <c r="AH211" s="4"/>
      <c r="AI211" s="4"/>
      <c r="AJ211" s="4"/>
      <c r="AK211" s="4"/>
      <c r="AL211" s="4"/>
      <c r="AM211" s="4"/>
    </row>
    <row r="212" ht="15.75" customHeight="1">
      <c r="A212" s="4" t="s">
        <v>759</v>
      </c>
      <c r="B212" s="4" t="s">
        <v>747</v>
      </c>
      <c r="C212" s="5" t="s">
        <v>127</v>
      </c>
      <c r="D212" s="5" t="s">
        <v>433</v>
      </c>
      <c r="E212" s="4" t="s">
        <v>750</v>
      </c>
      <c r="F212" s="5" t="s">
        <v>36</v>
      </c>
      <c r="G212" s="5" t="s">
        <v>62</v>
      </c>
      <c r="H212" s="5" t="s">
        <v>38</v>
      </c>
      <c r="I212" s="5" t="s">
        <v>39</v>
      </c>
      <c r="J212" s="5" t="s">
        <v>33</v>
      </c>
      <c r="K212" s="5" t="s">
        <v>33</v>
      </c>
      <c r="L212" s="5" t="s">
        <v>33</v>
      </c>
      <c r="M212" s="5" t="s">
        <v>33</v>
      </c>
      <c r="N212" s="5" t="s">
        <v>33</v>
      </c>
      <c r="O212" s="5" t="s">
        <v>33</v>
      </c>
      <c r="P212" s="4" t="s">
        <v>33</v>
      </c>
      <c r="Q212" s="5" t="s">
        <v>33</v>
      </c>
      <c r="R212" s="5" t="s">
        <v>41</v>
      </c>
      <c r="S212" s="4" t="s">
        <v>752</v>
      </c>
      <c r="T212" s="4" t="s">
        <v>760</v>
      </c>
      <c r="U212" s="4" t="str">
        <f>IF(ISNUMBER(MATCH(elements!$A$2:$A$263,elements!$B$2:$B$263,0)),"y","n")</f>
        <v>n</v>
      </c>
      <c r="V212" s="4" t="s">
        <v>44</v>
      </c>
      <c r="W212" s="4" t="s">
        <v>45</v>
      </c>
      <c r="X212" s="4" t="str">
        <f>IF(elements!$U$2:$U$263="y","parent element",IF(NOT(elements!$B$2:$B$263="x"),"subelement","simple element"))</f>
        <v>subelement</v>
      </c>
      <c r="Y212" s="5" t="s">
        <v>249</v>
      </c>
      <c r="Z212" s="4" t="s">
        <v>249</v>
      </c>
      <c r="AA212" s="4">
        <f t="array" ref="AA212">IF(ISNUMBER(MATCH(elements!$A$2:$A$263,elements_issues!$A$2:$A$14,0)),COUNTIF(elements_issues!$A$2:$A$14,elements!$A$2:$A$263),0)</f>
        <v>0</v>
      </c>
      <c r="AB212" s="4">
        <f t="array" ref="AB212">IF(ISNUMBER(MATCH(elements!$A$2:$A$263,mappings!$B$3:$B$774,0)),COUNTIF(mappings!$B$3:$B$774,elements!$A$2:$A$263),0)</f>
        <v>2</v>
      </c>
      <c r="AC212" s="4" t="s">
        <v>36</v>
      </c>
      <c r="AD212" s="4" t="s">
        <v>36</v>
      </c>
      <c r="AE212" s="4" t="s">
        <v>35</v>
      </c>
    </row>
    <row r="213" ht="15.75" customHeight="1">
      <c r="A213" s="4" t="s">
        <v>761</v>
      </c>
      <c r="B213" s="4" t="s">
        <v>747</v>
      </c>
      <c r="C213" s="5" t="s">
        <v>762</v>
      </c>
      <c r="D213" s="5" t="s">
        <v>33</v>
      </c>
      <c r="E213" s="4" t="s">
        <v>750</v>
      </c>
      <c r="F213" s="5" t="s">
        <v>36</v>
      </c>
      <c r="G213" s="5" t="s">
        <v>62</v>
      </c>
      <c r="H213" s="5" t="s">
        <v>53</v>
      </c>
      <c r="I213" s="5" t="s">
        <v>210</v>
      </c>
      <c r="J213" s="5" t="s">
        <v>33</v>
      </c>
      <c r="K213" s="5" t="s">
        <v>33</v>
      </c>
      <c r="L213" s="5" t="s">
        <v>33</v>
      </c>
      <c r="M213" s="5" t="s">
        <v>33</v>
      </c>
      <c r="N213" s="5" t="s">
        <v>33</v>
      </c>
      <c r="O213" s="5" t="s">
        <v>35</v>
      </c>
      <c r="P213" s="4" t="s">
        <v>33</v>
      </c>
      <c r="Q213" s="5" t="s">
        <v>33</v>
      </c>
      <c r="R213" s="5" t="s">
        <v>41</v>
      </c>
      <c r="S213" s="4" t="s">
        <v>752</v>
      </c>
      <c r="T213" s="4" t="s">
        <v>753</v>
      </c>
      <c r="U213" s="4" t="str">
        <f>IF(ISNUMBER(MATCH(elements!$A$2:$A$263,elements!$B$2:$B$263,0)),"y","n")</f>
        <v>n</v>
      </c>
      <c r="V213" s="4" t="s">
        <v>44</v>
      </c>
      <c r="W213" s="4" t="s">
        <v>45</v>
      </c>
      <c r="X213" s="4" t="str">
        <f>IF(elements!$U$2:$U$263="y","parent element",IF(NOT(elements!$B$2:$B$263="x"),"subelement","simple element"))</f>
        <v>subelement</v>
      </c>
      <c r="Y213" s="5" t="s">
        <v>747</v>
      </c>
      <c r="Z213" s="4" t="s">
        <v>747</v>
      </c>
      <c r="AA213" s="4">
        <f t="array" ref="AA213">IF(ISNUMBER(MATCH(elements!$A$2:$A$263,elements_issues!$A$2:$A$14,0)),COUNTIF(elements_issues!$A$2:$A$14,elements!$A$2:$A$263),0)</f>
        <v>0</v>
      </c>
      <c r="AB213" s="4">
        <f t="array" ref="AB213">IF(ISNUMBER(MATCH(elements!$A$2:$A$263,mappings!$B$3:$B$774,0)),COUNTIF(mappings!$B$3:$B$774,elements!$A$2:$A$263),0)</f>
        <v>2</v>
      </c>
      <c r="AC213" s="4" t="s">
        <v>36</v>
      </c>
      <c r="AD213" s="4" t="s">
        <v>48</v>
      </c>
      <c r="AE213" s="4" t="s">
        <v>35</v>
      </c>
    </row>
    <row r="214" ht="15.75" customHeight="1">
      <c r="A214" s="4" t="s">
        <v>763</v>
      </c>
      <c r="B214" s="4" t="s">
        <v>747</v>
      </c>
      <c r="C214" s="5" t="s">
        <v>764</v>
      </c>
      <c r="D214" s="5" t="s">
        <v>33</v>
      </c>
      <c r="E214" s="4" t="s">
        <v>750</v>
      </c>
      <c r="F214" s="5" t="s">
        <v>36</v>
      </c>
      <c r="G214" s="5" t="s">
        <v>62</v>
      </c>
      <c r="H214" s="5" t="s">
        <v>114</v>
      </c>
      <c r="I214" s="5" t="s">
        <v>765</v>
      </c>
      <c r="J214" s="5" t="s">
        <v>33</v>
      </c>
      <c r="K214" s="5" t="s">
        <v>33</v>
      </c>
      <c r="L214" s="5" t="s">
        <v>33</v>
      </c>
      <c r="M214" s="5" t="s">
        <v>566</v>
      </c>
      <c r="N214" s="5" t="s">
        <v>33</v>
      </c>
      <c r="O214" s="5" t="s">
        <v>35</v>
      </c>
      <c r="P214" s="4" t="s">
        <v>751</v>
      </c>
      <c r="Q214" s="5" t="s">
        <v>33</v>
      </c>
      <c r="R214" s="5" t="s">
        <v>41</v>
      </c>
      <c r="S214" s="4" t="s">
        <v>752</v>
      </c>
      <c r="T214" s="4" t="s">
        <v>753</v>
      </c>
      <c r="U214" s="4" t="str">
        <f>IF(ISNUMBER(MATCH(elements!$A$2:$A$263,elements!$B$2:$B$263,0)),"y","n")</f>
        <v>n</v>
      </c>
      <c r="V214" s="4" t="s">
        <v>98</v>
      </c>
      <c r="W214" s="4" t="s">
        <v>132</v>
      </c>
      <c r="X214" s="4" t="str">
        <f>IF(elements!$U$2:$U$263="y","parent element",IF(NOT(elements!$B$2:$B$263="x"),"subelement","simple element"))</f>
        <v>subelement</v>
      </c>
      <c r="Y214" s="5" t="s">
        <v>747</v>
      </c>
      <c r="Z214" s="4" t="s">
        <v>747</v>
      </c>
      <c r="AA214" s="4">
        <f t="array" ref="AA214">IF(ISNUMBER(MATCH(elements!$A$2:$A$263,elements_issues!$A$2:$A$14,0)),COUNTIF(elements_issues!$A$2:$A$14,elements!$A$2:$A$263),0)</f>
        <v>0</v>
      </c>
      <c r="AB214" s="4">
        <f t="array" ref="AB214">IF(ISNUMBER(MATCH(elements!$A$2:$A$263,mappings!$B$3:$B$774,0)),COUNTIF(mappings!$B$3:$B$774,elements!$A$2:$A$263),0)</f>
        <v>2</v>
      </c>
      <c r="AC214" s="4" t="s">
        <v>36</v>
      </c>
      <c r="AD214" s="4" t="s">
        <v>48</v>
      </c>
      <c r="AE214" s="4" t="s">
        <v>35</v>
      </c>
    </row>
    <row r="215" ht="15.75" customHeight="1">
      <c r="A215" s="4" t="s">
        <v>766</v>
      </c>
      <c r="B215" s="4" t="s">
        <v>33</v>
      </c>
      <c r="C215" s="5" t="s">
        <v>767</v>
      </c>
      <c r="D215" s="5" t="s">
        <v>243</v>
      </c>
      <c r="E215" s="4" t="s">
        <v>93</v>
      </c>
      <c r="F215" s="5" t="s">
        <v>36</v>
      </c>
      <c r="G215" s="5" t="s">
        <v>62</v>
      </c>
      <c r="H215" s="5" t="s">
        <v>53</v>
      </c>
      <c r="I215" s="5" t="s">
        <v>39</v>
      </c>
      <c r="J215" s="5" t="s">
        <v>48</v>
      </c>
      <c r="K215" s="5" t="s">
        <v>33</v>
      </c>
      <c r="L215" s="5" t="s">
        <v>33</v>
      </c>
      <c r="M215" s="5" t="s">
        <v>33</v>
      </c>
      <c r="N215" s="5" t="s">
        <v>33</v>
      </c>
      <c r="O215" s="5" t="s">
        <v>245</v>
      </c>
      <c r="P215" s="4" t="s">
        <v>246</v>
      </c>
      <c r="Q215" s="5" t="s">
        <v>33</v>
      </c>
      <c r="R215" s="5" t="s">
        <v>41</v>
      </c>
      <c r="S215" s="4" t="s">
        <v>768</v>
      </c>
      <c r="T215" s="4" t="s">
        <v>769</v>
      </c>
      <c r="U215" s="4" t="str">
        <f>IF(ISNUMBER(MATCH(elements!$A$2:$A$263,elements!$B$2:$B$263,0)),"y","n")</f>
        <v>y</v>
      </c>
      <c r="V215" s="4" t="s">
        <v>108</v>
      </c>
      <c r="W215" s="4" t="s">
        <v>45</v>
      </c>
      <c r="X215" s="4" t="str">
        <f>IF(elements!$U$2:$U$263="y","parent element",IF(NOT(elements!$B$2:$B$263="x"),"subelement","simple element"))</f>
        <v>parent element</v>
      </c>
      <c r="Y215" s="5" t="s">
        <v>249</v>
      </c>
      <c r="Z215" s="4" t="s">
        <v>249</v>
      </c>
      <c r="AA215" s="4">
        <f t="array" ref="AA215">IF(ISNUMBER(MATCH(elements!$A$2:$A$263,elements_issues!$A$2:$A$14,0)),COUNTIF(elements_issues!$A$2:$A$14,elements!$A$2:$A$263),0)</f>
        <v>0</v>
      </c>
      <c r="AB215" s="4">
        <f t="array" ref="AB215">IF(ISNUMBER(MATCH(elements!$A$2:$A$263,mappings!$B$3:$B$774,0)),COUNTIF(mappings!$B$3:$B$774,elements!$A$2:$A$263),0)</f>
        <v>2</v>
      </c>
      <c r="AC215" s="4" t="s">
        <v>36</v>
      </c>
      <c r="AD215" s="4" t="s">
        <v>48</v>
      </c>
      <c r="AE215" s="4" t="s">
        <v>35</v>
      </c>
    </row>
    <row r="216" ht="15.75" customHeight="1">
      <c r="A216" s="4" t="s">
        <v>770</v>
      </c>
      <c r="B216" s="4" t="s">
        <v>766</v>
      </c>
      <c r="C216" s="5" t="s">
        <v>771</v>
      </c>
      <c r="D216" s="5" t="s">
        <v>33</v>
      </c>
      <c r="E216" s="4" t="s">
        <v>93</v>
      </c>
      <c r="F216" s="5" t="s">
        <v>36</v>
      </c>
      <c r="G216" s="5" t="s">
        <v>62</v>
      </c>
      <c r="H216" s="5" t="s">
        <v>38</v>
      </c>
      <c r="I216" s="5" t="s">
        <v>252</v>
      </c>
      <c r="J216" s="5" t="s">
        <v>33</v>
      </c>
      <c r="K216" s="5" t="s">
        <v>33</v>
      </c>
      <c r="L216" s="5" t="s">
        <v>33</v>
      </c>
      <c r="M216" s="5" t="s">
        <v>772</v>
      </c>
      <c r="N216" s="5" t="s">
        <v>254</v>
      </c>
      <c r="O216" s="5" t="s">
        <v>245</v>
      </c>
      <c r="P216" s="4" t="s">
        <v>773</v>
      </c>
      <c r="Q216" s="5" t="s">
        <v>33</v>
      </c>
      <c r="R216" s="5" t="s">
        <v>41</v>
      </c>
      <c r="S216" s="4" t="s">
        <v>768</v>
      </c>
      <c r="T216" s="4" t="s">
        <v>769</v>
      </c>
      <c r="U216" s="4" t="str">
        <f>IF(ISNUMBER(MATCH(elements!$A$2:$A$263,elements!$B$2:$B$263,0)),"y","n")</f>
        <v>n</v>
      </c>
      <c r="V216" s="4" t="s">
        <v>98</v>
      </c>
      <c r="W216" s="4" t="s">
        <v>256</v>
      </c>
      <c r="X216" s="4" t="str">
        <f>IF(elements!$U$2:$U$263="y","parent element",IF(NOT(elements!$B$2:$B$263="x"),"subelement","simple element"))</f>
        <v>subelement</v>
      </c>
      <c r="Y216" s="5" t="s">
        <v>249</v>
      </c>
      <c r="Z216" s="4" t="s">
        <v>249</v>
      </c>
      <c r="AA216" s="4">
        <f t="array" ref="AA216">IF(ISNUMBER(MATCH(elements!$A$2:$A$263,elements_issues!$A$2:$A$14,0)),COUNTIF(elements_issues!$A$2:$A$14,elements!$A$2:$A$263),0)</f>
        <v>0</v>
      </c>
      <c r="AB216" s="4">
        <f t="array" ref="AB216">IF(ISNUMBER(MATCH(elements!$A$2:$A$263,mappings!$B$3:$B$774,0)),COUNTIF(mappings!$B$3:$B$774,elements!$A$2:$A$263),0)</f>
        <v>2</v>
      </c>
      <c r="AC216" s="4" t="s">
        <v>36</v>
      </c>
      <c r="AD216" s="4" t="s">
        <v>48</v>
      </c>
      <c r="AE216" s="4" t="s">
        <v>35</v>
      </c>
    </row>
    <row r="217" ht="15.75" customHeight="1">
      <c r="A217" s="4" t="s">
        <v>774</v>
      </c>
      <c r="B217" s="4" t="s">
        <v>766</v>
      </c>
      <c r="C217" s="5" t="s">
        <v>775</v>
      </c>
      <c r="D217" s="5" t="s">
        <v>33</v>
      </c>
      <c r="E217" s="4" t="s">
        <v>93</v>
      </c>
      <c r="F217" s="5" t="s">
        <v>36</v>
      </c>
      <c r="G217" s="5" t="s">
        <v>62</v>
      </c>
      <c r="H217" s="5" t="s">
        <v>38</v>
      </c>
      <c r="I217" s="5" t="s">
        <v>39</v>
      </c>
      <c r="J217" s="5" t="s">
        <v>33</v>
      </c>
      <c r="K217" s="5" t="s">
        <v>33</v>
      </c>
      <c r="L217" s="5" t="s">
        <v>33</v>
      </c>
      <c r="M217" s="5" t="s">
        <v>772</v>
      </c>
      <c r="N217" s="5" t="s">
        <v>33</v>
      </c>
      <c r="O217" s="5" t="s">
        <v>33</v>
      </c>
      <c r="P217" s="4" t="s">
        <v>33</v>
      </c>
      <c r="Q217" s="5" t="s">
        <v>33</v>
      </c>
      <c r="R217" s="5" t="s">
        <v>41</v>
      </c>
      <c r="S217" s="4" t="s">
        <v>768</v>
      </c>
      <c r="T217" s="4" t="s">
        <v>769</v>
      </c>
      <c r="U217" s="4" t="str">
        <f>IF(ISNUMBER(MATCH(elements!$A$2:$A$263,elements!$B$2:$B$263,0)),"y","n")</f>
        <v>n</v>
      </c>
      <c r="V217" s="4" t="s">
        <v>80</v>
      </c>
      <c r="W217" s="4" t="s">
        <v>81</v>
      </c>
      <c r="X217" s="4" t="str">
        <f>IF(elements!$U$2:$U$263="y","parent element",IF(NOT(elements!$B$2:$B$263="x"),"subelement","simple element"))</f>
        <v>subelement</v>
      </c>
      <c r="Y217" s="5" t="s">
        <v>249</v>
      </c>
      <c r="Z217" s="4" t="s">
        <v>249</v>
      </c>
      <c r="AA217" s="4">
        <f t="array" ref="AA217">IF(ISNUMBER(MATCH(elements!$A$2:$A$263,elements_issues!$A$2:$A$14,0)),COUNTIF(elements_issues!$A$2:$A$14,elements!$A$2:$A$263),0)</f>
        <v>0</v>
      </c>
      <c r="AB217" s="4">
        <f t="array" ref="AB217">IF(ISNUMBER(MATCH(elements!$A$2:$A$263,mappings!$B$3:$B$774,0)),COUNTIF(mappings!$B$3:$B$774,elements!$A$2:$A$263),0)</f>
        <v>2</v>
      </c>
      <c r="AC217" s="4" t="s">
        <v>36</v>
      </c>
      <c r="AD217" s="4" t="s">
        <v>48</v>
      </c>
      <c r="AE217" s="4" t="s">
        <v>35</v>
      </c>
    </row>
    <row r="218" ht="15.75" customHeight="1">
      <c r="A218" s="4" t="s">
        <v>776</v>
      </c>
      <c r="B218" s="4" t="s">
        <v>766</v>
      </c>
      <c r="C218" s="5" t="s">
        <v>260</v>
      </c>
      <c r="D218" s="5" t="s">
        <v>33</v>
      </c>
      <c r="E218" s="4" t="s">
        <v>93</v>
      </c>
      <c r="F218" s="5" t="s">
        <v>36</v>
      </c>
      <c r="G218" s="5" t="s">
        <v>62</v>
      </c>
      <c r="H218" s="5" t="s">
        <v>38</v>
      </c>
      <c r="I218" s="5" t="s">
        <v>39</v>
      </c>
      <c r="J218" s="5" t="s">
        <v>33</v>
      </c>
      <c r="K218" s="5" t="s">
        <v>33</v>
      </c>
      <c r="L218" s="5" t="s">
        <v>33</v>
      </c>
      <c r="M218" s="5" t="s">
        <v>33</v>
      </c>
      <c r="N218" s="5" t="s">
        <v>33</v>
      </c>
      <c r="O218" s="5" t="s">
        <v>33</v>
      </c>
      <c r="P218" s="4" t="s">
        <v>33</v>
      </c>
      <c r="Q218" s="5" t="s">
        <v>33</v>
      </c>
      <c r="R218" s="5" t="s">
        <v>41</v>
      </c>
      <c r="S218" s="4" t="s">
        <v>768</v>
      </c>
      <c r="T218" s="4" t="s">
        <v>769</v>
      </c>
      <c r="U218" s="4" t="str">
        <f>IF(ISNUMBER(MATCH(elements!$A$2:$A$263,elements!$B$2:$B$263,0)),"y","n")</f>
        <v>n</v>
      </c>
      <c r="V218" s="4" t="s">
        <v>44</v>
      </c>
      <c r="W218" s="4" t="s">
        <v>45</v>
      </c>
      <c r="X218" s="4" t="str">
        <f>IF(elements!$U$2:$U$263="y","parent element",IF(NOT(elements!$B$2:$B$263="x"),"subelement","simple element"))</f>
        <v>subelement</v>
      </c>
      <c r="Y218" s="5" t="s">
        <v>249</v>
      </c>
      <c r="Z218" s="4" t="s">
        <v>249</v>
      </c>
      <c r="AA218" s="4">
        <f t="array" ref="AA218">IF(ISNUMBER(MATCH(elements!$A$2:$A$263,elements_issues!$A$2:$A$14,0)),COUNTIF(elements_issues!$A$2:$A$14,elements!$A$2:$A$263),0)</f>
        <v>0</v>
      </c>
      <c r="AB218" s="4">
        <f t="array" ref="AB218">IF(ISNUMBER(MATCH(elements!$A$2:$A$263,mappings!$B$3:$B$774,0)),COUNTIF(mappings!$B$3:$B$774,elements!$A$2:$A$263),0)</f>
        <v>2</v>
      </c>
      <c r="AC218" s="4" t="s">
        <v>36</v>
      </c>
      <c r="AD218" s="4" t="s">
        <v>48</v>
      </c>
      <c r="AE218" s="4" t="s">
        <v>35</v>
      </c>
    </row>
    <row r="219" ht="15.75" customHeight="1">
      <c r="A219" s="4" t="s">
        <v>777</v>
      </c>
      <c r="B219" s="4" t="s">
        <v>766</v>
      </c>
      <c r="C219" s="5" t="s">
        <v>778</v>
      </c>
      <c r="D219" s="5" t="s">
        <v>33</v>
      </c>
      <c r="E219" s="4" t="s">
        <v>93</v>
      </c>
      <c r="F219" s="5" t="s">
        <v>36</v>
      </c>
      <c r="G219" s="5" t="s">
        <v>62</v>
      </c>
      <c r="H219" s="5" t="s">
        <v>38</v>
      </c>
      <c r="I219" s="5" t="s">
        <v>210</v>
      </c>
      <c r="J219" s="5" t="s">
        <v>33</v>
      </c>
      <c r="K219" s="5" t="s">
        <v>33</v>
      </c>
      <c r="L219" s="5" t="s">
        <v>33</v>
      </c>
      <c r="M219" s="5" t="s">
        <v>772</v>
      </c>
      <c r="N219" s="5" t="s">
        <v>265</v>
      </c>
      <c r="O219" s="5" t="s">
        <v>245</v>
      </c>
      <c r="P219" s="4" t="s">
        <v>33</v>
      </c>
      <c r="Q219" s="5" t="s">
        <v>33</v>
      </c>
      <c r="R219" s="5" t="s">
        <v>41</v>
      </c>
      <c r="S219" s="4" t="s">
        <v>768</v>
      </c>
      <c r="T219" s="4" t="s">
        <v>769</v>
      </c>
      <c r="U219" s="4" t="str">
        <f>IF(ISNUMBER(MATCH(elements!$A$2:$A$263,elements!$B$2:$B$263,0)),"y","n")</f>
        <v>n</v>
      </c>
      <c r="V219" s="4" t="s">
        <v>44</v>
      </c>
      <c r="W219" s="4" t="s">
        <v>45</v>
      </c>
      <c r="X219" s="4" t="str">
        <f>IF(elements!$U$2:$U$263="y","parent element",IF(NOT(elements!$B$2:$B$263="x"),"subelement","simple element"))</f>
        <v>subelement</v>
      </c>
      <c r="Y219" s="5" t="s">
        <v>249</v>
      </c>
      <c r="Z219" s="4" t="s">
        <v>249</v>
      </c>
      <c r="AA219" s="4">
        <f t="array" ref="AA219">IF(ISNUMBER(MATCH(elements!$A$2:$A$263,elements_issues!$A$2:$A$14,0)),COUNTIF(elements_issues!$A$2:$A$14,elements!$A$2:$A$263),0)</f>
        <v>0</v>
      </c>
      <c r="AB219" s="4">
        <f t="array" ref="AB219">IF(ISNUMBER(MATCH(elements!$A$2:$A$263,mappings!$B$3:$B$774,0)),COUNTIF(mappings!$B$3:$B$774,elements!$A$2:$A$263),0)</f>
        <v>2</v>
      </c>
      <c r="AC219" s="4" t="s">
        <v>36</v>
      </c>
      <c r="AD219" s="4" t="s">
        <v>48</v>
      </c>
      <c r="AE219" s="4" t="s">
        <v>35</v>
      </c>
    </row>
    <row r="220" ht="15.75" customHeight="1">
      <c r="A220" s="4" t="s">
        <v>779</v>
      </c>
      <c r="B220" s="4" t="s">
        <v>766</v>
      </c>
      <c r="C220" s="5" t="s">
        <v>268</v>
      </c>
      <c r="D220" s="5" t="s">
        <v>33</v>
      </c>
      <c r="E220" s="4" t="s">
        <v>93</v>
      </c>
      <c r="F220" s="5" t="s">
        <v>36</v>
      </c>
      <c r="G220" s="5" t="s">
        <v>62</v>
      </c>
      <c r="H220" s="5" t="s">
        <v>38</v>
      </c>
      <c r="I220" s="5" t="s">
        <v>39</v>
      </c>
      <c r="J220" s="5" t="s">
        <v>33</v>
      </c>
      <c r="K220" s="5" t="s">
        <v>33</v>
      </c>
      <c r="L220" s="5" t="s">
        <v>33</v>
      </c>
      <c r="M220" s="5" t="s">
        <v>772</v>
      </c>
      <c r="N220" s="5" t="s">
        <v>33</v>
      </c>
      <c r="O220" s="5" t="s">
        <v>33</v>
      </c>
      <c r="P220" s="4" t="s">
        <v>33</v>
      </c>
      <c r="Q220" s="5" t="s">
        <v>33</v>
      </c>
      <c r="R220" s="5" t="s">
        <v>41</v>
      </c>
      <c r="S220" s="4" t="s">
        <v>768</v>
      </c>
      <c r="T220" s="4" t="s">
        <v>769</v>
      </c>
      <c r="U220" s="4" t="str">
        <f>IF(ISNUMBER(MATCH(elements!$A$2:$A$263,elements!$B$2:$B$263,0)),"y","n")</f>
        <v>n</v>
      </c>
      <c r="V220" s="4" t="s">
        <v>80</v>
      </c>
      <c r="W220" s="4" t="s">
        <v>81</v>
      </c>
      <c r="X220" s="4" t="str">
        <f>IF(elements!$U$2:$U$263="y","parent element",IF(NOT(elements!$B$2:$B$263="x"),"subelement","simple element"))</f>
        <v>subelement</v>
      </c>
      <c r="Y220" s="5" t="s">
        <v>249</v>
      </c>
      <c r="Z220" s="4" t="s">
        <v>249</v>
      </c>
      <c r="AA220" s="4">
        <f t="array" ref="AA220">IF(ISNUMBER(MATCH(elements!$A$2:$A$263,elements_issues!$A$2:$A$14,0)),COUNTIF(elements_issues!$A$2:$A$14,elements!$A$2:$A$263),0)</f>
        <v>0</v>
      </c>
      <c r="AB220" s="4">
        <f t="array" ref="AB220">IF(ISNUMBER(MATCH(elements!$A$2:$A$263,mappings!$B$3:$B$774,0)),COUNTIF(mappings!$B$3:$B$774,elements!$A$2:$A$263),0)</f>
        <v>2</v>
      </c>
      <c r="AC220" s="4" t="s">
        <v>36</v>
      </c>
      <c r="AD220" s="4" t="s">
        <v>48</v>
      </c>
      <c r="AE220" s="4" t="s">
        <v>35</v>
      </c>
    </row>
    <row r="221" ht="15.75" customHeight="1">
      <c r="A221" s="4" t="s">
        <v>780</v>
      </c>
      <c r="B221" s="4" t="s">
        <v>766</v>
      </c>
      <c r="C221" s="5" t="s">
        <v>127</v>
      </c>
      <c r="D221" s="5" t="s">
        <v>433</v>
      </c>
      <c r="E221" s="4" t="s">
        <v>93</v>
      </c>
      <c r="F221" s="5" t="s">
        <v>36</v>
      </c>
      <c r="G221" s="5" t="s">
        <v>62</v>
      </c>
      <c r="H221" s="5" t="s">
        <v>38</v>
      </c>
      <c r="I221" s="5" t="s">
        <v>39</v>
      </c>
      <c r="J221" s="5" t="s">
        <v>33</v>
      </c>
      <c r="K221" s="5" t="s">
        <v>33</v>
      </c>
      <c r="L221" s="5" t="s">
        <v>33</v>
      </c>
      <c r="M221" s="5" t="s">
        <v>33</v>
      </c>
      <c r="N221" s="5" t="s">
        <v>33</v>
      </c>
      <c r="O221" s="5" t="s">
        <v>33</v>
      </c>
      <c r="P221" s="4" t="s">
        <v>33</v>
      </c>
      <c r="Q221" s="5" t="s">
        <v>33</v>
      </c>
      <c r="R221" s="5" t="s">
        <v>41</v>
      </c>
      <c r="S221" s="4" t="s">
        <v>271</v>
      </c>
      <c r="T221" s="4" t="s">
        <v>248</v>
      </c>
      <c r="U221" s="4" t="str">
        <f>IF(ISNUMBER(MATCH(elements!$A$2:$A$263,elements!$B$2:$B$263,0)),"y","n")</f>
        <v>n</v>
      </c>
      <c r="V221" s="4" t="s">
        <v>44</v>
      </c>
      <c r="W221" s="4" t="s">
        <v>45</v>
      </c>
      <c r="X221" s="4" t="str">
        <f>IF(elements!$U$2:$U$263="y","parent element",IF(NOT(elements!$B$2:$B$263="x"),"subelement","simple element"))</f>
        <v>subelement</v>
      </c>
      <c r="Y221" s="5" t="s">
        <v>249</v>
      </c>
      <c r="Z221" s="4" t="s">
        <v>249</v>
      </c>
      <c r="AA221" s="4">
        <f t="array" ref="AA221">IF(ISNUMBER(MATCH(elements!$A$2:$A$263,elements_issues!$A$2:$A$14,0)),COUNTIF(elements_issues!$A$2:$A$14,elements!$A$2:$A$263),0)</f>
        <v>0</v>
      </c>
      <c r="AB221" s="4">
        <f t="array" ref="AB221">IF(ISNUMBER(MATCH(elements!$A$2:$A$263,mappings!$B$3:$B$774,0)),COUNTIF(mappings!$B$3:$B$774,elements!$A$2:$A$263),0)</f>
        <v>2</v>
      </c>
      <c r="AC221" s="4" t="s">
        <v>36</v>
      </c>
      <c r="AD221" s="4" t="s">
        <v>36</v>
      </c>
      <c r="AE221" s="4" t="s">
        <v>35</v>
      </c>
    </row>
    <row r="222" ht="15.75" customHeight="1">
      <c r="A222" s="4" t="s">
        <v>781</v>
      </c>
      <c r="B222" s="4" t="s">
        <v>766</v>
      </c>
      <c r="C222" s="5" t="s">
        <v>782</v>
      </c>
      <c r="D222" s="5" t="s">
        <v>33</v>
      </c>
      <c r="E222" s="4" t="s">
        <v>93</v>
      </c>
      <c r="F222" s="4" t="s">
        <v>36</v>
      </c>
      <c r="G222" s="5" t="s">
        <v>62</v>
      </c>
      <c r="H222" s="5" t="s">
        <v>53</v>
      </c>
      <c r="I222" s="5" t="s">
        <v>210</v>
      </c>
      <c r="J222" s="5" t="s">
        <v>33</v>
      </c>
      <c r="K222" s="5" t="s">
        <v>33</v>
      </c>
      <c r="L222" s="5" t="s">
        <v>33</v>
      </c>
      <c r="M222" s="5" t="s">
        <v>33</v>
      </c>
      <c r="N222" s="5" t="s">
        <v>33</v>
      </c>
      <c r="O222" s="5" t="s">
        <v>245</v>
      </c>
      <c r="P222" s="4" t="s">
        <v>33</v>
      </c>
      <c r="Q222" s="5" t="s">
        <v>33</v>
      </c>
      <c r="R222" s="5" t="s">
        <v>41</v>
      </c>
      <c r="S222" s="4" t="s">
        <v>768</v>
      </c>
      <c r="T222" s="4" t="s">
        <v>769</v>
      </c>
      <c r="U222" s="4" t="str">
        <f>IF(ISNUMBER(MATCH(elements!$A$2:$A$263,elements!$B$2:$B$263,0)),"y","n")</f>
        <v>n</v>
      </c>
      <c r="V222" s="4" t="s">
        <v>44</v>
      </c>
      <c r="W222" s="4" t="s">
        <v>45</v>
      </c>
      <c r="X222" s="4" t="str">
        <f>IF(elements!$U$2:$U$263="y","parent element",IF(NOT(elements!$B$2:$B$263="x"),"subelement","simple element"))</f>
        <v>subelement</v>
      </c>
      <c r="Y222" s="5" t="s">
        <v>249</v>
      </c>
      <c r="Z222" s="4" t="s">
        <v>249</v>
      </c>
      <c r="AA222" s="4">
        <f t="array" ref="AA222">IF(ISNUMBER(MATCH(elements!$A$2:$A$263,elements_issues!$A$2:$A$14,0)),COUNTIF(elements_issues!$A$2:$A$14,elements!$A$2:$A$263),0)</f>
        <v>0</v>
      </c>
      <c r="AB222" s="4">
        <f t="array" ref="AB222">IF(ISNUMBER(MATCH(elements!$A$2:$A$263,mappings!$B$3:$B$774,0)),COUNTIF(mappings!$B$3:$B$774,elements!$A$2:$A$263),0)</f>
        <v>2</v>
      </c>
      <c r="AC222" s="4" t="s">
        <v>36</v>
      </c>
      <c r="AD222" s="4" t="s">
        <v>48</v>
      </c>
      <c r="AE222" s="4" t="s">
        <v>35</v>
      </c>
    </row>
    <row r="223" ht="15.75" customHeight="1">
      <c r="A223" s="4" t="s">
        <v>783</v>
      </c>
      <c r="B223" s="4" t="s">
        <v>766</v>
      </c>
      <c r="C223" s="5" t="s">
        <v>784</v>
      </c>
      <c r="D223" s="5" t="s">
        <v>33</v>
      </c>
      <c r="E223" s="4" t="s">
        <v>93</v>
      </c>
      <c r="F223" s="5" t="s">
        <v>36</v>
      </c>
      <c r="G223" s="5" t="s">
        <v>62</v>
      </c>
      <c r="H223" s="5" t="s">
        <v>38</v>
      </c>
      <c r="I223" s="5" t="s">
        <v>276</v>
      </c>
      <c r="J223" s="5" t="s">
        <v>33</v>
      </c>
      <c r="K223" s="5" t="s">
        <v>33</v>
      </c>
      <c r="L223" s="5" t="s">
        <v>33</v>
      </c>
      <c r="M223" s="5" t="s">
        <v>33</v>
      </c>
      <c r="N223" s="5" t="s">
        <v>33</v>
      </c>
      <c r="O223" s="5" t="s">
        <v>245</v>
      </c>
      <c r="P223" s="4" t="s">
        <v>785</v>
      </c>
      <c r="Q223" s="5" t="s">
        <v>33</v>
      </c>
      <c r="R223" s="5" t="s">
        <v>41</v>
      </c>
      <c r="S223" s="4" t="s">
        <v>768</v>
      </c>
      <c r="T223" s="4" t="s">
        <v>769</v>
      </c>
      <c r="U223" s="4" t="str">
        <f>IF(ISNUMBER(MATCH(elements!$A$2:$A$263,elements!$B$2:$B$263,0)),"y","n")</f>
        <v>n</v>
      </c>
      <c r="V223" s="4" t="s">
        <v>98</v>
      </c>
      <c r="W223" s="4" t="s">
        <v>256</v>
      </c>
      <c r="X223" s="4" t="str">
        <f>IF(elements!$U$2:$U$263="y","parent element",IF(NOT(elements!$B$2:$B$263="x"),"subelement","simple element"))</f>
        <v>subelement</v>
      </c>
      <c r="Y223" s="4" t="s">
        <v>249</v>
      </c>
      <c r="Z223" s="4" t="s">
        <v>249</v>
      </c>
      <c r="AA223" s="4">
        <f t="array" ref="AA223">IF(ISNUMBER(MATCH(elements!$A$2:$A$263,elements_issues!$A$2:$A$14,0)),COUNTIF(elements_issues!$A$2:$A$14,elements!$A$2:$A$263),0)</f>
        <v>0</v>
      </c>
      <c r="AB223" s="4">
        <f t="array" ref="AB223">IF(ISNUMBER(MATCH(elements!$A$2:$A$263,mappings!$B$3:$B$774,0)),COUNTIF(mappings!$B$3:$B$774,elements!$A$2:$A$263),0)</f>
        <v>2</v>
      </c>
      <c r="AC223" s="4" t="s">
        <v>36</v>
      </c>
      <c r="AD223" s="4" t="s">
        <v>48</v>
      </c>
      <c r="AE223" s="4" t="s">
        <v>35</v>
      </c>
    </row>
    <row r="224" ht="15.75" customHeight="1">
      <c r="A224" s="4" t="s">
        <v>786</v>
      </c>
      <c r="B224" s="4" t="s">
        <v>766</v>
      </c>
      <c r="C224" s="5" t="s">
        <v>787</v>
      </c>
      <c r="D224" s="5" t="s">
        <v>33</v>
      </c>
      <c r="E224" s="4" t="s">
        <v>93</v>
      </c>
      <c r="F224" s="5" t="s">
        <v>36</v>
      </c>
      <c r="G224" s="5" t="s">
        <v>62</v>
      </c>
      <c r="H224" s="5" t="s">
        <v>38</v>
      </c>
      <c r="I224" s="5" t="s">
        <v>276</v>
      </c>
      <c r="J224" s="5" t="s">
        <v>33</v>
      </c>
      <c r="K224" s="5" t="s">
        <v>33</v>
      </c>
      <c r="L224" s="5" t="s">
        <v>33</v>
      </c>
      <c r="M224" s="5" t="s">
        <v>772</v>
      </c>
      <c r="N224" s="5" t="s">
        <v>280</v>
      </c>
      <c r="O224" s="5" t="s">
        <v>245</v>
      </c>
      <c r="P224" s="4" t="s">
        <v>785</v>
      </c>
      <c r="Q224" s="5" t="s">
        <v>33</v>
      </c>
      <c r="R224" s="5" t="s">
        <v>41</v>
      </c>
      <c r="S224" s="4" t="s">
        <v>768</v>
      </c>
      <c r="T224" s="4" t="s">
        <v>769</v>
      </c>
      <c r="U224" s="4" t="str">
        <f>IF(ISNUMBER(MATCH(elements!$A$2:$A$263,elements!$B$2:$B$263,0)),"y","n")</f>
        <v>n</v>
      </c>
      <c r="V224" s="4" t="s">
        <v>98</v>
      </c>
      <c r="W224" s="4" t="s">
        <v>256</v>
      </c>
      <c r="X224" s="4" t="str">
        <f>IF(elements!$U$2:$U$263="y","parent element",IF(NOT(elements!$B$2:$B$263="x"),"subelement","simple element"))</f>
        <v>subelement</v>
      </c>
      <c r="Y224" s="5" t="s">
        <v>249</v>
      </c>
      <c r="Z224" s="4" t="s">
        <v>249</v>
      </c>
      <c r="AA224" s="4">
        <f t="array" ref="AA224">IF(ISNUMBER(MATCH(elements!$A$2:$A$263,elements_issues!$A$2:$A$14,0)),COUNTIF(elements_issues!$A$2:$A$14,elements!$A$2:$A$263),0)</f>
        <v>0</v>
      </c>
      <c r="AB224" s="4">
        <f t="array" ref="AB224">IF(ISNUMBER(MATCH(elements!$A$2:$A$263,mappings!$B$3:$B$774,0)),COUNTIF(mappings!$B$3:$B$774,elements!$A$2:$A$263),0)</f>
        <v>2</v>
      </c>
      <c r="AC224" s="4" t="s">
        <v>36</v>
      </c>
      <c r="AD224" s="4" t="s">
        <v>48</v>
      </c>
      <c r="AE224" s="4" t="s">
        <v>35</v>
      </c>
    </row>
    <row r="225" ht="15.75" customHeight="1">
      <c r="A225" s="4" t="s">
        <v>788</v>
      </c>
      <c r="B225" s="4" t="s">
        <v>766</v>
      </c>
      <c r="C225" s="5" t="s">
        <v>789</v>
      </c>
      <c r="D225" s="5" t="s">
        <v>33</v>
      </c>
      <c r="E225" s="4" t="s">
        <v>93</v>
      </c>
      <c r="F225" s="5" t="s">
        <v>36</v>
      </c>
      <c r="G225" s="5" t="s">
        <v>62</v>
      </c>
      <c r="H225" s="5" t="s">
        <v>114</v>
      </c>
      <c r="I225" s="5" t="s">
        <v>283</v>
      </c>
      <c r="J225" s="5" t="s">
        <v>33</v>
      </c>
      <c r="K225" s="5" t="s">
        <v>33</v>
      </c>
      <c r="L225" s="5" t="s">
        <v>33</v>
      </c>
      <c r="M225" s="5" t="s">
        <v>772</v>
      </c>
      <c r="N225" s="5" t="s">
        <v>284</v>
      </c>
      <c r="O225" s="5" t="s">
        <v>245</v>
      </c>
      <c r="P225" s="4" t="s">
        <v>785</v>
      </c>
      <c r="Q225" s="5" t="s">
        <v>33</v>
      </c>
      <c r="R225" s="5" t="s">
        <v>41</v>
      </c>
      <c r="S225" s="4" t="s">
        <v>768</v>
      </c>
      <c r="T225" s="4" t="s">
        <v>769</v>
      </c>
      <c r="U225" s="4" t="str">
        <f>IF(ISNUMBER(MATCH(elements!$A$2:$A$263,elements!$B$2:$B$263,0)),"y","n")</f>
        <v>n</v>
      </c>
      <c r="V225" s="4" t="s">
        <v>98</v>
      </c>
      <c r="W225" s="4" t="s">
        <v>256</v>
      </c>
      <c r="X225" s="4" t="str">
        <f>IF(elements!$U$2:$U$263="y","parent element",IF(NOT(elements!$B$2:$B$263="x"),"subelement","simple element"))</f>
        <v>subelement</v>
      </c>
      <c r="Y225" s="5" t="s">
        <v>249</v>
      </c>
      <c r="Z225" s="4" t="s">
        <v>249</v>
      </c>
      <c r="AA225" s="4">
        <f t="array" ref="AA225">IF(ISNUMBER(MATCH(elements!$A$2:$A$263,elements_issues!$A$2:$A$14,0)),COUNTIF(elements_issues!$A$2:$A$14,elements!$A$2:$A$263),0)</f>
        <v>0</v>
      </c>
      <c r="AB225" s="4">
        <f t="array" ref="AB225">IF(ISNUMBER(MATCH(elements!$A$2:$A$263,mappings!$B$3:$B$774,0)),COUNTIF(mappings!$B$3:$B$774,elements!$A$2:$A$263),0)</f>
        <v>2</v>
      </c>
      <c r="AC225" s="4" t="s">
        <v>36</v>
      </c>
      <c r="AD225" s="4" t="s">
        <v>48</v>
      </c>
      <c r="AE225" s="4" t="s">
        <v>35</v>
      </c>
    </row>
    <row r="226" ht="15.75" customHeight="1">
      <c r="A226" s="4" t="s">
        <v>790</v>
      </c>
      <c r="B226" s="4" t="s">
        <v>766</v>
      </c>
      <c r="C226" s="5" t="s">
        <v>286</v>
      </c>
      <c r="D226" s="5" t="s">
        <v>287</v>
      </c>
      <c r="E226" s="4" t="s">
        <v>93</v>
      </c>
      <c r="F226" s="5" t="s">
        <v>36</v>
      </c>
      <c r="G226" s="5" t="s">
        <v>62</v>
      </c>
      <c r="H226" s="5" t="s">
        <v>114</v>
      </c>
      <c r="I226" s="5" t="s">
        <v>39</v>
      </c>
      <c r="J226" s="5" t="s">
        <v>33</v>
      </c>
      <c r="K226" s="5" t="s">
        <v>33</v>
      </c>
      <c r="L226" s="5" t="s">
        <v>33</v>
      </c>
      <c r="M226" s="5" t="s">
        <v>33</v>
      </c>
      <c r="N226" s="5" t="s">
        <v>33</v>
      </c>
      <c r="O226" s="5" t="s">
        <v>33</v>
      </c>
      <c r="P226" s="4" t="s">
        <v>33</v>
      </c>
      <c r="Q226" s="5" t="s">
        <v>33</v>
      </c>
      <c r="R226" s="5" t="s">
        <v>41</v>
      </c>
      <c r="S226" s="4" t="s">
        <v>768</v>
      </c>
      <c r="T226" s="4" t="s">
        <v>769</v>
      </c>
      <c r="U226" s="4" t="str">
        <f>IF(ISNUMBER(MATCH(elements!$A$2:$A$263,elements!$B$2:$B$263,0)),"y","n")</f>
        <v>n</v>
      </c>
      <c r="V226" s="4" t="s">
        <v>44</v>
      </c>
      <c r="W226" s="4" t="s">
        <v>45</v>
      </c>
      <c r="X226" s="4" t="str">
        <f>IF(elements!$U$2:$U$263="y","parent element",IF(NOT(elements!$B$2:$B$263="x"),"subelement","simple element"))</f>
        <v>subelement</v>
      </c>
      <c r="Y226" s="5" t="s">
        <v>249</v>
      </c>
      <c r="Z226" s="4" t="s">
        <v>249</v>
      </c>
      <c r="AA226" s="4">
        <f t="array" ref="AA226">IF(ISNUMBER(MATCH(elements!$A$2:$A$263,elements_issues!$A$2:$A$14,0)),COUNTIF(elements_issues!$A$2:$A$14,elements!$A$2:$A$263),0)</f>
        <v>0</v>
      </c>
      <c r="AB226" s="4">
        <f t="array" ref="AB226">IF(ISNUMBER(MATCH(elements!$A$2:$A$263,mappings!$B$3:$B$774,0)),COUNTIF(mappings!$B$3:$B$774,elements!$A$2:$A$263),0)</f>
        <v>2</v>
      </c>
      <c r="AC226" s="4" t="s">
        <v>36</v>
      </c>
      <c r="AD226" s="4" t="s">
        <v>48</v>
      </c>
      <c r="AE226" s="4" t="s">
        <v>35</v>
      </c>
    </row>
    <row r="227" ht="15.75" customHeight="1">
      <c r="A227" s="4" t="s">
        <v>791</v>
      </c>
      <c r="B227" s="4" t="s">
        <v>33</v>
      </c>
      <c r="C227" s="4" t="s">
        <v>792</v>
      </c>
      <c r="D227" s="4" t="s">
        <v>793</v>
      </c>
      <c r="E227" s="4" t="s">
        <v>209</v>
      </c>
      <c r="F227" s="4" t="s">
        <v>36</v>
      </c>
      <c r="G227" s="4" t="s">
        <v>37</v>
      </c>
      <c r="H227" s="4" t="s">
        <v>38</v>
      </c>
      <c r="I227" s="4" t="s">
        <v>210</v>
      </c>
      <c r="J227" s="4" t="s">
        <v>33</v>
      </c>
      <c r="K227" s="4" t="s">
        <v>33</v>
      </c>
      <c r="L227" s="4" t="s">
        <v>33</v>
      </c>
      <c r="M227" s="4" t="s">
        <v>794</v>
      </c>
      <c r="N227" s="4" t="s">
        <v>33</v>
      </c>
      <c r="O227" s="4" t="s">
        <v>35</v>
      </c>
      <c r="P227" s="4" t="s">
        <v>33</v>
      </c>
      <c r="Q227" s="4" t="s">
        <v>33</v>
      </c>
      <c r="R227" s="4" t="s">
        <v>35</v>
      </c>
      <c r="S227" s="4" t="s">
        <v>63</v>
      </c>
      <c r="T227" s="4" t="s">
        <v>35</v>
      </c>
      <c r="U227" s="4" t="str">
        <f>IF(ISNUMBER(MATCH(elements!$A$2:$A$263,elements!$B$2:$B$263,0)),"y","n")</f>
        <v>n</v>
      </c>
      <c r="V227" s="4" t="s">
        <v>44</v>
      </c>
      <c r="W227" s="4" t="s">
        <v>45</v>
      </c>
      <c r="X227" s="4" t="str">
        <f>IF(elements!$U$2:$U$263="y","parent element",IF(NOT(elements!$B$2:$B$263="x"),"subelement","simple element"))</f>
        <v>simple element</v>
      </c>
      <c r="Y227" s="4" t="s">
        <v>46</v>
      </c>
      <c r="Z227" s="4" t="s">
        <v>35</v>
      </c>
      <c r="AA227" s="4">
        <f t="array" ref="AA227">IF(ISNUMBER(MATCH(elements!$A$2:$A$263,elements_issues!$A$2:$A$14,0)),COUNTIF(elements_issues!$A$2:$A$14,elements!$A$2:$A$263),0)</f>
        <v>0</v>
      </c>
      <c r="AB227" s="4">
        <f t="array" ref="AB227">IF(ISNUMBER(MATCH(elements!$A$2:$A$263,mappings!$B$3:$B$774,0)),COUNTIF(mappings!$B$3:$B$774,elements!$A$2:$A$263),0)</f>
        <v>2</v>
      </c>
      <c r="AC227" s="4" t="s">
        <v>35</v>
      </c>
      <c r="AD227" s="4" t="s">
        <v>35</v>
      </c>
      <c r="AE227" s="4" t="s">
        <v>35</v>
      </c>
      <c r="AF227" s="4"/>
      <c r="AG227" s="4"/>
      <c r="AH227" s="4"/>
      <c r="AI227" s="4"/>
      <c r="AJ227" s="4"/>
      <c r="AK227" s="4"/>
      <c r="AL227" s="4"/>
      <c r="AM227" s="4"/>
    </row>
    <row r="228" ht="15.75" customHeight="1">
      <c r="A228" s="4" t="s">
        <v>795</v>
      </c>
      <c r="B228" s="4" t="s">
        <v>33</v>
      </c>
      <c r="C228" s="4" t="s">
        <v>796</v>
      </c>
      <c r="D228" s="4" t="s">
        <v>33</v>
      </c>
      <c r="E228" s="4" t="s">
        <v>61</v>
      </c>
      <c r="F228" s="4" t="s">
        <v>36</v>
      </c>
      <c r="G228" s="4" t="s">
        <v>62</v>
      </c>
      <c r="H228" s="4" t="s">
        <v>38</v>
      </c>
      <c r="I228" s="4" t="s">
        <v>39</v>
      </c>
      <c r="J228" s="4"/>
      <c r="K228" s="4" t="s">
        <v>33</v>
      </c>
      <c r="L228" s="4" t="s">
        <v>33</v>
      </c>
      <c r="M228" s="4" t="s">
        <v>33</v>
      </c>
      <c r="N228" s="4" t="s">
        <v>33</v>
      </c>
      <c r="O228" s="4" t="s">
        <v>33</v>
      </c>
      <c r="P228" s="4" t="s">
        <v>742</v>
      </c>
      <c r="Q228" s="4" t="s">
        <v>33</v>
      </c>
      <c r="R228" s="4" t="s">
        <v>35</v>
      </c>
      <c r="S228" s="4" t="s">
        <v>63</v>
      </c>
      <c r="T228" s="4" t="s">
        <v>35</v>
      </c>
      <c r="U228" s="4" t="str">
        <f>IF(ISNUMBER(MATCH(elements!$A$2:$A$263,elements!$B$2:$B$263,0)),"y","n")</f>
        <v>n</v>
      </c>
      <c r="V228" s="4" t="s">
        <v>44</v>
      </c>
      <c r="W228" s="4" t="s">
        <v>45</v>
      </c>
      <c r="X228" s="4" t="str">
        <f>IF(elements!$U$2:$U$263="y","parent element",IF(NOT(elements!$B$2:$B$263="x"),"subelement","simple element"))</f>
        <v>simple element</v>
      </c>
      <c r="Y228" s="4" t="s">
        <v>46</v>
      </c>
      <c r="Z228" s="4" t="s">
        <v>35</v>
      </c>
      <c r="AA228" s="4">
        <f t="array" ref="AA228">IF(ISNUMBER(MATCH(elements!$A$2:$A$263,elements_issues!$A$2:$A$14,0)),COUNTIF(elements_issues!$A$2:$A$14,elements!$A$2:$A$263),0)</f>
        <v>0</v>
      </c>
      <c r="AB228" s="4">
        <f t="array" ref="AB228">IF(ISNUMBER(MATCH(elements!$A$2:$A$263,mappings!$B$3:$B$774,0)),COUNTIF(mappings!$B$3:$B$774,elements!$A$2:$A$263),0)</f>
        <v>2</v>
      </c>
      <c r="AC228" s="4" t="s">
        <v>35</v>
      </c>
      <c r="AD228" s="4" t="s">
        <v>35</v>
      </c>
      <c r="AE228" s="4" t="s">
        <v>35</v>
      </c>
      <c r="AF228" s="4"/>
      <c r="AG228" s="4"/>
      <c r="AH228" s="4"/>
      <c r="AI228" s="4"/>
      <c r="AJ228" s="4"/>
      <c r="AK228" s="4"/>
      <c r="AL228" s="4"/>
      <c r="AM228" s="4"/>
    </row>
    <row r="229" ht="15.75" customHeight="1">
      <c r="A229" s="4" t="s">
        <v>797</v>
      </c>
      <c r="B229" s="4" t="s">
        <v>33</v>
      </c>
      <c r="C229" s="4" t="s">
        <v>798</v>
      </c>
      <c r="D229" s="4" t="s">
        <v>35</v>
      </c>
      <c r="E229" s="4" t="s">
        <v>799</v>
      </c>
      <c r="F229" s="4" t="s">
        <v>36</v>
      </c>
      <c r="G229" s="4" t="s">
        <v>62</v>
      </c>
      <c r="H229" s="4" t="s">
        <v>38</v>
      </c>
      <c r="I229" s="4" t="s">
        <v>276</v>
      </c>
      <c r="J229" s="4"/>
      <c r="K229" s="4" t="s">
        <v>33</v>
      </c>
      <c r="L229" s="4" t="s">
        <v>33</v>
      </c>
      <c r="M229" s="4" t="s">
        <v>33</v>
      </c>
      <c r="N229" s="4" t="s">
        <v>33</v>
      </c>
      <c r="O229" s="4" t="s">
        <v>245</v>
      </c>
      <c r="P229" s="4" t="s">
        <v>800</v>
      </c>
      <c r="Q229" s="4" t="s">
        <v>33</v>
      </c>
      <c r="R229" s="4" t="s">
        <v>35</v>
      </c>
      <c r="S229" s="4" t="s">
        <v>63</v>
      </c>
      <c r="T229" s="4" t="s">
        <v>35</v>
      </c>
      <c r="U229" s="4" t="s">
        <v>36</v>
      </c>
      <c r="V229" s="4" t="s">
        <v>35</v>
      </c>
      <c r="W229" s="4" t="s">
        <v>35</v>
      </c>
      <c r="X229" s="4" t="str">
        <f>IF(elements!$U$2:$U$263="y","parent element",IF(NOT(elements!$B$2:$B$263="x"),"subelement","simple element"))</f>
        <v>simple element</v>
      </c>
      <c r="Y229" s="4" t="s">
        <v>46</v>
      </c>
      <c r="Z229" s="4" t="s">
        <v>35</v>
      </c>
      <c r="AA229" s="4">
        <f t="array" ref="AA229">IF(ISNUMBER(MATCH(elements!$A$2:$A$263,elements_issues!$A$2:$A$14,0)),COUNTIF(elements_issues!$A$2:$A$14,elements!$A$2:$A$263),0)</f>
        <v>0</v>
      </c>
      <c r="AB229" s="4">
        <f t="array" ref="AB229">IF(ISNUMBER(MATCH(elements!$A$2:$A$263,mappings!$B$3:$B$774,0)),COUNTIF(mappings!$B$3:$B$774,elements!$A$2:$A$263),0)</f>
        <v>2</v>
      </c>
      <c r="AC229" s="4" t="s">
        <v>48</v>
      </c>
      <c r="AD229" s="4" t="s">
        <v>48</v>
      </c>
      <c r="AE229" s="4" t="s">
        <v>36</v>
      </c>
      <c r="AF229" s="4"/>
      <c r="AG229" s="4"/>
      <c r="AH229" s="4"/>
      <c r="AI229" s="4"/>
      <c r="AJ229" s="4"/>
      <c r="AK229" s="4"/>
      <c r="AL229" s="4"/>
      <c r="AM229" s="4"/>
    </row>
    <row r="230" ht="15.75" customHeight="1">
      <c r="A230" s="4" t="s">
        <v>801</v>
      </c>
      <c r="B230" s="4" t="s">
        <v>33</v>
      </c>
      <c r="C230" s="5" t="s">
        <v>802</v>
      </c>
      <c r="D230" s="5" t="s">
        <v>35</v>
      </c>
      <c r="E230" s="4" t="s">
        <v>74</v>
      </c>
      <c r="F230" s="5" t="s">
        <v>36</v>
      </c>
      <c r="G230" s="5" t="s">
        <v>62</v>
      </c>
      <c r="H230" s="5" t="s">
        <v>38</v>
      </c>
      <c r="I230" s="5" t="s">
        <v>39</v>
      </c>
      <c r="J230" s="5" t="s">
        <v>33</v>
      </c>
      <c r="K230" s="5" t="s">
        <v>33</v>
      </c>
      <c r="L230" s="5" t="s">
        <v>75</v>
      </c>
      <c r="M230" s="5" t="s">
        <v>33</v>
      </c>
      <c r="N230" s="5" t="s">
        <v>33</v>
      </c>
      <c r="O230" s="5" t="s">
        <v>35</v>
      </c>
      <c r="P230" s="4" t="s">
        <v>33</v>
      </c>
      <c r="Q230" s="5" t="s">
        <v>33</v>
      </c>
      <c r="R230" s="5" t="s">
        <v>35</v>
      </c>
      <c r="S230" s="4" t="s">
        <v>803</v>
      </c>
      <c r="T230" s="4" t="s">
        <v>35</v>
      </c>
      <c r="U230" s="4" t="str">
        <f>IF(ISNUMBER(MATCH(elements!$A$2:$A$263,elements!$B$2:$B$263,0)),"y","n")</f>
        <v>y</v>
      </c>
      <c r="V230" s="4" t="s">
        <v>98</v>
      </c>
      <c r="W230" s="4" t="s">
        <v>99</v>
      </c>
      <c r="X230" s="4" t="str">
        <f>IF(elements!$U$2:$U$263="y","parent element",IF(NOT(elements!$B$2:$B$263="x"),"subelement","simple element"))</f>
        <v>parent element</v>
      </c>
      <c r="Y230" s="5" t="s">
        <v>46</v>
      </c>
      <c r="Z230" s="4" t="s">
        <v>457</v>
      </c>
      <c r="AA230" s="4">
        <f t="array" ref="AA230">IF(ISNUMBER(MATCH(elements!$A$2:$A$263,elements_issues!$A$2:$A$14,0)),COUNTIF(elements_issues!$A$2:$A$14,elements!$A$2:$A$263),0)</f>
        <v>0</v>
      </c>
      <c r="AB230" s="4">
        <f t="array" ref="AB230">IF(ISNUMBER(MATCH(elements!$A$2:$A$263,mappings!$B$3:$B$774,0)),COUNTIF(mappings!$B$3:$B$774,elements!$A$2:$A$263),0)</f>
        <v>2</v>
      </c>
      <c r="AC230" s="4" t="s">
        <v>35</v>
      </c>
      <c r="AD230" s="4" t="s">
        <v>35</v>
      </c>
      <c r="AE230" s="4" t="s">
        <v>35</v>
      </c>
    </row>
    <row r="231" ht="15.75" customHeight="1">
      <c r="A231" s="4" t="s">
        <v>804</v>
      </c>
      <c r="B231" s="4" t="s">
        <v>801</v>
      </c>
      <c r="C231" s="5" t="s">
        <v>805</v>
      </c>
      <c r="D231" s="5" t="s">
        <v>35</v>
      </c>
      <c r="E231" s="4" t="s">
        <v>74</v>
      </c>
      <c r="F231" s="5" t="s">
        <v>36</v>
      </c>
      <c r="G231" s="5" t="s">
        <v>62</v>
      </c>
      <c r="H231" s="5" t="s">
        <v>38</v>
      </c>
      <c r="I231" s="5" t="s">
        <v>39</v>
      </c>
      <c r="J231" s="5" t="s">
        <v>33</v>
      </c>
      <c r="K231" s="5" t="s">
        <v>33</v>
      </c>
      <c r="L231" s="5" t="s">
        <v>75</v>
      </c>
      <c r="M231" s="5" t="s">
        <v>33</v>
      </c>
      <c r="N231" s="5" t="s">
        <v>33</v>
      </c>
      <c r="O231" s="5" t="s">
        <v>35</v>
      </c>
      <c r="P231" s="4" t="s">
        <v>33</v>
      </c>
      <c r="Q231" s="5" t="s">
        <v>33</v>
      </c>
      <c r="R231" s="5" t="s">
        <v>35</v>
      </c>
      <c r="S231" s="4" t="s">
        <v>803</v>
      </c>
      <c r="T231" s="4" t="s">
        <v>806</v>
      </c>
      <c r="U231" s="4" t="str">
        <f>IF(ISNUMBER(MATCH(elements!$A$2:$A$263,elements!$B$2:$B$263,0)),"y","n")</f>
        <v>n</v>
      </c>
      <c r="V231" s="4" t="s">
        <v>44</v>
      </c>
      <c r="W231" s="4" t="s">
        <v>45</v>
      </c>
      <c r="X231" s="4" t="str">
        <f>IF(elements!$U$2:$U$263="y","parent element",IF(NOT(elements!$B$2:$B$263="x"),"subelement","simple element"))</f>
        <v>subelement</v>
      </c>
      <c r="Y231" s="4" t="s">
        <v>46</v>
      </c>
      <c r="Z231" s="4" t="s">
        <v>457</v>
      </c>
      <c r="AA231" s="4">
        <f t="array" ref="AA231">IF(ISNUMBER(MATCH(elements!$A$2:$A$263,elements_issues!$A$2:$A$14,0)),COUNTIF(elements_issues!$A$2:$A$14,elements!$A$2:$A$263),0)</f>
        <v>0</v>
      </c>
      <c r="AB231" s="4">
        <f t="array" ref="AB231">IF(ISNUMBER(MATCH(elements!$A$2:$A$263,mappings!$B$3:$B$774,0)),COUNTIF(mappings!$B$3:$B$774,elements!$A$2:$A$263),0)</f>
        <v>2</v>
      </c>
      <c r="AC231" s="4" t="s">
        <v>35</v>
      </c>
      <c r="AD231" s="4" t="s">
        <v>35</v>
      </c>
      <c r="AE231" s="4" t="s">
        <v>35</v>
      </c>
    </row>
    <row r="232" ht="15.75" customHeight="1">
      <c r="A232" s="4" t="s">
        <v>807</v>
      </c>
      <c r="B232" s="4" t="s">
        <v>801</v>
      </c>
      <c r="C232" s="5" t="s">
        <v>808</v>
      </c>
      <c r="D232" s="5" t="s">
        <v>35</v>
      </c>
      <c r="E232" s="4" t="s">
        <v>74</v>
      </c>
      <c r="F232" s="5" t="s">
        <v>36</v>
      </c>
      <c r="G232" s="5" t="s">
        <v>62</v>
      </c>
      <c r="H232" s="5" t="s">
        <v>38</v>
      </c>
      <c r="I232" s="5" t="s">
        <v>437</v>
      </c>
      <c r="J232" s="5" t="s">
        <v>33</v>
      </c>
      <c r="K232" s="5" t="s">
        <v>33</v>
      </c>
      <c r="L232" s="5" t="s">
        <v>75</v>
      </c>
      <c r="M232" s="5" t="s">
        <v>76</v>
      </c>
      <c r="N232" s="5" t="s">
        <v>33</v>
      </c>
      <c r="O232" s="5" t="s">
        <v>35</v>
      </c>
      <c r="P232" s="4" t="s">
        <v>809</v>
      </c>
      <c r="Q232" s="5" t="s">
        <v>33</v>
      </c>
      <c r="R232" s="5" t="s">
        <v>35</v>
      </c>
      <c r="S232" s="4" t="s">
        <v>803</v>
      </c>
      <c r="T232" s="5" t="s">
        <v>35</v>
      </c>
      <c r="U232" s="4" t="str">
        <f>IF(ISNUMBER(MATCH(elements!$A$2:$A$263,elements!$B$2:$B$263,0)),"y","n")</f>
        <v>n</v>
      </c>
      <c r="V232" s="4" t="s">
        <v>98</v>
      </c>
      <c r="W232" s="4" t="s">
        <v>81</v>
      </c>
      <c r="X232" s="4" t="str">
        <f>IF(elements!$U$2:$U$263="y","parent element",IF(NOT(elements!$B$2:$B$263="x"),"subelement","simple element"))</f>
        <v>subelement</v>
      </c>
      <c r="Y232" s="4" t="s">
        <v>46</v>
      </c>
      <c r="Z232" s="4" t="s">
        <v>457</v>
      </c>
      <c r="AA232" s="4">
        <f t="array" ref="AA232">IF(ISNUMBER(MATCH(elements!$A$2:$A$263,elements_issues!$A$2:$A$14,0)),COUNTIF(elements_issues!$A$2:$A$14,elements!$A$2:$A$263),0)</f>
        <v>0</v>
      </c>
      <c r="AB232" s="4">
        <f t="array" ref="AB232">IF(ISNUMBER(MATCH(elements!$A$2:$A$263,mappings!$B$3:$B$774,0)),COUNTIF(mappings!$B$3:$B$774,elements!$A$2:$A$263),0)</f>
        <v>2</v>
      </c>
      <c r="AC232" s="4" t="s">
        <v>35</v>
      </c>
      <c r="AD232" s="4" t="s">
        <v>35</v>
      </c>
      <c r="AE232" s="4" t="s">
        <v>35</v>
      </c>
    </row>
    <row r="233" ht="15.75" customHeight="1">
      <c r="A233" s="4" t="s">
        <v>810</v>
      </c>
      <c r="B233" s="4" t="s">
        <v>33</v>
      </c>
      <c r="C233" s="5" t="s">
        <v>811</v>
      </c>
      <c r="D233" s="5" t="s">
        <v>812</v>
      </c>
      <c r="E233" s="4" t="s">
        <v>146</v>
      </c>
      <c r="F233" s="5" t="s">
        <v>36</v>
      </c>
      <c r="G233" s="5" t="s">
        <v>62</v>
      </c>
      <c r="H233" s="5" t="s">
        <v>53</v>
      </c>
      <c r="I233" s="5" t="s">
        <v>813</v>
      </c>
      <c r="J233" s="5" t="s">
        <v>33</v>
      </c>
      <c r="K233" s="5" t="s">
        <v>814</v>
      </c>
      <c r="L233" s="5" t="s">
        <v>33</v>
      </c>
      <c r="M233" s="5" t="s">
        <v>33</v>
      </c>
      <c r="N233" s="5" t="s">
        <v>33</v>
      </c>
      <c r="O233" s="5" t="s">
        <v>33</v>
      </c>
      <c r="P233" s="4" t="s">
        <v>815</v>
      </c>
      <c r="Q233" s="5" t="s">
        <v>816</v>
      </c>
      <c r="R233" s="5" t="s">
        <v>817</v>
      </c>
      <c r="S233" s="4" t="s">
        <v>147</v>
      </c>
      <c r="T233" s="5" t="s">
        <v>35</v>
      </c>
      <c r="U233" s="4" t="str">
        <f>IF(ISNUMBER(MATCH(elements!$A$2:$A$263,elements!$B$2:$B$263,0)),"y","n")</f>
        <v>n</v>
      </c>
      <c r="V233" s="4" t="s">
        <v>80</v>
      </c>
      <c r="W233" s="4" t="s">
        <v>81</v>
      </c>
      <c r="X233" s="4" t="str">
        <f>IF(elements!$U$2:$U$263="y","parent element",IF(NOT(elements!$B$2:$B$263="x"),"subelement","simple element"))</f>
        <v>simple element</v>
      </c>
      <c r="Y233" s="4" t="s">
        <v>46</v>
      </c>
      <c r="Z233" s="4" t="s">
        <v>35</v>
      </c>
      <c r="AA233" s="4">
        <f t="array" ref="AA233">IF(ISNUMBER(MATCH(elements!$A$2:$A$263,elements_issues!$A$2:$A$14,0)),COUNTIF(elements_issues!$A$2:$A$14,elements!$A$2:$A$263),0)</f>
        <v>0</v>
      </c>
      <c r="AB233" s="4">
        <f t="array" ref="AB233">IF(ISNUMBER(MATCH(elements!$A$2:$A$263,mappings!$B$3:$B$774,0)),COUNTIF(mappings!$B$3:$B$774,elements!$A$2:$A$263),0)</f>
        <v>2</v>
      </c>
      <c r="AC233" s="4" t="s">
        <v>35</v>
      </c>
      <c r="AD233" s="4" t="s">
        <v>35</v>
      </c>
      <c r="AE233" s="4" t="s">
        <v>35</v>
      </c>
    </row>
    <row r="234" ht="15.75" customHeight="1">
      <c r="A234" s="4" t="s">
        <v>818</v>
      </c>
      <c r="B234" s="4" t="s">
        <v>33</v>
      </c>
      <c r="C234" s="5" t="s">
        <v>819</v>
      </c>
      <c r="D234" s="5" t="s">
        <v>820</v>
      </c>
      <c r="E234" s="4" t="s">
        <v>146</v>
      </c>
      <c r="F234" s="5" t="s">
        <v>36</v>
      </c>
      <c r="G234" s="5" t="s">
        <v>62</v>
      </c>
      <c r="H234" s="5" t="s">
        <v>53</v>
      </c>
      <c r="I234" s="5" t="s">
        <v>821</v>
      </c>
      <c r="J234" s="5" t="s">
        <v>33</v>
      </c>
      <c r="K234" s="5" t="s">
        <v>822</v>
      </c>
      <c r="L234" s="5" t="s">
        <v>33</v>
      </c>
      <c r="M234" s="5" t="s">
        <v>33</v>
      </c>
      <c r="N234" s="5" t="s">
        <v>33</v>
      </c>
      <c r="O234" s="5" t="s">
        <v>33</v>
      </c>
      <c r="P234" s="4" t="s">
        <v>823</v>
      </c>
      <c r="Q234" s="5" t="s">
        <v>824</v>
      </c>
      <c r="R234" s="5" t="s">
        <v>817</v>
      </c>
      <c r="S234" s="4" t="s">
        <v>147</v>
      </c>
      <c r="T234" s="5" t="s">
        <v>35</v>
      </c>
      <c r="U234" s="4" t="str">
        <f>IF(ISNUMBER(MATCH(elements!$A$2:$A$263,elements!$B$2:$B$263,0)),"y","n")</f>
        <v>n</v>
      </c>
      <c r="V234" s="4" t="s">
        <v>80</v>
      </c>
      <c r="W234" s="4" t="s">
        <v>81</v>
      </c>
      <c r="X234" s="4" t="str">
        <f>IF(elements!$U$2:$U$263="y","parent element",IF(NOT(elements!$B$2:$B$263="x"),"subelement","simple element"))</f>
        <v>simple element</v>
      </c>
      <c r="Y234" s="5" t="s">
        <v>46</v>
      </c>
      <c r="Z234" s="4" t="s">
        <v>35</v>
      </c>
      <c r="AA234" s="4">
        <f t="array" ref="AA234">IF(ISNUMBER(MATCH(elements!$A$2:$A$263,elements_issues!$A$2:$A$14,0)),COUNTIF(elements_issues!$A$2:$A$14,elements!$A$2:$A$263),0)</f>
        <v>0</v>
      </c>
      <c r="AB234" s="4">
        <f t="array" ref="AB234">IF(ISNUMBER(MATCH(elements!$A$2:$A$263,mappings!$B$3:$B$774,0)),COUNTIF(mappings!$B$3:$B$774,elements!$A$2:$A$263),0)</f>
        <v>2</v>
      </c>
      <c r="AC234" s="4" t="s">
        <v>35</v>
      </c>
      <c r="AD234" s="4" t="s">
        <v>35</v>
      </c>
      <c r="AE234" s="4" t="s">
        <v>35</v>
      </c>
    </row>
    <row r="235" ht="15.75" customHeight="1">
      <c r="A235" s="4" t="s">
        <v>825</v>
      </c>
      <c r="B235" s="4" t="s">
        <v>33</v>
      </c>
      <c r="C235" s="5" t="s">
        <v>826</v>
      </c>
      <c r="D235" s="5" t="s">
        <v>827</v>
      </c>
      <c r="E235" s="4" t="s">
        <v>146</v>
      </c>
      <c r="F235" s="5" t="s">
        <v>36</v>
      </c>
      <c r="G235" s="5" t="s">
        <v>62</v>
      </c>
      <c r="H235" s="5" t="s">
        <v>53</v>
      </c>
      <c r="I235" s="5" t="s">
        <v>828</v>
      </c>
      <c r="J235" s="5" t="s">
        <v>33</v>
      </c>
      <c r="K235" s="5" t="s">
        <v>829</v>
      </c>
      <c r="L235" s="5" t="s">
        <v>33</v>
      </c>
      <c r="M235" s="5" t="s">
        <v>33</v>
      </c>
      <c r="N235" s="5" t="s">
        <v>33</v>
      </c>
      <c r="O235" s="5" t="s">
        <v>33</v>
      </c>
      <c r="P235" s="4" t="s">
        <v>830</v>
      </c>
      <c r="Q235" s="5" t="s">
        <v>816</v>
      </c>
      <c r="R235" s="5" t="s">
        <v>817</v>
      </c>
      <c r="S235" s="4" t="s">
        <v>147</v>
      </c>
      <c r="T235" s="4" t="s">
        <v>35</v>
      </c>
      <c r="U235" s="4" t="str">
        <f>IF(ISNUMBER(MATCH(elements!$A$2:$A$263,elements!$B$2:$B$263,0)),"y","n")</f>
        <v>n</v>
      </c>
      <c r="V235" s="4" t="s">
        <v>80</v>
      </c>
      <c r="W235" s="4" t="s">
        <v>81</v>
      </c>
      <c r="X235" s="4" t="str">
        <f>IF(elements!$U$2:$U$263="y","parent element",IF(NOT(elements!$B$2:$B$263="x"),"subelement","simple element"))</f>
        <v>simple element</v>
      </c>
      <c r="Y235" s="5" t="s">
        <v>46</v>
      </c>
      <c r="Z235" s="4" t="s">
        <v>35</v>
      </c>
      <c r="AA235" s="4">
        <f t="array" ref="AA235">IF(ISNUMBER(MATCH(elements!$A$2:$A$263,elements_issues!$A$2:$A$14,0)),COUNTIF(elements_issues!$A$2:$A$14,elements!$A$2:$A$263),0)</f>
        <v>0</v>
      </c>
      <c r="AB235" s="4">
        <f t="array" ref="AB235">IF(ISNUMBER(MATCH(elements!$A$2:$A$263,mappings!$B$3:$B$774,0)),COUNTIF(mappings!$B$3:$B$774,elements!$A$2:$A$263),0)</f>
        <v>2</v>
      </c>
      <c r="AC235" s="4" t="s">
        <v>35</v>
      </c>
      <c r="AD235" s="4" t="s">
        <v>35</v>
      </c>
      <c r="AE235" s="4" t="s">
        <v>35</v>
      </c>
    </row>
    <row r="236" ht="15.75" customHeight="1">
      <c r="A236" s="4" t="s">
        <v>831</v>
      </c>
      <c r="B236" s="4" t="s">
        <v>33</v>
      </c>
      <c r="C236" s="5" t="s">
        <v>832</v>
      </c>
      <c r="D236" s="5" t="s">
        <v>833</v>
      </c>
      <c r="E236" s="4" t="s">
        <v>146</v>
      </c>
      <c r="F236" s="5" t="s">
        <v>36</v>
      </c>
      <c r="G236" s="5" t="s">
        <v>62</v>
      </c>
      <c r="H236" s="5" t="s">
        <v>53</v>
      </c>
      <c r="I236" s="5" t="s">
        <v>39</v>
      </c>
      <c r="J236" s="5" t="s">
        <v>48</v>
      </c>
      <c r="K236" s="5" t="s">
        <v>33</v>
      </c>
      <c r="L236" s="5" t="s">
        <v>33</v>
      </c>
      <c r="M236" s="5" t="s">
        <v>33</v>
      </c>
      <c r="N236" s="5" t="s">
        <v>33</v>
      </c>
      <c r="O236" s="5" t="s">
        <v>33</v>
      </c>
      <c r="P236" s="4" t="s">
        <v>33</v>
      </c>
      <c r="Q236" s="5" t="s">
        <v>33</v>
      </c>
      <c r="R236" s="5" t="s">
        <v>33</v>
      </c>
      <c r="S236" s="4" t="s">
        <v>147</v>
      </c>
      <c r="T236" s="5" t="s">
        <v>35</v>
      </c>
      <c r="U236" s="4" t="str">
        <f>IF(ISNUMBER(MATCH(elements!$A$2:$A$263,elements!$B$2:$B$263,0)),"y","n")</f>
        <v>y</v>
      </c>
      <c r="V236" s="4" t="s">
        <v>108</v>
      </c>
      <c r="W236" s="4" t="s">
        <v>45</v>
      </c>
      <c r="X236" s="4" t="str">
        <f>IF(elements!$U$2:$U$263="y","parent element",IF(NOT(elements!$B$2:$B$263="x"),"subelement","simple element"))</f>
        <v>parent element</v>
      </c>
      <c r="Y236" s="5" t="s">
        <v>46</v>
      </c>
      <c r="Z236" s="4" t="s">
        <v>149</v>
      </c>
      <c r="AA236" s="4">
        <f t="array" ref="AA236">IF(ISNUMBER(MATCH(elements!$A$2:$A$263,elements_issues!$A$2:$A$14,0)),COUNTIF(elements_issues!$A$2:$A$14,elements!$A$2:$A$263),0)</f>
        <v>0</v>
      </c>
      <c r="AB236" s="4">
        <f t="array" ref="AB236">IF(ISNUMBER(MATCH(elements!$A$2:$A$263,mappings!$B$3:$B$774,0)),COUNTIF(mappings!$B$3:$B$774,elements!$A$2:$A$263),0)</f>
        <v>2</v>
      </c>
      <c r="AC236" s="4" t="s">
        <v>35</v>
      </c>
      <c r="AD236" s="4" t="s">
        <v>35</v>
      </c>
      <c r="AE236" s="4" t="s">
        <v>48</v>
      </c>
    </row>
    <row r="237" ht="15.75" customHeight="1">
      <c r="A237" s="4" t="s">
        <v>834</v>
      </c>
      <c r="B237" s="4" t="s">
        <v>33</v>
      </c>
      <c r="C237" s="5" t="s">
        <v>835</v>
      </c>
      <c r="D237" s="5" t="s">
        <v>33</v>
      </c>
      <c r="E237" s="4" t="s">
        <v>146</v>
      </c>
      <c r="F237" s="5" t="s">
        <v>36</v>
      </c>
      <c r="G237" s="5" t="s">
        <v>62</v>
      </c>
      <c r="H237" s="5" t="s">
        <v>53</v>
      </c>
      <c r="I237" s="5" t="s">
        <v>154</v>
      </c>
      <c r="J237" s="5" t="s">
        <v>33</v>
      </c>
      <c r="K237" s="5" t="s">
        <v>33</v>
      </c>
      <c r="L237" s="5" t="s">
        <v>33</v>
      </c>
      <c r="M237" s="5" t="s">
        <v>33</v>
      </c>
      <c r="N237" s="5" t="s">
        <v>33</v>
      </c>
      <c r="O237" s="5" t="s">
        <v>35</v>
      </c>
      <c r="P237" s="4" t="s">
        <v>836</v>
      </c>
      <c r="Q237" s="5" t="s">
        <v>33</v>
      </c>
      <c r="R237" s="5" t="s">
        <v>33</v>
      </c>
      <c r="S237" s="4" t="s">
        <v>147</v>
      </c>
      <c r="T237" s="4" t="s">
        <v>35</v>
      </c>
      <c r="U237" s="4" t="str">
        <f>IF(ISNUMBER(MATCH(elements!$A$2:$A$263,elements!$B$2:$B$263,0)),"y","n")</f>
        <v>n</v>
      </c>
      <c r="V237" s="5" t="s">
        <v>44</v>
      </c>
      <c r="W237" s="5" t="s">
        <v>45</v>
      </c>
      <c r="X237" s="4" t="str">
        <f>IF(elements!$U$2:$U$263="y","parent element",IF(NOT(elements!$B$2:$B$263="x"),"subelement","simple element"))</f>
        <v>simple element</v>
      </c>
      <c r="Y237" s="5" t="s">
        <v>46</v>
      </c>
      <c r="Z237" s="4" t="s">
        <v>35</v>
      </c>
      <c r="AA237" s="4">
        <f t="array" ref="AA237">IF(ISNUMBER(MATCH(elements!$A$2:$A$263,elements_issues!$A$2:$A$14,0)),COUNTIF(elements_issues!$A$2:$A$14,elements!$A$2:$A$263),0)</f>
        <v>0</v>
      </c>
      <c r="AB237" s="4">
        <f t="array" ref="AB237">IF(ISNUMBER(MATCH(elements!$A$2:$A$263,mappings!$B$3:$B$774,0)),COUNTIF(mappings!$B$3:$B$774,elements!$A$2:$A$263),0)</f>
        <v>2</v>
      </c>
      <c r="AC237" s="4" t="s">
        <v>48</v>
      </c>
      <c r="AD237" s="4" t="s">
        <v>48</v>
      </c>
      <c r="AE237" s="4" t="s">
        <v>36</v>
      </c>
    </row>
    <row r="238" ht="15.75" customHeight="1">
      <c r="A238" s="4" t="s">
        <v>837</v>
      </c>
      <c r="B238" s="4" t="s">
        <v>831</v>
      </c>
      <c r="C238" s="4" t="s">
        <v>127</v>
      </c>
      <c r="D238" s="4" t="s">
        <v>33</v>
      </c>
      <c r="E238" s="4" t="s">
        <v>146</v>
      </c>
      <c r="F238" s="4" t="s">
        <v>36</v>
      </c>
      <c r="G238" s="4" t="s">
        <v>62</v>
      </c>
      <c r="H238" s="4" t="s">
        <v>38</v>
      </c>
      <c r="I238" s="4" t="s">
        <v>39</v>
      </c>
      <c r="J238" s="4" t="s">
        <v>33</v>
      </c>
      <c r="K238" s="4" t="s">
        <v>33</v>
      </c>
      <c r="L238" s="4" t="s">
        <v>33</v>
      </c>
      <c r="M238" s="4" t="s">
        <v>33</v>
      </c>
      <c r="N238" s="4" t="s">
        <v>33</v>
      </c>
      <c r="O238" s="4" t="s">
        <v>33</v>
      </c>
      <c r="P238" s="4" t="s">
        <v>33</v>
      </c>
      <c r="Q238" s="4" t="s">
        <v>33</v>
      </c>
      <c r="R238" s="4" t="s">
        <v>33</v>
      </c>
      <c r="S238" s="4" t="s">
        <v>147</v>
      </c>
      <c r="T238" s="4" t="s">
        <v>838</v>
      </c>
      <c r="U238" s="4" t="str">
        <f>IF(ISNUMBER(MATCH(elements!$A$2:$A$263,elements!$B$2:$B$263,0)),"y","n")</f>
        <v>n</v>
      </c>
      <c r="V238" s="4" t="s">
        <v>44</v>
      </c>
      <c r="W238" s="4" t="s">
        <v>45</v>
      </c>
      <c r="X238" s="4" t="str">
        <f>IF(elements!$U$2:$U$263="y","parent element",IF(NOT(elements!$B$2:$B$263="x"),"subelement","simple element"))</f>
        <v>subelement</v>
      </c>
      <c r="Y238" s="4" t="s">
        <v>46</v>
      </c>
      <c r="Z238" s="4" t="s">
        <v>149</v>
      </c>
      <c r="AA238" s="4">
        <f t="array" ref="AA238">IF(ISNUMBER(MATCH(elements!$A$2:$A$263,elements_issues!$A$2:$A$14,0)),COUNTIF(elements_issues!$A$2:$A$14,elements!$A$2:$A$263),0)</f>
        <v>0</v>
      </c>
      <c r="AB238" s="4">
        <f t="array" ref="AB238">IF(ISNUMBER(MATCH(elements!$A$2:$A$263,mappings!$B$3:$B$774,0)),COUNTIF(mappings!$B$3:$B$774,elements!$A$2:$A$263),0)</f>
        <v>2</v>
      </c>
      <c r="AC238" s="4" t="s">
        <v>35</v>
      </c>
      <c r="AD238" s="4" t="s">
        <v>35</v>
      </c>
      <c r="AE238" s="4" t="s">
        <v>48</v>
      </c>
      <c r="AF238" s="4"/>
      <c r="AG238" s="4"/>
      <c r="AH238" s="4"/>
      <c r="AI238" s="4"/>
      <c r="AJ238" s="4"/>
      <c r="AK238" s="4"/>
      <c r="AL238" s="4"/>
      <c r="AM238" s="4"/>
    </row>
    <row r="239" ht="15.75" customHeight="1">
      <c r="A239" s="4" t="s">
        <v>839</v>
      </c>
      <c r="B239" s="4" t="s">
        <v>831</v>
      </c>
      <c r="C239" s="5" t="s">
        <v>153</v>
      </c>
      <c r="D239" s="5" t="s">
        <v>33</v>
      </c>
      <c r="E239" s="4" t="s">
        <v>146</v>
      </c>
      <c r="F239" s="5" t="s">
        <v>36</v>
      </c>
      <c r="G239" s="5" t="s">
        <v>62</v>
      </c>
      <c r="H239" s="5" t="s">
        <v>114</v>
      </c>
      <c r="I239" s="5" t="s">
        <v>154</v>
      </c>
      <c r="J239" s="5" t="s">
        <v>33</v>
      </c>
      <c r="K239" s="5" t="s">
        <v>33</v>
      </c>
      <c r="L239" s="5" t="s">
        <v>33</v>
      </c>
      <c r="M239" s="5" t="s">
        <v>840</v>
      </c>
      <c r="N239" s="5" t="s">
        <v>33</v>
      </c>
      <c r="O239" s="5" t="s">
        <v>35</v>
      </c>
      <c r="P239" s="4" t="s">
        <v>836</v>
      </c>
      <c r="Q239" s="5" t="s">
        <v>33</v>
      </c>
      <c r="R239" s="5" t="s">
        <v>33</v>
      </c>
      <c r="S239" s="4" t="s">
        <v>147</v>
      </c>
      <c r="T239" s="4" t="s">
        <v>35</v>
      </c>
      <c r="U239" s="4" t="str">
        <f>IF(ISNUMBER(MATCH(elements!$A$2:$A$263,elements!$B$2:$B$263,0)),"y","n")</f>
        <v>n</v>
      </c>
      <c r="V239" s="4" t="s">
        <v>98</v>
      </c>
      <c r="W239" s="4" t="s">
        <v>155</v>
      </c>
      <c r="X239" s="4" t="str">
        <f>IF(elements!$U$2:$U$263="y","parent element",IF(NOT(elements!$B$2:$B$263="x"),"subelement","simple element"))</f>
        <v>subelement</v>
      </c>
      <c r="Y239" s="4" t="s">
        <v>46</v>
      </c>
      <c r="Z239" s="4" t="s">
        <v>149</v>
      </c>
      <c r="AA239" s="4">
        <f t="array" ref="AA239">IF(ISNUMBER(MATCH(elements!$A$2:$A$263,elements_issues!$A$2:$A$14,0)),COUNTIF(elements_issues!$A$2:$A$14,elements!$A$2:$A$263),0)</f>
        <v>0</v>
      </c>
      <c r="AB239" s="4">
        <f t="array" ref="AB239">IF(ISNUMBER(MATCH(elements!$A$2:$A$263,mappings!$B$3:$B$774,0)),COUNTIF(mappings!$B$3:$B$774,elements!$A$2:$A$263),0)</f>
        <v>2</v>
      </c>
      <c r="AC239" s="4" t="s">
        <v>35</v>
      </c>
      <c r="AD239" s="4" t="s">
        <v>35</v>
      </c>
      <c r="AE239" s="4" t="s">
        <v>48</v>
      </c>
    </row>
    <row r="240" ht="15.75" customHeight="1">
      <c r="A240" s="4" t="s">
        <v>841</v>
      </c>
      <c r="B240" s="4" t="s">
        <v>33</v>
      </c>
      <c r="C240" s="5" t="s">
        <v>842</v>
      </c>
      <c r="D240" s="5" t="s">
        <v>843</v>
      </c>
      <c r="E240" s="4" t="s">
        <v>146</v>
      </c>
      <c r="F240" s="5" t="s">
        <v>36</v>
      </c>
      <c r="G240" s="5" t="s">
        <v>62</v>
      </c>
      <c r="H240" s="5" t="s">
        <v>53</v>
      </c>
      <c r="I240" s="5" t="s">
        <v>844</v>
      </c>
      <c r="J240" s="5" t="s">
        <v>33</v>
      </c>
      <c r="K240" s="5" t="s">
        <v>845</v>
      </c>
      <c r="L240" s="5" t="s">
        <v>33</v>
      </c>
      <c r="M240" s="5" t="s">
        <v>33</v>
      </c>
      <c r="N240" s="5" t="s">
        <v>33</v>
      </c>
      <c r="O240" s="5" t="s">
        <v>33</v>
      </c>
      <c r="P240" s="4" t="s">
        <v>846</v>
      </c>
      <c r="Q240" s="5" t="s">
        <v>847</v>
      </c>
      <c r="R240" s="5" t="s">
        <v>817</v>
      </c>
      <c r="S240" s="4" t="s">
        <v>147</v>
      </c>
      <c r="T240" s="4" t="s">
        <v>35</v>
      </c>
      <c r="U240" s="4" t="str">
        <f>IF(ISNUMBER(MATCH(elements!$A$2:$A$263,elements!$B$2:$B$263,0)),"y","n")</f>
        <v>n</v>
      </c>
      <c r="V240" s="4" t="s">
        <v>80</v>
      </c>
      <c r="W240" s="4" t="s">
        <v>81</v>
      </c>
      <c r="X240" s="4" t="str">
        <f>IF(elements!$U$2:$U$263="y","parent element",IF(NOT(elements!$B$2:$B$263="x"),"subelement","simple element"))</f>
        <v>simple element</v>
      </c>
      <c r="Y240" s="5" t="s">
        <v>46</v>
      </c>
      <c r="Z240" s="4" t="s">
        <v>35</v>
      </c>
      <c r="AA240" s="4">
        <f t="array" ref="AA240">IF(ISNUMBER(MATCH(elements!$A$2:$A$263,elements_issues!$A$2:$A$14,0)),COUNTIF(elements_issues!$A$2:$A$14,elements!$A$2:$A$263),0)</f>
        <v>0</v>
      </c>
      <c r="AB240" s="4">
        <f t="array" ref="AB240">IF(ISNUMBER(MATCH(elements!$A$2:$A$263,mappings!$B$3:$B$774,0)),COUNTIF(mappings!$B$3:$B$774,elements!$A$2:$A$263),0)</f>
        <v>2</v>
      </c>
      <c r="AC240" s="4" t="s">
        <v>35</v>
      </c>
      <c r="AD240" s="4" t="s">
        <v>35</v>
      </c>
      <c r="AE240" s="4" t="s">
        <v>35</v>
      </c>
    </row>
    <row r="241" ht="15.75" customHeight="1">
      <c r="A241" s="4" t="s">
        <v>848</v>
      </c>
      <c r="B241" s="4" t="s">
        <v>33</v>
      </c>
      <c r="C241" s="5" t="s">
        <v>711</v>
      </c>
      <c r="D241" s="5" t="s">
        <v>243</v>
      </c>
      <c r="E241" s="4" t="s">
        <v>849</v>
      </c>
      <c r="F241" s="5" t="s">
        <v>36</v>
      </c>
      <c r="G241" s="5" t="s">
        <v>62</v>
      </c>
      <c r="H241" s="5" t="s">
        <v>53</v>
      </c>
      <c r="I241" s="5" t="s">
        <v>39</v>
      </c>
      <c r="J241" s="5" t="s">
        <v>48</v>
      </c>
      <c r="K241" s="5" t="s">
        <v>33</v>
      </c>
      <c r="L241" s="5" t="s">
        <v>33</v>
      </c>
      <c r="M241" s="5" t="s">
        <v>33</v>
      </c>
      <c r="N241" s="5" t="s">
        <v>33</v>
      </c>
      <c r="O241" s="5" t="s">
        <v>245</v>
      </c>
      <c r="P241" s="4" t="s">
        <v>850</v>
      </c>
      <c r="Q241" s="5" t="s">
        <v>33</v>
      </c>
      <c r="R241" s="5" t="s">
        <v>41</v>
      </c>
      <c r="S241" s="4" t="s">
        <v>851</v>
      </c>
      <c r="T241" s="4" t="s">
        <v>852</v>
      </c>
      <c r="U241" s="4" t="str">
        <f>IF(ISNUMBER(MATCH(elements!$A$2:$A$263,elements!$B$2:$B$263,0)),"y","n")</f>
        <v>y</v>
      </c>
      <c r="V241" s="4" t="s">
        <v>108</v>
      </c>
      <c r="W241" s="4" t="s">
        <v>45</v>
      </c>
      <c r="X241" s="4" t="str">
        <f>IF(elements!$U$2:$U$263="y","parent element",IF(NOT(elements!$B$2:$B$263="x"),"subelement","simple element"))</f>
        <v>parent element</v>
      </c>
      <c r="Y241" s="5" t="s">
        <v>249</v>
      </c>
      <c r="Z241" s="4" t="s">
        <v>249</v>
      </c>
      <c r="AA241" s="4">
        <f t="array" ref="AA241">IF(ISNUMBER(MATCH(elements!$A$2:$A$263,elements_issues!$A$2:$A$14,0)),COUNTIF(elements_issues!$A$2:$A$14,elements!$A$2:$A$263),0)</f>
        <v>0</v>
      </c>
      <c r="AB241" s="4">
        <f t="array" ref="AB241">IF(ISNUMBER(MATCH(elements!$A$2:$A$263,mappings!$B$3:$B$774,0)),COUNTIF(mappings!$B$3:$B$774,elements!$A$2:$A$263),0)</f>
        <v>2</v>
      </c>
      <c r="AC241" s="4" t="s">
        <v>36</v>
      </c>
      <c r="AD241" s="4" t="s">
        <v>48</v>
      </c>
      <c r="AE241" s="4" t="s">
        <v>35</v>
      </c>
    </row>
    <row r="242" ht="15.75" customHeight="1">
      <c r="A242" s="4" t="s">
        <v>853</v>
      </c>
      <c r="B242" s="4" t="s">
        <v>848</v>
      </c>
      <c r="C242" s="5" t="s">
        <v>715</v>
      </c>
      <c r="D242" s="5" t="s">
        <v>33</v>
      </c>
      <c r="E242" s="4" t="s">
        <v>849</v>
      </c>
      <c r="F242" s="5" t="s">
        <v>36</v>
      </c>
      <c r="G242" s="5" t="s">
        <v>62</v>
      </c>
      <c r="H242" s="5" t="s">
        <v>38</v>
      </c>
      <c r="I242" s="5" t="s">
        <v>252</v>
      </c>
      <c r="J242" s="5" t="s">
        <v>33</v>
      </c>
      <c r="K242" s="5" t="s">
        <v>33</v>
      </c>
      <c r="L242" s="5" t="s">
        <v>33</v>
      </c>
      <c r="M242" s="5" t="s">
        <v>854</v>
      </c>
      <c r="N242" s="5" t="s">
        <v>254</v>
      </c>
      <c r="O242" s="5" t="s">
        <v>245</v>
      </c>
      <c r="P242" s="4" t="s">
        <v>33</v>
      </c>
      <c r="Q242" s="5" t="s">
        <v>33</v>
      </c>
      <c r="R242" s="5" t="s">
        <v>41</v>
      </c>
      <c r="S242" s="4" t="s">
        <v>851</v>
      </c>
      <c r="T242" s="5" t="s">
        <v>852</v>
      </c>
      <c r="U242" s="4" t="str">
        <f>IF(ISNUMBER(MATCH(elements!$A$2:$A$263,elements!$B$2:$B$263,0)),"y","n")</f>
        <v>n</v>
      </c>
      <c r="V242" s="4" t="s">
        <v>98</v>
      </c>
      <c r="W242" s="4" t="s">
        <v>256</v>
      </c>
      <c r="X242" s="4" t="str">
        <f>IF(elements!$U$2:$U$263="y","parent element",IF(NOT(elements!$B$2:$B$263="x"),"subelement","simple element"))</f>
        <v>subelement</v>
      </c>
      <c r="Y242" s="5" t="s">
        <v>249</v>
      </c>
      <c r="Z242" s="4" t="s">
        <v>249</v>
      </c>
      <c r="AA242" s="4">
        <f t="array" ref="AA242">IF(ISNUMBER(MATCH(elements!$A$2:$A$263,elements_issues!$A$2:$A$14,0)),COUNTIF(elements_issues!$A$2:$A$14,elements!$A$2:$A$263),0)</f>
        <v>0</v>
      </c>
      <c r="AB242" s="4">
        <f t="array" ref="AB242">IF(ISNUMBER(MATCH(elements!$A$2:$A$263,mappings!$B$3:$B$774,0)),COUNTIF(mappings!$B$3:$B$774,elements!$A$2:$A$263),0)</f>
        <v>2</v>
      </c>
      <c r="AC242" s="4" t="s">
        <v>35</v>
      </c>
      <c r="AD242" s="4" t="s">
        <v>48</v>
      </c>
      <c r="AE242" s="4" t="s">
        <v>35</v>
      </c>
    </row>
    <row r="243" ht="15.75" customHeight="1">
      <c r="A243" s="4" t="s">
        <v>855</v>
      </c>
      <c r="B243" s="4" t="s">
        <v>848</v>
      </c>
      <c r="C243" s="5" t="s">
        <v>260</v>
      </c>
      <c r="D243" s="5" t="s">
        <v>33</v>
      </c>
      <c r="E243" s="4" t="s">
        <v>849</v>
      </c>
      <c r="F243" s="5" t="s">
        <v>36</v>
      </c>
      <c r="G243" s="5" t="s">
        <v>62</v>
      </c>
      <c r="H243" s="5" t="s">
        <v>38</v>
      </c>
      <c r="I243" s="5" t="s">
        <v>39</v>
      </c>
      <c r="J243" s="5" t="s">
        <v>33</v>
      </c>
      <c r="K243" s="5" t="s">
        <v>33</v>
      </c>
      <c r="L243" s="5" t="s">
        <v>33</v>
      </c>
      <c r="M243" s="5" t="s">
        <v>33</v>
      </c>
      <c r="N243" s="5" t="s">
        <v>33</v>
      </c>
      <c r="O243" s="5" t="s">
        <v>33</v>
      </c>
      <c r="P243" s="4" t="s">
        <v>33</v>
      </c>
      <c r="Q243" s="5" t="s">
        <v>33</v>
      </c>
      <c r="R243" s="5" t="s">
        <v>41</v>
      </c>
      <c r="S243" s="4" t="s">
        <v>851</v>
      </c>
      <c r="T243" s="4" t="s">
        <v>35</v>
      </c>
      <c r="U243" s="4" t="str">
        <f>IF(ISNUMBER(MATCH(elements!$A$2:$A$263,elements!$B$2:$B$263,0)),"y","n")</f>
        <v>n</v>
      </c>
      <c r="V243" s="4" t="s">
        <v>44</v>
      </c>
      <c r="W243" s="4" t="s">
        <v>45</v>
      </c>
      <c r="X243" s="4" t="str">
        <f>IF(elements!$U$2:$U$263="y","parent element",IF(NOT(elements!$B$2:$B$263="x"),"subelement","simple element"))</f>
        <v>subelement</v>
      </c>
      <c r="Y243" s="5" t="s">
        <v>249</v>
      </c>
      <c r="Z243" s="4" t="s">
        <v>249</v>
      </c>
      <c r="AA243" s="4">
        <f t="array" ref="AA243">IF(ISNUMBER(MATCH(elements!$A$2:$A$263,elements_issues!$A$2:$A$14,0)),COUNTIF(elements_issues!$A$2:$A$14,elements!$A$2:$A$263),0)</f>
        <v>0</v>
      </c>
      <c r="AB243" s="4">
        <f t="array" ref="AB243">IF(ISNUMBER(MATCH(elements!$A$2:$A$263,mappings!$B$3:$B$774,0)),COUNTIF(mappings!$B$3:$B$774,elements!$A$2:$A$263),0)</f>
        <v>2</v>
      </c>
      <c r="AC243" s="4" t="s">
        <v>36</v>
      </c>
      <c r="AD243" s="4" t="s">
        <v>48</v>
      </c>
      <c r="AE243" s="4" t="s">
        <v>35</v>
      </c>
    </row>
    <row r="244" ht="15.75" customHeight="1">
      <c r="A244" s="4" t="s">
        <v>856</v>
      </c>
      <c r="B244" s="4" t="s">
        <v>848</v>
      </c>
      <c r="C244" s="5" t="s">
        <v>127</v>
      </c>
      <c r="D244" s="5" t="s">
        <v>433</v>
      </c>
      <c r="E244" s="4" t="s">
        <v>849</v>
      </c>
      <c r="F244" s="5" t="s">
        <v>36</v>
      </c>
      <c r="G244" s="5" t="s">
        <v>62</v>
      </c>
      <c r="H244" s="5" t="s">
        <v>38</v>
      </c>
      <c r="I244" s="5" t="s">
        <v>39</v>
      </c>
      <c r="J244" s="5" t="s">
        <v>33</v>
      </c>
      <c r="K244" s="5" t="s">
        <v>33</v>
      </c>
      <c r="L244" s="5" t="s">
        <v>33</v>
      </c>
      <c r="M244" s="5" t="s">
        <v>33</v>
      </c>
      <c r="N244" s="5" t="s">
        <v>33</v>
      </c>
      <c r="O244" s="5" t="s">
        <v>33</v>
      </c>
      <c r="P244" s="4" t="s">
        <v>33</v>
      </c>
      <c r="Q244" s="5" t="s">
        <v>33</v>
      </c>
      <c r="R244" s="5" t="s">
        <v>41</v>
      </c>
      <c r="S244" s="4" t="s">
        <v>271</v>
      </c>
      <c r="T244" s="5" t="s">
        <v>248</v>
      </c>
      <c r="U244" s="4" t="str">
        <f>IF(ISNUMBER(MATCH(elements!$A$2:$A$263,elements!$B$2:$B$263,0)),"y","n")</f>
        <v>n</v>
      </c>
      <c r="V244" s="4" t="s">
        <v>44</v>
      </c>
      <c r="W244" s="4" t="s">
        <v>45</v>
      </c>
      <c r="X244" s="4" t="str">
        <f>IF(elements!$U$2:$U$263="y","parent element",IF(NOT(elements!$B$2:$B$263="x"),"subelement","simple element"))</f>
        <v>subelement</v>
      </c>
      <c r="Y244" s="5" t="s">
        <v>249</v>
      </c>
      <c r="Z244" s="4" t="s">
        <v>249</v>
      </c>
      <c r="AA244" s="4">
        <f t="array" ref="AA244">IF(ISNUMBER(MATCH(elements!$A$2:$A$263,elements_issues!$A$2:$A$14,0)),COUNTIF(elements_issues!$A$2:$A$14,elements!$A$2:$A$263),0)</f>
        <v>0</v>
      </c>
      <c r="AB244" s="4">
        <f t="array" ref="AB244">IF(ISNUMBER(MATCH(elements!$A$2:$A$263,mappings!$B$3:$B$774,0)),COUNTIF(mappings!$B$3:$B$774,elements!$A$2:$A$263),0)</f>
        <v>2</v>
      </c>
      <c r="AC244" s="4" t="s">
        <v>36</v>
      </c>
      <c r="AD244" s="4" t="s">
        <v>48</v>
      </c>
      <c r="AE244" s="4" t="s">
        <v>35</v>
      </c>
    </row>
    <row r="245" ht="15.75" customHeight="1">
      <c r="A245" s="4" t="s">
        <v>857</v>
      </c>
      <c r="B245" s="4" t="s">
        <v>848</v>
      </c>
      <c r="C245" s="4" t="s">
        <v>727</v>
      </c>
      <c r="D245" s="4" t="s">
        <v>33</v>
      </c>
      <c r="E245" s="4" t="s">
        <v>849</v>
      </c>
      <c r="F245" s="4" t="s">
        <v>36</v>
      </c>
      <c r="G245" s="4" t="s">
        <v>62</v>
      </c>
      <c r="H245" s="4" t="s">
        <v>38</v>
      </c>
      <c r="I245" s="4" t="s">
        <v>276</v>
      </c>
      <c r="J245" s="4" t="s">
        <v>33</v>
      </c>
      <c r="K245" s="4" t="s">
        <v>33</v>
      </c>
      <c r="L245" s="4" t="s">
        <v>33</v>
      </c>
      <c r="M245" s="4" t="s">
        <v>33</v>
      </c>
      <c r="N245" s="4" t="s">
        <v>33</v>
      </c>
      <c r="O245" s="4" t="s">
        <v>245</v>
      </c>
      <c r="P245" s="4" t="s">
        <v>850</v>
      </c>
      <c r="Q245" s="4" t="s">
        <v>33</v>
      </c>
      <c r="R245" s="4" t="s">
        <v>41</v>
      </c>
      <c r="S245" s="4" t="s">
        <v>851</v>
      </c>
      <c r="T245" s="4" t="s">
        <v>852</v>
      </c>
      <c r="U245" s="4" t="str">
        <f>IF(ISNUMBER(MATCH(elements!$A$2:$A$263,elements!$B$2:$B$263,0)),"y","n")</f>
        <v>n</v>
      </c>
      <c r="V245" s="4" t="s">
        <v>98</v>
      </c>
      <c r="W245" s="4" t="s">
        <v>256</v>
      </c>
      <c r="X245" s="4" t="str">
        <f>IF(elements!$U$2:$U$263="y","parent element",IF(NOT(elements!$B$2:$B$263="x"),"subelement","simple element"))</f>
        <v>subelement</v>
      </c>
      <c r="Y245" s="4" t="s">
        <v>249</v>
      </c>
      <c r="Z245" s="4" t="s">
        <v>249</v>
      </c>
      <c r="AA245" s="4">
        <f t="array" ref="AA245">IF(ISNUMBER(MATCH(elements!$A$2:$A$263,elements_issues!$A$2:$A$14,0)),COUNTIF(elements_issues!$A$2:$A$14,elements!$A$2:$A$263),0)</f>
        <v>0</v>
      </c>
      <c r="AB245" s="4">
        <f t="array" ref="AB245">IF(ISNUMBER(MATCH(elements!$A$2:$A$263,mappings!$B$3:$B$774,0)),COUNTIF(mappings!$B$3:$B$774,elements!$A$2:$A$263),0)</f>
        <v>2</v>
      </c>
      <c r="AC245" s="4" t="s">
        <v>35</v>
      </c>
      <c r="AD245" s="4" t="s">
        <v>48</v>
      </c>
      <c r="AE245" s="4" t="s">
        <v>35</v>
      </c>
      <c r="AF245" s="4"/>
      <c r="AG245" s="4"/>
      <c r="AH245" s="4"/>
      <c r="AI245" s="4"/>
      <c r="AJ245" s="4"/>
      <c r="AK245" s="4"/>
      <c r="AL245" s="4"/>
      <c r="AM245" s="4"/>
    </row>
    <row r="246" ht="15.75" customHeight="1">
      <c r="A246" s="4" t="s">
        <v>858</v>
      </c>
      <c r="B246" s="4" t="s">
        <v>848</v>
      </c>
      <c r="C246" s="5" t="s">
        <v>729</v>
      </c>
      <c r="D246" s="5" t="s">
        <v>33</v>
      </c>
      <c r="E246" s="4" t="s">
        <v>849</v>
      </c>
      <c r="F246" s="5" t="s">
        <v>36</v>
      </c>
      <c r="G246" s="5" t="s">
        <v>62</v>
      </c>
      <c r="H246" s="5" t="s">
        <v>38</v>
      </c>
      <c r="I246" s="5" t="s">
        <v>276</v>
      </c>
      <c r="J246" s="5" t="s">
        <v>33</v>
      </c>
      <c r="K246" s="5" t="s">
        <v>33</v>
      </c>
      <c r="L246" s="5" t="s">
        <v>33</v>
      </c>
      <c r="M246" s="5" t="s">
        <v>854</v>
      </c>
      <c r="N246" s="5" t="s">
        <v>280</v>
      </c>
      <c r="O246" s="5" t="s">
        <v>245</v>
      </c>
      <c r="P246" s="4" t="s">
        <v>850</v>
      </c>
      <c r="Q246" s="5" t="s">
        <v>33</v>
      </c>
      <c r="R246" s="5" t="s">
        <v>41</v>
      </c>
      <c r="S246" s="4" t="s">
        <v>851</v>
      </c>
      <c r="T246" s="4" t="s">
        <v>852</v>
      </c>
      <c r="U246" s="4" t="str">
        <f>IF(ISNUMBER(MATCH(elements!$A$2:$A$263,elements!$B$2:$B$263,0)),"y","n")</f>
        <v>n</v>
      </c>
      <c r="V246" s="4" t="s">
        <v>98</v>
      </c>
      <c r="W246" s="4" t="s">
        <v>256</v>
      </c>
      <c r="X246" s="4" t="str">
        <f>IF(elements!$U$2:$U$263="y","parent element",IF(NOT(elements!$B$2:$B$263="x"),"subelement","simple element"))</f>
        <v>subelement</v>
      </c>
      <c r="Y246" s="5" t="s">
        <v>249</v>
      </c>
      <c r="Z246" s="4" t="s">
        <v>249</v>
      </c>
      <c r="AA246" s="4">
        <f t="array" ref="AA246">IF(ISNUMBER(MATCH(elements!$A$2:$A$263,elements_issues!$A$2:$A$14,0)),COUNTIF(elements_issues!$A$2:$A$14,elements!$A$2:$A$263),0)</f>
        <v>0</v>
      </c>
      <c r="AB246" s="4">
        <f t="array" ref="AB246">IF(ISNUMBER(MATCH(elements!$A$2:$A$263,mappings!$B$3:$B$774,0)),COUNTIF(mappings!$B$3:$B$774,elements!$A$2:$A$263),0)</f>
        <v>2</v>
      </c>
      <c r="AC246" s="4" t="s">
        <v>35</v>
      </c>
      <c r="AD246" s="4" t="s">
        <v>48</v>
      </c>
      <c r="AE246" s="4" t="s">
        <v>35</v>
      </c>
    </row>
    <row r="247" ht="15.75" customHeight="1">
      <c r="A247" s="4" t="s">
        <v>859</v>
      </c>
      <c r="B247" s="4" t="s">
        <v>848</v>
      </c>
      <c r="C247" s="5" t="s">
        <v>731</v>
      </c>
      <c r="D247" s="5" t="s">
        <v>33</v>
      </c>
      <c r="E247" s="4" t="s">
        <v>849</v>
      </c>
      <c r="F247" s="5" t="s">
        <v>36</v>
      </c>
      <c r="G247" s="5" t="s">
        <v>62</v>
      </c>
      <c r="H247" s="5" t="s">
        <v>114</v>
      </c>
      <c r="I247" s="5" t="s">
        <v>283</v>
      </c>
      <c r="J247" s="5" t="s">
        <v>33</v>
      </c>
      <c r="K247" s="5" t="s">
        <v>33</v>
      </c>
      <c r="L247" s="5" t="s">
        <v>33</v>
      </c>
      <c r="M247" s="5" t="s">
        <v>854</v>
      </c>
      <c r="N247" s="5" t="s">
        <v>284</v>
      </c>
      <c r="O247" s="5" t="s">
        <v>245</v>
      </c>
      <c r="P247" s="4" t="s">
        <v>850</v>
      </c>
      <c r="Q247" s="5" t="s">
        <v>33</v>
      </c>
      <c r="R247" s="5" t="s">
        <v>41</v>
      </c>
      <c r="S247" s="4" t="s">
        <v>851</v>
      </c>
      <c r="T247" s="5" t="s">
        <v>852</v>
      </c>
      <c r="U247" s="4" t="str">
        <f>IF(ISNUMBER(MATCH(elements!$A$2:$A$263,elements!$B$2:$B$263,0)),"y","n")</f>
        <v>n</v>
      </c>
      <c r="V247" s="4" t="s">
        <v>98</v>
      </c>
      <c r="W247" s="4" t="s">
        <v>256</v>
      </c>
      <c r="X247" s="4" t="str">
        <f>IF(elements!$U$2:$U$263="y","parent element",IF(NOT(elements!$B$2:$B$263="x"),"subelement","simple element"))</f>
        <v>subelement</v>
      </c>
      <c r="Y247" s="5" t="s">
        <v>249</v>
      </c>
      <c r="Z247" s="4" t="s">
        <v>249</v>
      </c>
      <c r="AA247" s="4">
        <f t="array" ref="AA247">IF(ISNUMBER(MATCH(elements!$A$2:$A$263,elements_issues!$A$2:$A$14,0)),COUNTIF(elements_issues!$A$2:$A$14,elements!$A$2:$A$263),0)</f>
        <v>0</v>
      </c>
      <c r="AB247" s="4">
        <f t="array" ref="AB247">IF(ISNUMBER(MATCH(elements!$A$2:$A$263,mappings!$B$3:$B$774,0)),COUNTIF(mappings!$B$3:$B$774,elements!$A$2:$A$263),0)</f>
        <v>2</v>
      </c>
      <c r="AC247" s="4" t="s">
        <v>35</v>
      </c>
      <c r="AD247" s="4" t="s">
        <v>48</v>
      </c>
      <c r="AE247" s="4" t="s">
        <v>35</v>
      </c>
    </row>
    <row r="248" ht="15.75" customHeight="1">
      <c r="A248" s="4" t="s">
        <v>860</v>
      </c>
      <c r="B248" s="4" t="s">
        <v>848</v>
      </c>
      <c r="C248" s="5" t="s">
        <v>286</v>
      </c>
      <c r="D248" s="5" t="s">
        <v>287</v>
      </c>
      <c r="E248" s="4" t="s">
        <v>849</v>
      </c>
      <c r="F248" s="5" t="s">
        <v>36</v>
      </c>
      <c r="G248" s="5" t="s">
        <v>62</v>
      </c>
      <c r="H248" s="5" t="s">
        <v>114</v>
      </c>
      <c r="I248" s="5" t="s">
        <v>39</v>
      </c>
      <c r="J248" s="5" t="s">
        <v>33</v>
      </c>
      <c r="K248" s="5" t="s">
        <v>33</v>
      </c>
      <c r="L248" s="5" t="s">
        <v>33</v>
      </c>
      <c r="M248" s="5" t="s">
        <v>33</v>
      </c>
      <c r="N248" s="5" t="s">
        <v>33</v>
      </c>
      <c r="O248" s="5" t="s">
        <v>33</v>
      </c>
      <c r="P248" s="4" t="s">
        <v>33</v>
      </c>
      <c r="Q248" s="5" t="s">
        <v>33</v>
      </c>
      <c r="R248" s="5" t="s">
        <v>41</v>
      </c>
      <c r="S248" s="4" t="s">
        <v>851</v>
      </c>
      <c r="T248" s="5" t="s">
        <v>852</v>
      </c>
      <c r="U248" s="4" t="str">
        <f>IF(ISNUMBER(MATCH(elements!$A$2:$A$263,elements!$B$2:$B$263,0)),"y","n")</f>
        <v>n</v>
      </c>
      <c r="V248" s="4" t="s">
        <v>44</v>
      </c>
      <c r="W248" s="4" t="s">
        <v>45</v>
      </c>
      <c r="X248" s="4" t="str">
        <f>IF(elements!$U$2:$U$263="y","parent element",IF(NOT(elements!$B$2:$B$263="x"),"subelement","simple element"))</f>
        <v>subelement</v>
      </c>
      <c r="Y248" s="4" t="s">
        <v>249</v>
      </c>
      <c r="Z248" s="4" t="s">
        <v>249</v>
      </c>
      <c r="AA248" s="4">
        <f t="array" ref="AA248">IF(ISNUMBER(MATCH(elements!$A$2:$A$263,elements_issues!$A$2:$A$14,0)),COUNTIF(elements_issues!$A$2:$A$14,elements!$A$2:$A$263),0)</f>
        <v>0</v>
      </c>
      <c r="AB248" s="4">
        <f t="array" ref="AB248">IF(ISNUMBER(MATCH(elements!$A$2:$A$263,mappings!$B$3:$B$774,0)),COUNTIF(mappings!$B$3:$B$774,elements!$A$2:$A$263),0)</f>
        <v>2</v>
      </c>
      <c r="AC248" s="4" t="s">
        <v>35</v>
      </c>
      <c r="AD248" s="4" t="s">
        <v>48</v>
      </c>
      <c r="AE248" s="4" t="s">
        <v>35</v>
      </c>
    </row>
    <row r="249" ht="15.75" customHeight="1">
      <c r="A249" s="4" t="s">
        <v>861</v>
      </c>
      <c r="B249" s="4" t="s">
        <v>33</v>
      </c>
      <c r="C249" s="5" t="s">
        <v>862</v>
      </c>
      <c r="D249" s="5" t="s">
        <v>33</v>
      </c>
      <c r="E249" s="4" t="s">
        <v>799</v>
      </c>
      <c r="F249" s="5" t="s">
        <v>36</v>
      </c>
      <c r="G249" s="5" t="s">
        <v>62</v>
      </c>
      <c r="H249" s="5" t="s">
        <v>679</v>
      </c>
      <c r="I249" s="5" t="s">
        <v>39</v>
      </c>
      <c r="J249" s="5" t="s">
        <v>48</v>
      </c>
      <c r="K249" s="5" t="s">
        <v>33</v>
      </c>
      <c r="L249" s="5" t="s">
        <v>33</v>
      </c>
      <c r="M249" s="5" t="s">
        <v>33</v>
      </c>
      <c r="N249" s="5" t="s">
        <v>33</v>
      </c>
      <c r="O249" s="5" t="s">
        <v>33</v>
      </c>
      <c r="P249" s="4" t="s">
        <v>863</v>
      </c>
      <c r="Q249" s="5" t="s">
        <v>33</v>
      </c>
      <c r="R249" s="5" t="s">
        <v>41</v>
      </c>
      <c r="S249" s="4" t="s">
        <v>864</v>
      </c>
      <c r="T249" s="5" t="s">
        <v>865</v>
      </c>
      <c r="U249" s="4" t="str">
        <f>IF(ISNUMBER(MATCH(elements!$A$2:$A$263,elements!$B$2:$B$263,0)),"y","n")</f>
        <v>y</v>
      </c>
      <c r="V249" s="4" t="s">
        <v>108</v>
      </c>
      <c r="W249" s="4" t="s">
        <v>45</v>
      </c>
      <c r="X249" s="4" t="str">
        <f>IF(elements!$U$2:$U$263="y","parent element",IF(NOT(elements!$B$2:$B$263="x"),"subelement","simple element"))</f>
        <v>parent element</v>
      </c>
      <c r="Y249" s="4" t="s">
        <v>861</v>
      </c>
      <c r="Z249" s="4" t="s">
        <v>861</v>
      </c>
      <c r="AA249" s="4">
        <f t="array" ref="AA249">IF(ISNUMBER(MATCH(elements!$A$2:$A$263,elements_issues!$A$2:$A$14,0)),COUNTIF(elements_issues!$A$2:$A$14,elements!$A$2:$A$263),0)</f>
        <v>0</v>
      </c>
      <c r="AB249" s="4">
        <f t="array" ref="AB249">IF(ISNUMBER(MATCH(elements!$A$2:$A$263,mappings!$B$3:$B$774,0)),COUNTIF(mappings!$B$3:$B$774,elements!$A$2:$A$263),0)</f>
        <v>2</v>
      </c>
      <c r="AC249" s="4" t="s">
        <v>36</v>
      </c>
      <c r="AD249" s="4" t="s">
        <v>48</v>
      </c>
      <c r="AE249" s="4" t="s">
        <v>48</v>
      </c>
    </row>
    <row r="250" ht="15.75" customHeight="1">
      <c r="A250" s="4" t="s">
        <v>866</v>
      </c>
      <c r="B250" s="4" t="s">
        <v>861</v>
      </c>
      <c r="C250" s="5" t="s">
        <v>127</v>
      </c>
      <c r="D250" s="5" t="s">
        <v>433</v>
      </c>
      <c r="E250" s="4" t="s">
        <v>799</v>
      </c>
      <c r="F250" s="5" t="s">
        <v>36</v>
      </c>
      <c r="G250" s="5" t="s">
        <v>62</v>
      </c>
      <c r="H250" s="5" t="s">
        <v>38</v>
      </c>
      <c r="I250" s="5" t="s">
        <v>39</v>
      </c>
      <c r="J250" s="5" t="s">
        <v>33</v>
      </c>
      <c r="K250" s="5" t="s">
        <v>33</v>
      </c>
      <c r="L250" s="5" t="s">
        <v>33</v>
      </c>
      <c r="M250" s="5" t="s">
        <v>33</v>
      </c>
      <c r="N250" s="5" t="s">
        <v>33</v>
      </c>
      <c r="O250" s="5" t="s">
        <v>33</v>
      </c>
      <c r="P250" s="4" t="s">
        <v>33</v>
      </c>
      <c r="Q250" s="5" t="s">
        <v>33</v>
      </c>
      <c r="R250" s="5" t="s">
        <v>41</v>
      </c>
      <c r="S250" s="4" t="s">
        <v>271</v>
      </c>
      <c r="T250" s="5" t="s">
        <v>867</v>
      </c>
      <c r="U250" s="4" t="str">
        <f>IF(ISNUMBER(MATCH(elements!$A$2:$A$263,elements!$B$2:$B$263,0)),"y","n")</f>
        <v>n</v>
      </c>
      <c r="V250" s="4" t="s">
        <v>44</v>
      </c>
      <c r="W250" s="4" t="s">
        <v>45</v>
      </c>
      <c r="X250" s="4" t="str">
        <f>IF(elements!$U$2:$U$263="y","parent element",IF(NOT(elements!$B$2:$B$263="x"),"subelement","simple element"))</f>
        <v>subelement</v>
      </c>
      <c r="Y250" s="4" t="s">
        <v>861</v>
      </c>
      <c r="Z250" s="4" t="s">
        <v>861</v>
      </c>
      <c r="AA250" s="4">
        <f t="array" ref="AA250">IF(ISNUMBER(MATCH(elements!$A$2:$A$263,elements_issues!$A$2:$A$14,0)),COUNTIF(elements_issues!$A$2:$A$14,elements!$A$2:$A$263),0)</f>
        <v>0</v>
      </c>
      <c r="AB250" s="4">
        <f t="array" ref="AB250">IF(ISNUMBER(MATCH(elements!$A$2:$A$263,mappings!$B$3:$B$774,0)),COUNTIF(mappings!$B$3:$B$774,elements!$A$2:$A$263),0)</f>
        <v>2</v>
      </c>
      <c r="AC250" s="4" t="s">
        <v>36</v>
      </c>
      <c r="AD250" s="4" t="s">
        <v>48</v>
      </c>
      <c r="AE250" s="4" t="s">
        <v>48</v>
      </c>
    </row>
    <row r="251" ht="15.75" customHeight="1">
      <c r="A251" s="4" t="s">
        <v>868</v>
      </c>
      <c r="B251" s="4" t="s">
        <v>861</v>
      </c>
      <c r="C251" s="5" t="s">
        <v>869</v>
      </c>
      <c r="D251" s="5" t="s">
        <v>35</v>
      </c>
      <c r="E251" s="4" t="s">
        <v>799</v>
      </c>
      <c r="F251" s="5" t="s">
        <v>36</v>
      </c>
      <c r="G251" s="5" t="s">
        <v>62</v>
      </c>
      <c r="H251" s="5" t="s">
        <v>114</v>
      </c>
      <c r="I251" s="5" t="s">
        <v>276</v>
      </c>
      <c r="J251" s="5" t="s">
        <v>33</v>
      </c>
      <c r="K251" s="5" t="s">
        <v>33</v>
      </c>
      <c r="L251" s="5" t="s">
        <v>75</v>
      </c>
      <c r="M251" s="5" t="s">
        <v>76</v>
      </c>
      <c r="N251" s="5" t="s">
        <v>33</v>
      </c>
      <c r="O251" s="5" t="s">
        <v>870</v>
      </c>
      <c r="P251" s="4" t="s">
        <v>863</v>
      </c>
      <c r="Q251" s="5" t="s">
        <v>33</v>
      </c>
      <c r="R251" s="5" t="s">
        <v>41</v>
      </c>
      <c r="S251" s="4" t="s">
        <v>864</v>
      </c>
      <c r="T251" s="4" t="s">
        <v>865</v>
      </c>
      <c r="U251" s="4" t="str">
        <f>IF(ISNUMBER(MATCH(elements!$A$2:$A$263,elements!$B$2:$B$263,0)),"y","n")</f>
        <v>n</v>
      </c>
      <c r="V251" s="4" t="s">
        <v>98</v>
      </c>
      <c r="W251" s="4" t="s">
        <v>871</v>
      </c>
      <c r="X251" s="4" t="str">
        <f>IF(elements!$U$2:$U$263="y","parent element",IF(NOT(elements!$B$2:$B$263="x"),"subelement","simple element"))</f>
        <v>subelement</v>
      </c>
      <c r="Y251" s="5" t="s">
        <v>861</v>
      </c>
      <c r="Z251" s="4" t="s">
        <v>861</v>
      </c>
      <c r="AA251" s="4">
        <f t="array" ref="AA251">IF(ISNUMBER(MATCH(elements!$A$2:$A$263,elements_issues!$A$2:$A$14,0)),COUNTIF(elements_issues!$A$2:$A$14,elements!$A$2:$A$263),0)</f>
        <v>0</v>
      </c>
      <c r="AB251" s="4">
        <f t="array" ref="AB251">IF(ISNUMBER(MATCH(elements!$A$2:$A$263,mappings!$B$3:$B$774,0)),COUNTIF(mappings!$B$3:$B$774,elements!$A$2:$A$263),0)</f>
        <v>2</v>
      </c>
      <c r="AC251" s="4" t="s">
        <v>36</v>
      </c>
      <c r="AD251" s="4" t="s">
        <v>48</v>
      </c>
      <c r="AE251" s="4" t="s">
        <v>48</v>
      </c>
    </row>
    <row r="252" ht="15.75" customHeight="1">
      <c r="A252" s="4" t="s">
        <v>872</v>
      </c>
      <c r="B252" s="4" t="s">
        <v>33</v>
      </c>
      <c r="C252" s="5" t="s">
        <v>873</v>
      </c>
      <c r="D252" s="5" t="s">
        <v>874</v>
      </c>
      <c r="E252" s="4" t="s">
        <v>799</v>
      </c>
      <c r="F252" s="5" t="s">
        <v>36</v>
      </c>
      <c r="G252" s="5" t="s">
        <v>62</v>
      </c>
      <c r="H252" s="5" t="s">
        <v>114</v>
      </c>
      <c r="I252" s="5" t="s">
        <v>875</v>
      </c>
      <c r="J252" s="5" t="s">
        <v>33</v>
      </c>
      <c r="K252" s="5" t="s">
        <v>33</v>
      </c>
      <c r="L252" s="5" t="s">
        <v>33</v>
      </c>
      <c r="M252" s="5" t="s">
        <v>33</v>
      </c>
      <c r="N252" s="5" t="s">
        <v>33</v>
      </c>
      <c r="O252" s="5" t="s">
        <v>870</v>
      </c>
      <c r="P252" s="4" t="s">
        <v>876</v>
      </c>
      <c r="Q252" s="5" t="s">
        <v>33</v>
      </c>
      <c r="R252" s="5" t="s">
        <v>41</v>
      </c>
      <c r="S252" s="4" t="s">
        <v>877</v>
      </c>
      <c r="T252" s="4" t="s">
        <v>865</v>
      </c>
      <c r="U252" s="4" t="str">
        <f>IF(ISNUMBER(MATCH(elements!$A$2:$A$263,elements!$B$2:$B$263,0)),"y","n")</f>
        <v>n</v>
      </c>
      <c r="V252" s="4" t="s">
        <v>80</v>
      </c>
      <c r="W252" s="4" t="s">
        <v>81</v>
      </c>
      <c r="X252" s="4" t="str">
        <f>IF(elements!$U$2:$U$263="y","parent element",IF(NOT(elements!$B$2:$B$263="x"),"subelement","simple element"))</f>
        <v>simple element</v>
      </c>
      <c r="Y252" s="4" t="s">
        <v>861</v>
      </c>
      <c r="Z252" s="4" t="s">
        <v>861</v>
      </c>
      <c r="AA252" s="4">
        <f t="array" ref="AA252">IF(ISNUMBER(MATCH(elements!$A$2:$A$263,elements_issues!$A$2:$A$14,0)),COUNTIF(elements_issues!$A$2:$A$14,elements!$A$2:$A$263),0)</f>
        <v>0</v>
      </c>
      <c r="AB252" s="4">
        <f t="array" ref="AB252">IF(ISNUMBER(MATCH(elements!$A$2:$A$263,mappings!$B$3:$B$774,0)),COUNTIF(mappings!$B$3:$B$774,elements!$A$2:$A$263),0)</f>
        <v>2</v>
      </c>
      <c r="AC252" s="4" t="s">
        <v>35</v>
      </c>
      <c r="AD252" s="4" t="s">
        <v>48</v>
      </c>
      <c r="AE252" s="4" t="s">
        <v>48</v>
      </c>
    </row>
    <row r="253" ht="15.75" customHeight="1">
      <c r="A253" s="4" t="s">
        <v>878</v>
      </c>
      <c r="B253" s="4" t="s">
        <v>33</v>
      </c>
      <c r="C253" s="5" t="s">
        <v>879</v>
      </c>
      <c r="D253" s="5" t="s">
        <v>35</v>
      </c>
      <c r="E253" s="4" t="s">
        <v>799</v>
      </c>
      <c r="F253" s="5" t="s">
        <v>36</v>
      </c>
      <c r="G253" s="5" t="s">
        <v>62</v>
      </c>
      <c r="H253" s="5" t="s">
        <v>53</v>
      </c>
      <c r="I253" s="5" t="s">
        <v>39</v>
      </c>
      <c r="J253" s="5" t="s">
        <v>48</v>
      </c>
      <c r="K253" s="5" t="s">
        <v>33</v>
      </c>
      <c r="L253" s="5" t="s">
        <v>33</v>
      </c>
      <c r="M253" s="5" t="s">
        <v>880</v>
      </c>
      <c r="N253" s="5" t="s">
        <v>33</v>
      </c>
      <c r="O253" s="5" t="s">
        <v>33</v>
      </c>
      <c r="P253" s="4" t="s">
        <v>881</v>
      </c>
      <c r="Q253" s="5" t="s">
        <v>33</v>
      </c>
      <c r="R253" s="5" t="s">
        <v>41</v>
      </c>
      <c r="S253" s="4" t="s">
        <v>882</v>
      </c>
      <c r="T253" s="4" t="s">
        <v>883</v>
      </c>
      <c r="U253" s="4" t="str">
        <f>IF(ISNUMBER(MATCH(elements!$A$2:$A$263,elements!$B$2:$B$263,0)),"y","n")</f>
        <v>y</v>
      </c>
      <c r="V253" s="4" t="s">
        <v>108</v>
      </c>
      <c r="W253" s="4" t="s">
        <v>45</v>
      </c>
      <c r="X253" s="4" t="str">
        <f>IF(elements!$U$2:$U$263="y","parent element",IF(NOT(elements!$B$2:$B$263="x"),"subelement","simple element"))</f>
        <v>parent element</v>
      </c>
      <c r="Y253" s="4" t="s">
        <v>878</v>
      </c>
      <c r="Z253" s="4" t="s">
        <v>878</v>
      </c>
      <c r="AA253" s="4">
        <f t="array" ref="AA253">IF(ISNUMBER(MATCH(elements!$A$2:$A$263,elements_issues!$A$2:$A$14,0)),COUNTIF(elements_issues!$A$2:$A$14,elements!$A$2:$A$263),0)</f>
        <v>0</v>
      </c>
      <c r="AB253" s="4">
        <f t="array" ref="AB253">IF(ISNUMBER(MATCH(elements!$A$2:$A$263,mappings!$B$3:$B$774,0)),COUNTIF(mappings!$B$3:$B$774,elements!$A$2:$A$263),0)</f>
        <v>2</v>
      </c>
      <c r="AC253" s="4" t="s">
        <v>36</v>
      </c>
      <c r="AD253" s="4" t="s">
        <v>36</v>
      </c>
      <c r="AE253" s="4" t="s">
        <v>35</v>
      </c>
    </row>
    <row r="254" ht="15.75" customHeight="1">
      <c r="A254" s="4" t="s">
        <v>884</v>
      </c>
      <c r="B254" s="4" t="s">
        <v>878</v>
      </c>
      <c r="C254" s="5" t="s">
        <v>885</v>
      </c>
      <c r="D254" s="5" t="s">
        <v>886</v>
      </c>
      <c r="E254" s="4" t="s">
        <v>799</v>
      </c>
      <c r="F254" s="5" t="s">
        <v>36</v>
      </c>
      <c r="G254" s="5" t="s">
        <v>62</v>
      </c>
      <c r="H254" s="5" t="s">
        <v>38</v>
      </c>
      <c r="I254" s="5" t="s">
        <v>39</v>
      </c>
      <c r="J254" s="5" t="s">
        <v>33</v>
      </c>
      <c r="K254" s="5" t="s">
        <v>33</v>
      </c>
      <c r="L254" s="5" t="s">
        <v>33</v>
      </c>
      <c r="M254" s="5" t="s">
        <v>33</v>
      </c>
      <c r="N254" s="5" t="s">
        <v>33</v>
      </c>
      <c r="O254" s="5" t="s">
        <v>33</v>
      </c>
      <c r="P254" s="4" t="s">
        <v>33</v>
      </c>
      <c r="Q254" s="5" t="s">
        <v>33</v>
      </c>
      <c r="R254" s="5" t="s">
        <v>41</v>
      </c>
      <c r="S254" s="4" t="s">
        <v>882</v>
      </c>
      <c r="T254" s="4" t="s">
        <v>883</v>
      </c>
      <c r="U254" s="4" t="str">
        <f>IF(ISNUMBER(MATCH(elements!$A$2:$A$263,elements!$B$2:$B$263,0)),"y","n")</f>
        <v>n</v>
      </c>
      <c r="V254" s="4" t="s">
        <v>44</v>
      </c>
      <c r="W254" s="4" t="s">
        <v>45</v>
      </c>
      <c r="X254" s="4" t="str">
        <f>IF(elements!$U$2:$U$263="y","parent element",IF(NOT(elements!$B$2:$B$263="x"),"subelement","simple element"))</f>
        <v>subelement</v>
      </c>
      <c r="Y254" s="4" t="s">
        <v>878</v>
      </c>
      <c r="Z254" s="4" t="s">
        <v>878</v>
      </c>
      <c r="AA254" s="4">
        <f t="array" ref="AA254">IF(ISNUMBER(MATCH(elements!$A$2:$A$263,elements_issues!$A$2:$A$14,0)),COUNTIF(elements_issues!$A$2:$A$14,elements!$A$2:$A$263),0)</f>
        <v>0</v>
      </c>
      <c r="AB254" s="4">
        <f t="array" ref="AB254">IF(ISNUMBER(MATCH(elements!$A$2:$A$263,mappings!$B$3:$B$774,0)),COUNTIF(mappings!$B$3:$B$774,elements!$A$2:$A$263),0)</f>
        <v>2</v>
      </c>
      <c r="AC254" s="4" t="s">
        <v>36</v>
      </c>
      <c r="AD254" s="4" t="s">
        <v>36</v>
      </c>
      <c r="AE254" s="4" t="s">
        <v>35</v>
      </c>
    </row>
    <row r="255" ht="15.75" customHeight="1">
      <c r="A255" s="4" t="s">
        <v>887</v>
      </c>
      <c r="B255" s="4" t="s">
        <v>878</v>
      </c>
      <c r="C255" s="5" t="s">
        <v>888</v>
      </c>
      <c r="D255" s="5" t="s">
        <v>35</v>
      </c>
      <c r="E255" s="4" t="s">
        <v>799</v>
      </c>
      <c r="F255" s="5" t="s">
        <v>36</v>
      </c>
      <c r="G255" s="5" t="s">
        <v>62</v>
      </c>
      <c r="H255" s="5" t="s">
        <v>38</v>
      </c>
      <c r="I255" s="5" t="s">
        <v>276</v>
      </c>
      <c r="J255" s="5" t="s">
        <v>33</v>
      </c>
      <c r="K255" s="5" t="s">
        <v>33</v>
      </c>
      <c r="L255" s="5" t="s">
        <v>33</v>
      </c>
      <c r="M255" s="5" t="s">
        <v>33</v>
      </c>
      <c r="N255" s="5" t="s">
        <v>33</v>
      </c>
      <c r="O255" s="5" t="s">
        <v>245</v>
      </c>
      <c r="P255" s="4" t="s">
        <v>33</v>
      </c>
      <c r="Q255" s="5" t="s">
        <v>33</v>
      </c>
      <c r="R255" s="5" t="s">
        <v>41</v>
      </c>
      <c r="S255" s="4" t="s">
        <v>882</v>
      </c>
      <c r="T255" s="4" t="s">
        <v>883</v>
      </c>
      <c r="U255" s="4" t="str">
        <f>IF(ISNUMBER(MATCH(elements!$A$2:$A$263,elements!$B$2:$B$263,0)),"y","n")</f>
        <v>n</v>
      </c>
      <c r="V255" s="4" t="s">
        <v>98</v>
      </c>
      <c r="W255" s="4" t="s">
        <v>132</v>
      </c>
      <c r="X255" s="4" t="str">
        <f>IF(elements!$U$2:$U$263="y","parent element",IF(NOT(elements!$B$2:$B$263="x"),"subelement","simple element"))</f>
        <v>subelement</v>
      </c>
      <c r="Y255" s="4" t="s">
        <v>878</v>
      </c>
      <c r="Z255" s="4" t="s">
        <v>878</v>
      </c>
      <c r="AA255" s="4">
        <f t="array" ref="AA255">IF(ISNUMBER(MATCH(elements!$A$2:$A$263,elements_issues!$A$2:$A$14,0)),COUNTIF(elements_issues!$A$2:$A$14,elements!$A$2:$A$263),0)</f>
        <v>0</v>
      </c>
      <c r="AB255" s="4">
        <f t="array" ref="AB255">IF(ISNUMBER(MATCH(elements!$A$2:$A$263,mappings!$B$3:$B$774,0)),COUNTIF(mappings!$B$3:$B$774,elements!$A$2:$A$263),0)</f>
        <v>2</v>
      </c>
      <c r="AC255" s="4" t="s">
        <v>36</v>
      </c>
      <c r="AD255" s="4" t="s">
        <v>36</v>
      </c>
      <c r="AE255" s="4" t="s">
        <v>35</v>
      </c>
    </row>
    <row r="256" ht="15.75" customHeight="1">
      <c r="A256" s="4" t="s">
        <v>889</v>
      </c>
      <c r="B256" s="4" t="s">
        <v>878</v>
      </c>
      <c r="C256" s="5" t="s">
        <v>890</v>
      </c>
      <c r="D256" s="5" t="s">
        <v>35</v>
      </c>
      <c r="E256" s="4" t="s">
        <v>799</v>
      </c>
      <c r="F256" s="5" t="s">
        <v>36</v>
      </c>
      <c r="G256" s="5" t="s">
        <v>62</v>
      </c>
      <c r="H256" s="5" t="s">
        <v>38</v>
      </c>
      <c r="I256" s="5" t="s">
        <v>210</v>
      </c>
      <c r="J256" s="5" t="s">
        <v>33</v>
      </c>
      <c r="K256" s="5" t="s">
        <v>33</v>
      </c>
      <c r="L256" s="5" t="s">
        <v>33</v>
      </c>
      <c r="M256" s="5" t="s">
        <v>880</v>
      </c>
      <c r="N256" s="5" t="s">
        <v>891</v>
      </c>
      <c r="O256" s="5" t="s">
        <v>33</v>
      </c>
      <c r="P256" s="4" t="s">
        <v>33</v>
      </c>
      <c r="Q256" s="5" t="s">
        <v>33</v>
      </c>
      <c r="R256" s="5" t="s">
        <v>41</v>
      </c>
      <c r="S256" s="4" t="s">
        <v>882</v>
      </c>
      <c r="T256" s="4" t="s">
        <v>883</v>
      </c>
      <c r="U256" s="4" t="str">
        <f>IF(ISNUMBER(MATCH(elements!$A$2:$A$263,elements!$B$2:$B$263,0)),"y","n")</f>
        <v>n</v>
      </c>
      <c r="V256" s="4" t="s">
        <v>44</v>
      </c>
      <c r="W256" s="4" t="s">
        <v>45</v>
      </c>
      <c r="X256" s="4" t="str">
        <f>IF(elements!$U$2:$U$263="y","parent element",IF(NOT(elements!$B$2:$B$263="x"),"subelement","simple element"))</f>
        <v>subelement</v>
      </c>
      <c r="Y256" s="4" t="s">
        <v>878</v>
      </c>
      <c r="Z256" s="4" t="s">
        <v>878</v>
      </c>
      <c r="AA256" s="4">
        <f t="array" ref="AA256">IF(ISNUMBER(MATCH(elements!$A$2:$A$263,elements_issues!$A$2:$A$14,0)),COUNTIF(elements_issues!$A$2:$A$14,elements!$A$2:$A$263),0)</f>
        <v>0</v>
      </c>
      <c r="AB256" s="4">
        <f t="array" ref="AB256">IF(ISNUMBER(MATCH(elements!$A$2:$A$263,mappings!$B$3:$B$774,0)),COUNTIF(mappings!$B$3:$B$774,elements!$A$2:$A$263),0)</f>
        <v>2</v>
      </c>
      <c r="AC256" s="4" t="s">
        <v>36</v>
      </c>
      <c r="AD256" s="4" t="s">
        <v>36</v>
      </c>
      <c r="AE256" s="4" t="s">
        <v>35</v>
      </c>
    </row>
    <row r="257" ht="15.75" customHeight="1">
      <c r="A257" s="4" t="s">
        <v>892</v>
      </c>
      <c r="B257" s="4" t="s">
        <v>878</v>
      </c>
      <c r="C257" s="5" t="s">
        <v>268</v>
      </c>
      <c r="D257" s="5" t="s">
        <v>35</v>
      </c>
      <c r="E257" s="4" t="s">
        <v>799</v>
      </c>
      <c r="F257" s="5" t="s">
        <v>36</v>
      </c>
      <c r="G257" s="5" t="s">
        <v>62</v>
      </c>
      <c r="H257" s="5" t="s">
        <v>38</v>
      </c>
      <c r="I257" s="5" t="s">
        <v>39</v>
      </c>
      <c r="J257" s="5" t="s">
        <v>33</v>
      </c>
      <c r="K257" s="5" t="s">
        <v>33</v>
      </c>
      <c r="L257" s="5" t="s">
        <v>33</v>
      </c>
      <c r="M257" s="5" t="s">
        <v>880</v>
      </c>
      <c r="N257" s="5" t="s">
        <v>893</v>
      </c>
      <c r="O257" s="5" t="s">
        <v>33</v>
      </c>
      <c r="P257" s="4" t="s">
        <v>33</v>
      </c>
      <c r="Q257" s="5" t="s">
        <v>33</v>
      </c>
      <c r="R257" s="5" t="s">
        <v>41</v>
      </c>
      <c r="S257" s="4" t="s">
        <v>882</v>
      </c>
      <c r="T257" s="4" t="s">
        <v>883</v>
      </c>
      <c r="U257" s="4" t="str">
        <f>IF(ISNUMBER(MATCH(elements!$A$2:$A$263,elements!$B$2:$B$263,0)),"y","n")</f>
        <v>n</v>
      </c>
      <c r="V257" s="4" t="s">
        <v>80</v>
      </c>
      <c r="W257" s="4" t="s">
        <v>81</v>
      </c>
      <c r="X257" s="4" t="str">
        <f>IF(elements!$U$2:$U$263="y","parent element",IF(NOT(elements!$B$2:$B$263="x"),"subelement","simple element"))</f>
        <v>subelement</v>
      </c>
      <c r="Y257" s="4" t="s">
        <v>878</v>
      </c>
      <c r="Z257" s="4" t="s">
        <v>878</v>
      </c>
      <c r="AA257" s="4">
        <f t="array" ref="AA257">IF(ISNUMBER(MATCH(elements!$A$2:$A$263,elements_issues!$A$2:$A$14,0)),COUNTIF(elements_issues!$A$2:$A$14,elements!$A$2:$A$263),0)</f>
        <v>0</v>
      </c>
      <c r="AB257" s="4">
        <f t="array" ref="AB257">IF(ISNUMBER(MATCH(elements!$A$2:$A$263,mappings!$B$3:$B$774,0)),COUNTIF(mappings!$B$3:$B$774,elements!$A$2:$A$263),0)</f>
        <v>2</v>
      </c>
      <c r="AC257" s="4" t="s">
        <v>36</v>
      </c>
      <c r="AD257" s="4" t="s">
        <v>36</v>
      </c>
      <c r="AE257" s="4" t="s">
        <v>35</v>
      </c>
    </row>
    <row r="258" ht="15.75" customHeight="1">
      <c r="A258" s="4" t="s">
        <v>894</v>
      </c>
      <c r="B258" s="4" t="s">
        <v>878</v>
      </c>
      <c r="C258" s="4" t="s">
        <v>127</v>
      </c>
      <c r="D258" s="4" t="s">
        <v>433</v>
      </c>
      <c r="E258" s="4" t="s">
        <v>799</v>
      </c>
      <c r="F258" s="4" t="s">
        <v>36</v>
      </c>
      <c r="G258" s="4" t="s">
        <v>62</v>
      </c>
      <c r="H258" s="4" t="s">
        <v>38</v>
      </c>
      <c r="I258" s="4" t="s">
        <v>39</v>
      </c>
      <c r="J258" s="4" t="s">
        <v>33</v>
      </c>
      <c r="K258" s="4" t="s">
        <v>33</v>
      </c>
      <c r="L258" s="4" t="s">
        <v>33</v>
      </c>
      <c r="M258" s="4" t="s">
        <v>33</v>
      </c>
      <c r="N258" s="4" t="s">
        <v>33</v>
      </c>
      <c r="O258" s="4" t="s">
        <v>33</v>
      </c>
      <c r="P258" s="4" t="s">
        <v>33</v>
      </c>
      <c r="Q258" s="4" t="s">
        <v>33</v>
      </c>
      <c r="R258" s="4" t="s">
        <v>41</v>
      </c>
      <c r="S258" s="4" t="s">
        <v>882</v>
      </c>
      <c r="T258" s="4" t="s">
        <v>883</v>
      </c>
      <c r="U258" s="4" t="str">
        <f>IF(ISNUMBER(MATCH(elements!$A$2:$A$263,elements!$B$2:$B$263,0)),"y","n")</f>
        <v>n</v>
      </c>
      <c r="V258" s="4" t="s">
        <v>44</v>
      </c>
      <c r="W258" s="4" t="s">
        <v>45</v>
      </c>
      <c r="X258" s="4" t="str">
        <f>IF(elements!$U$2:$U$263="y","parent element",IF(NOT(elements!$B$2:$B$263="x"),"subelement","simple element"))</f>
        <v>subelement</v>
      </c>
      <c r="Y258" s="4" t="s">
        <v>878</v>
      </c>
      <c r="Z258" s="4" t="s">
        <v>878</v>
      </c>
      <c r="AA258" s="4">
        <f t="array" ref="AA258">IF(ISNUMBER(MATCH(elements!$A$2:$A$263,elements_issues!$A$2:$A$14,0)),COUNTIF(elements_issues!$A$2:$A$14,elements!$A$2:$A$263),0)</f>
        <v>0</v>
      </c>
      <c r="AB258" s="4">
        <f t="array" ref="AB258">IF(ISNUMBER(MATCH(elements!$A$2:$A$263,mappings!$B$3:$B$774,0)),COUNTIF(mappings!$B$3:$B$774,elements!$A$2:$A$263),0)</f>
        <v>2</v>
      </c>
      <c r="AC258" s="4" t="s">
        <v>36</v>
      </c>
      <c r="AD258" s="4" t="s">
        <v>48</v>
      </c>
      <c r="AE258" s="4" t="s">
        <v>35</v>
      </c>
      <c r="AF258" s="4"/>
      <c r="AG258" s="4"/>
      <c r="AH258" s="4"/>
      <c r="AI258" s="4"/>
      <c r="AJ258" s="4"/>
      <c r="AK258" s="4"/>
      <c r="AL258" s="4"/>
      <c r="AM258" s="4"/>
    </row>
    <row r="259" ht="15.75" customHeight="1">
      <c r="A259" s="4" t="s">
        <v>895</v>
      </c>
      <c r="B259" s="4" t="s">
        <v>878</v>
      </c>
      <c r="C259" s="5" t="s">
        <v>896</v>
      </c>
      <c r="D259" s="5" t="s">
        <v>35</v>
      </c>
      <c r="E259" s="4" t="s">
        <v>799</v>
      </c>
      <c r="F259" s="5" t="s">
        <v>36</v>
      </c>
      <c r="G259" s="5" t="s">
        <v>62</v>
      </c>
      <c r="H259" s="5" t="s">
        <v>38</v>
      </c>
      <c r="I259" s="5" t="s">
        <v>39</v>
      </c>
      <c r="J259" s="5" t="s">
        <v>33</v>
      </c>
      <c r="K259" s="5" t="s">
        <v>33</v>
      </c>
      <c r="L259" s="5" t="s">
        <v>33</v>
      </c>
      <c r="M259" s="5" t="s">
        <v>33</v>
      </c>
      <c r="N259" s="5" t="s">
        <v>897</v>
      </c>
      <c r="O259" s="5" t="s">
        <v>33</v>
      </c>
      <c r="P259" s="4" t="s">
        <v>33</v>
      </c>
      <c r="Q259" s="5" t="s">
        <v>33</v>
      </c>
      <c r="R259" s="5" t="s">
        <v>41</v>
      </c>
      <c r="S259" s="4" t="s">
        <v>882</v>
      </c>
      <c r="T259" s="4" t="s">
        <v>883</v>
      </c>
      <c r="U259" s="4" t="str">
        <f>IF(ISNUMBER(MATCH(elements!$A$2:$A$263,elements!$B$2:$B$263,0)),"y","n")</f>
        <v>n</v>
      </c>
      <c r="V259" s="4" t="s">
        <v>44</v>
      </c>
      <c r="W259" s="4" t="s">
        <v>45</v>
      </c>
      <c r="X259" s="4" t="str">
        <f>IF(elements!$U$2:$U$263="y","parent element",IF(NOT(elements!$B$2:$B$263="x"),"subelement","simple element"))</f>
        <v>subelement</v>
      </c>
      <c r="Y259" s="5" t="s">
        <v>878</v>
      </c>
      <c r="Z259" s="4" t="s">
        <v>878</v>
      </c>
      <c r="AA259" s="4">
        <f t="array" ref="AA259">IF(ISNUMBER(MATCH(elements!$A$2:$A$263,elements_issues!$A$2:$A$14,0)),COUNTIF(elements_issues!$A$2:$A$14,elements!$A$2:$A$263),0)</f>
        <v>0</v>
      </c>
      <c r="AB259" s="4">
        <f t="array" ref="AB259">IF(ISNUMBER(MATCH(elements!$A$2:$A$263,mappings!$B$3:$B$774,0)),COUNTIF(mappings!$B$3:$B$774,elements!$A$2:$A$263),0)</f>
        <v>2</v>
      </c>
      <c r="AC259" s="4" t="s">
        <v>36</v>
      </c>
      <c r="AD259" s="4" t="s">
        <v>36</v>
      </c>
      <c r="AE259" s="4" t="s">
        <v>35</v>
      </c>
    </row>
    <row r="260" ht="15.75" customHeight="1">
      <c r="A260" s="4" t="s">
        <v>898</v>
      </c>
      <c r="B260" s="4" t="s">
        <v>878</v>
      </c>
      <c r="C260" s="5" t="s">
        <v>899</v>
      </c>
      <c r="D260" s="5" t="s">
        <v>35</v>
      </c>
      <c r="E260" s="4" t="s">
        <v>799</v>
      </c>
      <c r="F260" s="5" t="s">
        <v>36</v>
      </c>
      <c r="G260" s="5" t="s">
        <v>62</v>
      </c>
      <c r="H260" s="5" t="s">
        <v>114</v>
      </c>
      <c r="I260" s="5" t="s">
        <v>276</v>
      </c>
      <c r="J260" s="5" t="s">
        <v>33</v>
      </c>
      <c r="K260" s="5" t="s">
        <v>33</v>
      </c>
      <c r="L260" s="5" t="s">
        <v>33</v>
      </c>
      <c r="M260" s="5" t="s">
        <v>880</v>
      </c>
      <c r="N260" s="5" t="s">
        <v>893</v>
      </c>
      <c r="O260" s="5" t="s">
        <v>245</v>
      </c>
      <c r="P260" s="4" t="s">
        <v>33</v>
      </c>
      <c r="Q260" s="5" t="s">
        <v>33</v>
      </c>
      <c r="R260" s="5" t="s">
        <v>41</v>
      </c>
      <c r="S260" s="4" t="s">
        <v>882</v>
      </c>
      <c r="T260" s="4" t="s">
        <v>883</v>
      </c>
      <c r="U260" s="4" t="str">
        <f>IF(ISNUMBER(MATCH(elements!$A$2:$A$263,elements!$B$2:$B$263,0)),"y","n")</f>
        <v>n</v>
      </c>
      <c r="V260" s="4" t="s">
        <v>98</v>
      </c>
      <c r="W260" s="4" t="s">
        <v>132</v>
      </c>
      <c r="X260" s="4" t="str">
        <f>IF(elements!$U$2:$U$263="y","parent element",IF(NOT(elements!$B$2:$B$263="x"),"subelement","simple element"))</f>
        <v>subelement</v>
      </c>
      <c r="Y260" s="5" t="s">
        <v>878</v>
      </c>
      <c r="Z260" s="4" t="s">
        <v>878</v>
      </c>
      <c r="AA260" s="4">
        <f t="array" ref="AA260">IF(ISNUMBER(MATCH(elements!$A$2:$A$263,elements_issues!$A$2:$A$14,0)),COUNTIF(elements_issues!$A$2:$A$14,elements!$A$2:$A$263),0)</f>
        <v>0</v>
      </c>
      <c r="AB260" s="4">
        <f t="array" ref="AB260">IF(ISNUMBER(MATCH(elements!$A$2:$A$263,mappings!$B$3:$B$774,0)),COUNTIF(mappings!$B$3:$B$774,elements!$A$2:$A$263),0)</f>
        <v>2</v>
      </c>
      <c r="AC260" s="4" t="s">
        <v>36</v>
      </c>
      <c r="AD260" s="4" t="s">
        <v>36</v>
      </c>
      <c r="AE260" s="4" t="s">
        <v>35</v>
      </c>
    </row>
    <row r="261" ht="15.75" customHeight="1">
      <c r="A261" s="4" t="s">
        <v>900</v>
      </c>
      <c r="B261" s="4" t="s">
        <v>33</v>
      </c>
      <c r="C261" s="5" t="s">
        <v>901</v>
      </c>
      <c r="D261" s="5" t="s">
        <v>33</v>
      </c>
      <c r="E261" s="4" t="s">
        <v>209</v>
      </c>
      <c r="F261" s="5" t="s">
        <v>36</v>
      </c>
      <c r="G261" s="5" t="s">
        <v>62</v>
      </c>
      <c r="H261" s="5" t="s">
        <v>53</v>
      </c>
      <c r="I261" s="5" t="s">
        <v>210</v>
      </c>
      <c r="J261" s="5" t="s">
        <v>48</v>
      </c>
      <c r="K261" s="5" t="s">
        <v>33</v>
      </c>
      <c r="L261" s="5" t="s">
        <v>33</v>
      </c>
      <c r="M261" s="5" t="s">
        <v>902</v>
      </c>
      <c r="N261" s="5" t="s">
        <v>33</v>
      </c>
      <c r="O261" s="5" t="s">
        <v>33</v>
      </c>
      <c r="P261" s="4" t="s">
        <v>33</v>
      </c>
      <c r="Q261" s="5" t="s">
        <v>33</v>
      </c>
      <c r="R261" s="5" t="s">
        <v>903</v>
      </c>
      <c r="S261" s="4" t="s">
        <v>412</v>
      </c>
      <c r="T261" s="4" t="s">
        <v>904</v>
      </c>
      <c r="U261" s="4" t="str">
        <f>IF(ISNUMBER(MATCH(elements!$A$2:$A$263,elements!$B$2:$B$263,0)),"y","n")</f>
        <v>y</v>
      </c>
      <c r="V261" s="4" t="s">
        <v>108</v>
      </c>
      <c r="W261" s="4" t="s">
        <v>45</v>
      </c>
      <c r="X261" s="4" t="str">
        <f>IF(elements!$U$2:$U$263="y","parent element",IF(NOT(elements!$B$2:$B$263="x"),"subelement","simple element"))</f>
        <v>parent element</v>
      </c>
      <c r="Y261" s="5" t="s">
        <v>407</v>
      </c>
      <c r="Z261" s="4" t="s">
        <v>407</v>
      </c>
      <c r="AA261" s="4">
        <f t="array" ref="AA261">IF(ISNUMBER(MATCH(elements!$A$2:$A$263,elements_issues!$A$2:$A$14,0)),COUNTIF(elements_issues!$A$2:$A$14,elements!$A$2:$A$263),0)</f>
        <v>0</v>
      </c>
      <c r="AB261" s="4">
        <f t="array" ref="AB261">IF(ISNUMBER(MATCH(elements!$A$2:$A$263,mappings!$B$3:$B$774,0)),COUNTIF(mappings!$B$3:$B$774,elements!$A$2:$A$263),0)</f>
        <v>2</v>
      </c>
      <c r="AC261" s="4" t="s">
        <v>35</v>
      </c>
      <c r="AD261" s="4" t="s">
        <v>48</v>
      </c>
      <c r="AE261" s="4" t="s">
        <v>35</v>
      </c>
    </row>
    <row r="262" ht="15.75" customHeight="1">
      <c r="A262" s="4" t="s">
        <v>905</v>
      </c>
      <c r="B262" s="4" t="s">
        <v>900</v>
      </c>
      <c r="C262" s="5" t="s">
        <v>906</v>
      </c>
      <c r="D262" s="5" t="s">
        <v>907</v>
      </c>
      <c r="E262" s="4" t="s">
        <v>209</v>
      </c>
      <c r="F262" s="5" t="s">
        <v>36</v>
      </c>
      <c r="G262" s="5" t="s">
        <v>62</v>
      </c>
      <c r="H262" s="5" t="s">
        <v>53</v>
      </c>
      <c r="I262" s="5" t="s">
        <v>39</v>
      </c>
      <c r="J262" s="5" t="s">
        <v>48</v>
      </c>
      <c r="K262" s="5" t="s">
        <v>33</v>
      </c>
      <c r="L262" s="5" t="s">
        <v>33</v>
      </c>
      <c r="M262" s="5" t="s">
        <v>902</v>
      </c>
      <c r="N262" s="5" t="s">
        <v>33</v>
      </c>
      <c r="O262" s="5" t="s">
        <v>33</v>
      </c>
      <c r="P262" s="4" t="s">
        <v>33</v>
      </c>
      <c r="Q262" s="5" t="s">
        <v>33</v>
      </c>
      <c r="R262" s="5" t="s">
        <v>903</v>
      </c>
      <c r="S262" s="4" t="s">
        <v>412</v>
      </c>
      <c r="T262" s="4" t="s">
        <v>904</v>
      </c>
      <c r="U262" s="4" t="str">
        <f>IF(ISNUMBER(MATCH(elements!$A$2:$A$263,elements!$B$2:$B$263,0)),"y","n")</f>
        <v>n</v>
      </c>
      <c r="V262" s="4" t="s">
        <v>80</v>
      </c>
      <c r="W262" s="4" t="s">
        <v>81</v>
      </c>
      <c r="X262" s="4" t="str">
        <f>IF(elements!$U$2:$U$263="y","parent element",IF(NOT(elements!$B$2:$B$263="x"),"subelement","simple element"))</f>
        <v>subelement</v>
      </c>
      <c r="Y262" s="5" t="s">
        <v>407</v>
      </c>
      <c r="Z262" s="4" t="s">
        <v>407</v>
      </c>
      <c r="AA262" s="4">
        <f t="array" ref="AA262">IF(ISNUMBER(MATCH(elements!$A$2:$A$263,elements_issues!$A$2:$A$14,0)),COUNTIF(elements_issues!$A$2:$A$14,elements!$A$2:$A$263),0)</f>
        <v>0</v>
      </c>
      <c r="AB262" s="4">
        <f t="array" ref="AB262">IF(ISNUMBER(MATCH(elements!$A$2:$A$263,mappings!$B$3:$B$774,0)),COUNTIF(mappings!$B$3:$B$774,elements!$A$2:$A$263),0)</f>
        <v>2</v>
      </c>
      <c r="AC262" s="4" t="s">
        <v>35</v>
      </c>
      <c r="AD262" s="4" t="s">
        <v>48</v>
      </c>
      <c r="AE262" s="4" t="s">
        <v>35</v>
      </c>
    </row>
    <row r="263" ht="15.75" customHeight="1">
      <c r="A263" s="4" t="s">
        <v>908</v>
      </c>
      <c r="B263" s="4" t="s">
        <v>900</v>
      </c>
      <c r="C263" s="5" t="s">
        <v>909</v>
      </c>
      <c r="D263" s="5" t="s">
        <v>33</v>
      </c>
      <c r="E263" s="4" t="s">
        <v>209</v>
      </c>
      <c r="F263" s="5" t="s">
        <v>36</v>
      </c>
      <c r="G263" s="5" t="s">
        <v>62</v>
      </c>
      <c r="H263" s="5" t="s">
        <v>114</v>
      </c>
      <c r="I263" s="5" t="s">
        <v>39</v>
      </c>
      <c r="J263" s="5" t="s">
        <v>33</v>
      </c>
      <c r="K263" s="5" t="s">
        <v>33</v>
      </c>
      <c r="L263" s="5" t="s">
        <v>33</v>
      </c>
      <c r="M263" s="5" t="s">
        <v>902</v>
      </c>
      <c r="N263" s="5" t="s">
        <v>33</v>
      </c>
      <c r="O263" s="5" t="s">
        <v>33</v>
      </c>
      <c r="P263" s="4" t="s">
        <v>33</v>
      </c>
      <c r="Q263" s="5" t="s">
        <v>33</v>
      </c>
      <c r="R263" s="5" t="s">
        <v>903</v>
      </c>
      <c r="S263" s="4" t="s">
        <v>412</v>
      </c>
      <c r="T263" s="4" t="s">
        <v>904</v>
      </c>
      <c r="U263" s="4" t="str">
        <f>IF(ISNUMBER(MATCH(elements!$A$2:$A$263,elements!$B$2:$B$263,0)),"y","n")</f>
        <v>n</v>
      </c>
      <c r="V263" s="4" t="s">
        <v>44</v>
      </c>
      <c r="W263" s="4" t="s">
        <v>45</v>
      </c>
      <c r="X263" s="4" t="str">
        <f>IF(elements!$U$2:$U$263="y","parent element",IF(NOT(elements!$B$2:$B$263="x"),"subelement","simple element"))</f>
        <v>subelement</v>
      </c>
      <c r="Y263" s="4" t="s">
        <v>407</v>
      </c>
      <c r="Z263" s="4" t="s">
        <v>407</v>
      </c>
      <c r="AA263" s="4">
        <f t="array" ref="AA263">IF(ISNUMBER(MATCH(elements!$A$2:$A$263,elements_issues!$A$2:$A$14,0)),COUNTIF(elements_issues!$A$2:$A$14,elements!$A$2:$A$263),0)</f>
        <v>0</v>
      </c>
      <c r="AB263" s="4">
        <f t="array" ref="AB263">IF(ISNUMBER(MATCH(elements!$A$2:$A$263,mappings!$B$3:$B$774,0)),COUNTIF(mappings!$B$3:$B$774,elements!$A$2:$A$263),0)</f>
        <v>2</v>
      </c>
      <c r="AC263" s="4" t="s">
        <v>35</v>
      </c>
      <c r="AD263" s="4" t="s">
        <v>48</v>
      </c>
      <c r="AE263" s="4" t="s">
        <v>35</v>
      </c>
    </row>
    <row r="264" ht="15.75" customHeight="1">
      <c r="A264" s="4" t="s">
        <v>910</v>
      </c>
      <c r="B264" s="4" t="s">
        <v>900</v>
      </c>
      <c r="C264" s="5" t="s">
        <v>911</v>
      </c>
      <c r="D264" s="5" t="s">
        <v>912</v>
      </c>
      <c r="E264" s="4" t="s">
        <v>209</v>
      </c>
      <c r="F264" s="5" t="s">
        <v>36</v>
      </c>
      <c r="G264" s="5" t="s">
        <v>62</v>
      </c>
      <c r="H264" s="5" t="s">
        <v>114</v>
      </c>
      <c r="I264" s="5" t="s">
        <v>210</v>
      </c>
      <c r="J264" s="5" t="s">
        <v>33</v>
      </c>
      <c r="K264" s="5" t="s">
        <v>33</v>
      </c>
      <c r="L264" s="5" t="s">
        <v>33</v>
      </c>
      <c r="M264" s="5" t="s">
        <v>902</v>
      </c>
      <c r="N264" s="5" t="s">
        <v>33</v>
      </c>
      <c r="O264" s="5" t="s">
        <v>33</v>
      </c>
      <c r="P264" s="4" t="s">
        <v>913</v>
      </c>
      <c r="Q264" s="5" t="s">
        <v>33</v>
      </c>
      <c r="R264" s="5" t="s">
        <v>903</v>
      </c>
      <c r="S264" s="4" t="s">
        <v>412</v>
      </c>
      <c r="T264" s="5" t="s">
        <v>904</v>
      </c>
      <c r="U264" s="4" t="str">
        <f>IF(ISNUMBER(MATCH(elements!$A$2:$A$263,elements!$B$2:$B$263,0)),"y","n")</f>
        <v>n</v>
      </c>
      <c r="V264" s="4" t="s">
        <v>44</v>
      </c>
      <c r="W264" s="4" t="s">
        <v>45</v>
      </c>
      <c r="X264" s="4" t="str">
        <f>IF(elements!$U$2:$U$263="y","parent element",IF(NOT(elements!$B$2:$B$263="x"),"subelement","simple element"))</f>
        <v>#VALUE!</v>
      </c>
      <c r="Y264" s="4" t="s">
        <v>407</v>
      </c>
      <c r="Z264" s="4" t="s">
        <v>407</v>
      </c>
      <c r="AA264" s="4">
        <f t="array" ref="AA264">IF(ISNUMBER(MATCH(elements!$A$2:$A$263,elements_issues!$A$2:$A$14,0)),COUNTIF(elements_issues!$A$2:$A$14,elements!$A$2:$A$263),0)</f>
        <v>0</v>
      </c>
      <c r="AB264" s="4">
        <f t="array" ref="AB264">IF(ISNUMBER(MATCH(elements!$A$2:$A$263,mappings!$B$3:$B$774,0)),COUNTIF(mappings!$B$3:$B$774,elements!$A$2:$A$263),0)</f>
        <v>2</v>
      </c>
      <c r="AC264" s="4" t="s">
        <v>35</v>
      </c>
      <c r="AD264" s="4" t="s">
        <v>48</v>
      </c>
      <c r="AE264" s="4" t="s">
        <v>35</v>
      </c>
    </row>
    <row r="265" ht="15.75" customHeight="1">
      <c r="A265" s="4" t="s">
        <v>914</v>
      </c>
      <c r="B265" s="4" t="s">
        <v>33</v>
      </c>
      <c r="C265" s="5" t="s">
        <v>35</v>
      </c>
      <c r="D265" s="5" t="s">
        <v>35</v>
      </c>
      <c r="E265" s="4" t="s">
        <v>914</v>
      </c>
      <c r="F265" s="5" t="s">
        <v>36</v>
      </c>
      <c r="G265" s="5" t="s">
        <v>37</v>
      </c>
      <c r="H265" s="5" t="s">
        <v>53</v>
      </c>
      <c r="I265" s="5" t="s">
        <v>39</v>
      </c>
      <c r="J265" s="5" t="s">
        <v>48</v>
      </c>
      <c r="K265" s="5" t="s">
        <v>33</v>
      </c>
      <c r="L265" s="5" t="s">
        <v>104</v>
      </c>
      <c r="M265" s="5" t="s">
        <v>915</v>
      </c>
      <c r="N265" s="5" t="s">
        <v>33</v>
      </c>
      <c r="O265" s="5" t="s">
        <v>33</v>
      </c>
      <c r="P265" s="4" t="s">
        <v>916</v>
      </c>
      <c r="Q265" s="5" t="s">
        <v>33</v>
      </c>
      <c r="R265" s="5" t="s">
        <v>35</v>
      </c>
      <c r="S265" s="4" t="s">
        <v>917</v>
      </c>
      <c r="T265" s="5" t="s">
        <v>35</v>
      </c>
      <c r="U265" s="4" t="str">
        <f>IF(ISNUMBER(MATCH(elements!$A$2:$A$263,elements!$B$2:$B$263,0)),"y","n")</f>
        <v>n</v>
      </c>
      <c r="V265" s="4" t="s">
        <v>108</v>
      </c>
      <c r="W265" s="4" t="s">
        <v>45</v>
      </c>
      <c r="X265" s="4" t="str">
        <f>IF(elements!$U$2:$U$263="y","parent element",IF(NOT(elements!$B$2:$B$263="x"),"subelement","simple element"))</f>
        <v>#VALUE!</v>
      </c>
      <c r="Y265" s="4" t="s">
        <v>46</v>
      </c>
      <c r="Z265" s="4" t="s">
        <v>167</v>
      </c>
      <c r="AA265" s="4">
        <f t="array" ref="AA265">IF(ISNUMBER(MATCH(elements!$A$2:$A$263,elements_issues!$A$2:$A$14,0)),COUNTIF(elements_issues!$A$2:$A$14,elements!$A$2:$A$263),0)</f>
        <v>0</v>
      </c>
      <c r="AB265" s="4">
        <f t="array" ref="AB265">IF(ISNUMBER(MATCH(elements!$A$2:$A$263,mappings!$B$3:$B$774,0)),COUNTIF(mappings!$B$3:$B$774,elements!$A$2:$A$263),0)</f>
        <v>2</v>
      </c>
      <c r="AC265" s="4" t="s">
        <v>35</v>
      </c>
      <c r="AD265" s="4" t="s">
        <v>35</v>
      </c>
      <c r="AE265" s="4" t="s">
        <v>35</v>
      </c>
    </row>
    <row r="266" ht="15.75" customHeight="1">
      <c r="A266" s="4" t="s">
        <v>918</v>
      </c>
      <c r="B266" s="4" t="s">
        <v>914</v>
      </c>
      <c r="C266" s="5" t="s">
        <v>919</v>
      </c>
      <c r="D266" s="5" t="s">
        <v>920</v>
      </c>
      <c r="E266" s="4" t="s">
        <v>914</v>
      </c>
      <c r="F266" s="5" t="s">
        <v>36</v>
      </c>
      <c r="G266" s="5" t="s">
        <v>37</v>
      </c>
      <c r="H266" s="5" t="s">
        <v>114</v>
      </c>
      <c r="I266" s="5" t="s">
        <v>39</v>
      </c>
      <c r="J266" s="5" t="s">
        <v>33</v>
      </c>
      <c r="K266" s="5" t="s">
        <v>33</v>
      </c>
      <c r="L266" s="5" t="s">
        <v>104</v>
      </c>
      <c r="M266" s="5" t="s">
        <v>915</v>
      </c>
      <c r="N266" s="5" t="s">
        <v>33</v>
      </c>
      <c r="O266" s="5" t="s">
        <v>33</v>
      </c>
      <c r="P266" s="4" t="s">
        <v>33</v>
      </c>
      <c r="Q266" s="5" t="s">
        <v>33</v>
      </c>
      <c r="R266" s="5" t="s">
        <v>35</v>
      </c>
      <c r="S266" s="4" t="s">
        <v>917</v>
      </c>
      <c r="T266" s="5" t="s">
        <v>35</v>
      </c>
      <c r="U266" s="4" t="str">
        <f>IF(ISNUMBER(MATCH(elements!$A$2:$A$263,elements!$B$2:$B$263,0)),"y","n")</f>
        <v>n</v>
      </c>
      <c r="V266" s="4" t="s">
        <v>44</v>
      </c>
      <c r="W266" s="4" t="s">
        <v>45</v>
      </c>
      <c r="X266" s="4" t="str">
        <f>IF(elements!$U$2:$U$263="y","parent element",IF(NOT(elements!$B$2:$B$263="x"),"subelement","simple element"))</f>
        <v>#VALUE!</v>
      </c>
      <c r="Y266" s="4" t="s">
        <v>46</v>
      </c>
      <c r="Z266" s="4" t="s">
        <v>167</v>
      </c>
      <c r="AA266" s="4">
        <f t="array" ref="AA266">IF(ISNUMBER(MATCH(elements!$A$2:$A$263,elements_issues!$A$2:$A$14,0)),COUNTIF(elements_issues!$A$2:$A$14,elements!$A$2:$A$263),0)</f>
        <v>0</v>
      </c>
      <c r="AB266" s="4">
        <f t="array" ref="AB266">IF(ISNUMBER(MATCH(elements!$A$2:$A$263,mappings!$B$3:$B$774,0)),COUNTIF(mappings!$B$3:$B$774,elements!$A$2:$A$263),0)</f>
        <v>2</v>
      </c>
      <c r="AC266" s="4" t="s">
        <v>35</v>
      </c>
      <c r="AD266" s="4" t="s">
        <v>35</v>
      </c>
      <c r="AE266" s="4" t="s">
        <v>35</v>
      </c>
    </row>
    <row r="267" ht="15.75" customHeight="1">
      <c r="A267" s="4" t="s">
        <v>921</v>
      </c>
      <c r="B267" s="4" t="s">
        <v>914</v>
      </c>
      <c r="C267" s="5" t="s">
        <v>922</v>
      </c>
      <c r="D267" s="5" t="s">
        <v>33</v>
      </c>
      <c r="E267" s="4" t="s">
        <v>914</v>
      </c>
      <c r="F267" s="5" t="s">
        <v>36</v>
      </c>
      <c r="G267" s="5" t="s">
        <v>37</v>
      </c>
      <c r="H267" s="5" t="s">
        <v>38</v>
      </c>
      <c r="I267" s="5" t="s">
        <v>39</v>
      </c>
      <c r="J267" s="5" t="s">
        <v>33</v>
      </c>
      <c r="K267" s="5" t="s">
        <v>33</v>
      </c>
      <c r="L267" s="5" t="s">
        <v>104</v>
      </c>
      <c r="M267" s="5" t="s">
        <v>915</v>
      </c>
      <c r="N267" s="5" t="s">
        <v>33</v>
      </c>
      <c r="O267" s="5" t="s">
        <v>33</v>
      </c>
      <c r="P267" s="4" t="s">
        <v>33</v>
      </c>
      <c r="Q267" s="5" t="s">
        <v>33</v>
      </c>
      <c r="R267" s="5" t="s">
        <v>35</v>
      </c>
      <c r="S267" s="4" t="s">
        <v>917</v>
      </c>
      <c r="T267" s="4" t="s">
        <v>35</v>
      </c>
      <c r="U267" s="4" t="str">
        <f>IF(ISNUMBER(MATCH(elements!$A$2:$A$263,elements!$B$2:$B$263,0)),"y","n")</f>
        <v>n</v>
      </c>
      <c r="V267" s="4" t="s">
        <v>80</v>
      </c>
      <c r="W267" s="4" t="s">
        <v>45</v>
      </c>
      <c r="X267" s="4" t="str">
        <f>IF(elements!$U$2:$U$263="y","parent element",IF(NOT(elements!$B$2:$B$263="x"),"subelement","simple element"))</f>
        <v>#VALUE!</v>
      </c>
      <c r="Y267" s="4" t="s">
        <v>46</v>
      </c>
      <c r="Z267" s="4" t="s">
        <v>167</v>
      </c>
      <c r="AA267" s="4">
        <f t="array" ref="AA267">IF(ISNUMBER(MATCH(elements!$A$2:$A$263,elements_issues!$A$2:$A$14,0)),COUNTIF(elements_issues!$A$2:$A$14,elements!$A$2:$A$263),0)</f>
        <v>0</v>
      </c>
      <c r="AB267" s="4">
        <f t="array" ref="AB267">IF(ISNUMBER(MATCH(elements!$A$2:$A$263,mappings!$B$3:$B$774,0)),COUNTIF(mappings!$B$3:$B$774,elements!$A$2:$A$263),0)</f>
        <v>2</v>
      </c>
      <c r="AC267" s="4" t="s">
        <v>35</v>
      </c>
      <c r="AD267" s="4" t="s">
        <v>35</v>
      </c>
      <c r="AE267" s="4" t="s">
        <v>35</v>
      </c>
    </row>
    <row r="268" ht="15.75" customHeight="1">
      <c r="A268" s="4" t="s">
        <v>923</v>
      </c>
      <c r="B268" s="4" t="s">
        <v>914</v>
      </c>
      <c r="C268" s="4" t="s">
        <v>924</v>
      </c>
      <c r="D268" s="4" t="s">
        <v>925</v>
      </c>
      <c r="E268" s="4" t="s">
        <v>914</v>
      </c>
      <c r="F268" s="4" t="s">
        <v>36</v>
      </c>
      <c r="G268" s="4" t="s">
        <v>37</v>
      </c>
      <c r="H268" s="4" t="s">
        <v>38</v>
      </c>
      <c r="I268" s="4" t="s">
        <v>39</v>
      </c>
      <c r="J268" s="4" t="s">
        <v>33</v>
      </c>
      <c r="K268" s="4" t="s">
        <v>33</v>
      </c>
      <c r="L268" s="4" t="s">
        <v>33</v>
      </c>
      <c r="M268" s="4" t="s">
        <v>33</v>
      </c>
      <c r="N268" s="4" t="s">
        <v>33</v>
      </c>
      <c r="O268" s="4" t="s">
        <v>33</v>
      </c>
      <c r="P268" s="4" t="s">
        <v>926</v>
      </c>
      <c r="Q268" s="4" t="s">
        <v>33</v>
      </c>
      <c r="R268" s="4" t="s">
        <v>35</v>
      </c>
      <c r="S268" s="4" t="s">
        <v>917</v>
      </c>
      <c r="T268" s="4" t="s">
        <v>35</v>
      </c>
      <c r="U268" s="4" t="str">
        <f>IF(ISNUMBER(MATCH(elements!$A$2:$A$263,elements!$B$2:$B$263,0)),"y","n")</f>
        <v>n</v>
      </c>
      <c r="V268" s="4" t="s">
        <v>44</v>
      </c>
      <c r="W268" s="4" t="s">
        <v>45</v>
      </c>
      <c r="X268" s="4" t="str">
        <f>IF(elements!$U$2:$U$263="y","parent element",IF(NOT(elements!$B$2:$B$263="x"),"subelement","simple element"))</f>
        <v>#VALUE!</v>
      </c>
      <c r="Y268" s="4" t="s">
        <v>46</v>
      </c>
      <c r="Z268" s="4" t="s">
        <v>167</v>
      </c>
      <c r="AA268" s="4">
        <f t="array" ref="AA268">IF(ISNUMBER(MATCH(elements!$A$2:$A$263,elements_issues!$A$2:$A$14,0)),COUNTIF(elements_issues!$A$2:$A$14,elements!$A$2:$A$263),0)</f>
        <v>0</v>
      </c>
      <c r="AB268" s="4">
        <f t="array" ref="AB268">IF(ISNUMBER(MATCH(elements!$A$2:$A$263,mappings!$B$3:$B$774,0)),COUNTIF(mappings!$B$3:$B$774,elements!$A$2:$A$263),0)</f>
        <v>2</v>
      </c>
      <c r="AC268" s="4" t="s">
        <v>36</v>
      </c>
      <c r="AD268" s="4" t="s">
        <v>35</v>
      </c>
      <c r="AE268" s="4" t="s">
        <v>35</v>
      </c>
      <c r="AF268" s="4"/>
      <c r="AG268" s="4"/>
      <c r="AH268" s="4"/>
      <c r="AI268" s="4"/>
      <c r="AJ268" s="4"/>
      <c r="AK268" s="4"/>
      <c r="AL268" s="4"/>
      <c r="AM268" s="4"/>
    </row>
    <row r="269" ht="15.75" customHeight="1">
      <c r="A269" s="4" t="s">
        <v>927</v>
      </c>
      <c r="B269" s="4" t="s">
        <v>914</v>
      </c>
      <c r="C269" s="5" t="s">
        <v>928</v>
      </c>
      <c r="D269" s="5" t="s">
        <v>929</v>
      </c>
      <c r="E269" s="4" t="s">
        <v>914</v>
      </c>
      <c r="F269" s="5" t="s">
        <v>36</v>
      </c>
      <c r="G269" s="5" t="s">
        <v>37</v>
      </c>
      <c r="H269" s="5" t="s">
        <v>38</v>
      </c>
      <c r="I269" s="5" t="s">
        <v>39</v>
      </c>
      <c r="J269" s="5" t="s">
        <v>33</v>
      </c>
      <c r="K269" s="5" t="s">
        <v>33</v>
      </c>
      <c r="L269" s="5" t="s">
        <v>104</v>
      </c>
      <c r="M269" s="5" t="s">
        <v>915</v>
      </c>
      <c r="N269" s="5" t="s">
        <v>33</v>
      </c>
      <c r="O269" s="5" t="s">
        <v>33</v>
      </c>
      <c r="P269" s="4" t="s">
        <v>33</v>
      </c>
      <c r="Q269" s="5" t="s">
        <v>33</v>
      </c>
      <c r="R269" s="5" t="s">
        <v>35</v>
      </c>
      <c r="S269" s="4" t="s">
        <v>917</v>
      </c>
      <c r="T269" s="4" t="s">
        <v>35</v>
      </c>
      <c r="U269" s="4" t="str">
        <f>IF(ISNUMBER(MATCH(elements!$A$2:$A$263,elements!$B$2:$B$263,0)),"y","n")</f>
        <v>n</v>
      </c>
      <c r="V269" s="4" t="s">
        <v>80</v>
      </c>
      <c r="W269" s="4" t="s">
        <v>81</v>
      </c>
      <c r="X269" s="4" t="str">
        <f>IF(elements!$U$2:$U$263="y","parent element",IF(NOT(elements!$B$2:$B$263="x"),"subelement","simple element"))</f>
        <v>#VALUE!</v>
      </c>
      <c r="Y269" s="5" t="s">
        <v>46</v>
      </c>
      <c r="Z269" s="4" t="s">
        <v>167</v>
      </c>
      <c r="AA269" s="4">
        <f t="array" ref="AA269">IF(ISNUMBER(MATCH(elements!$A$2:$A$263,elements_issues!$A$2:$A$14,0)),COUNTIF(elements_issues!$A$2:$A$14,elements!$A$2:$A$263),0)</f>
        <v>0</v>
      </c>
      <c r="AB269" s="4">
        <f t="array" ref="AB269">IF(ISNUMBER(MATCH(elements!$A$2:$A$263,mappings!$B$3:$B$774,0)),COUNTIF(mappings!$B$3:$B$774,elements!$A$2:$A$263),0)</f>
        <v>2</v>
      </c>
      <c r="AC269" s="4" t="s">
        <v>35</v>
      </c>
      <c r="AD269" s="4" t="s">
        <v>35</v>
      </c>
      <c r="AE269" s="4" t="s">
        <v>35</v>
      </c>
    </row>
    <row r="270" ht="15.75" customHeight="1">
      <c r="A270" s="4" t="s">
        <v>930</v>
      </c>
      <c r="B270" s="4" t="s">
        <v>914</v>
      </c>
      <c r="C270" s="5" t="s">
        <v>931</v>
      </c>
      <c r="D270" s="5" t="s">
        <v>932</v>
      </c>
      <c r="E270" s="4" t="s">
        <v>914</v>
      </c>
      <c r="F270" s="5" t="s">
        <v>36</v>
      </c>
      <c r="G270" s="5" t="s">
        <v>37</v>
      </c>
      <c r="H270" s="5" t="s">
        <v>114</v>
      </c>
      <c r="I270" s="5" t="s">
        <v>39</v>
      </c>
      <c r="J270" s="5" t="s">
        <v>33</v>
      </c>
      <c r="K270" s="5" t="s">
        <v>33</v>
      </c>
      <c r="L270" s="5" t="s">
        <v>33</v>
      </c>
      <c r="M270" s="5" t="s">
        <v>33</v>
      </c>
      <c r="N270" s="5" t="s">
        <v>33</v>
      </c>
      <c r="O270" s="5" t="s">
        <v>33</v>
      </c>
      <c r="P270" s="4" t="s">
        <v>33</v>
      </c>
      <c r="Q270" s="5" t="s">
        <v>33</v>
      </c>
      <c r="R270" s="5" t="s">
        <v>35</v>
      </c>
      <c r="S270" s="4" t="s">
        <v>917</v>
      </c>
      <c r="T270" s="4" t="s">
        <v>35</v>
      </c>
      <c r="U270" s="4" t="str">
        <f>IF(ISNUMBER(MATCH(elements!$A$2:$A$263,elements!$B$2:$B$263,0)),"y","n")</f>
        <v>n</v>
      </c>
      <c r="V270" s="5" t="s">
        <v>44</v>
      </c>
      <c r="W270" s="5" t="s">
        <v>45</v>
      </c>
      <c r="X270" s="4" t="str">
        <f>IF(elements!$U$2:$U$263="y","parent element",IF(NOT(elements!$B$2:$B$263="x"),"subelement","simple element"))</f>
        <v>#VALUE!</v>
      </c>
      <c r="Y270" s="4" t="s">
        <v>46</v>
      </c>
      <c r="Z270" s="4" t="s">
        <v>167</v>
      </c>
      <c r="AA270" s="4">
        <f t="array" ref="AA270">IF(ISNUMBER(MATCH(elements!$A$2:$A$263,elements_issues!$A$2:$A$14,0)),COUNTIF(elements_issues!$A$2:$A$14,elements!$A$2:$A$263),0)</f>
        <v>0</v>
      </c>
      <c r="AB270" s="4">
        <f t="array" ref="AB270">IF(ISNUMBER(MATCH(elements!$A$2:$A$263,mappings!$B$3:$B$774,0)),COUNTIF(mappings!$B$3:$B$774,elements!$A$2:$A$263),0)</f>
        <v>2</v>
      </c>
      <c r="AC270" s="4" t="s">
        <v>35</v>
      </c>
      <c r="AD270" s="4" t="s">
        <v>35</v>
      </c>
      <c r="AE270" s="4" t="s">
        <v>35</v>
      </c>
    </row>
    <row r="271" ht="15.75" customHeight="1">
      <c r="A271" s="4" t="s">
        <v>933</v>
      </c>
      <c r="B271" s="4" t="s">
        <v>33</v>
      </c>
      <c r="C271" s="4" t="s">
        <v>934</v>
      </c>
      <c r="D271" s="4" t="s">
        <v>935</v>
      </c>
      <c r="E271" s="4" t="s">
        <v>209</v>
      </c>
      <c r="F271" s="4" t="s">
        <v>36</v>
      </c>
      <c r="G271" s="4" t="s">
        <v>37</v>
      </c>
      <c r="H271" s="4" t="s">
        <v>53</v>
      </c>
      <c r="I271" s="4" t="s">
        <v>210</v>
      </c>
      <c r="J271" s="4" t="s">
        <v>33</v>
      </c>
      <c r="K271" s="4" t="s">
        <v>33</v>
      </c>
      <c r="L271" s="4" t="s">
        <v>33</v>
      </c>
      <c r="M271" s="4" t="s">
        <v>33</v>
      </c>
      <c r="N271" s="4" t="s">
        <v>936</v>
      </c>
      <c r="O271" s="4" t="s">
        <v>104</v>
      </c>
      <c r="P271" s="4" t="s">
        <v>33</v>
      </c>
      <c r="Q271" s="4" t="s">
        <v>33</v>
      </c>
      <c r="R271" s="4" t="s">
        <v>33</v>
      </c>
      <c r="S271" s="4" t="s">
        <v>63</v>
      </c>
      <c r="T271" s="4" t="s">
        <v>35</v>
      </c>
      <c r="U271" s="4" t="str">
        <f>IF(ISNUMBER(MATCH(elements!$A$2:$A$263,elements!$B$2:$B$263,0)),"y","n")</f>
        <v>n</v>
      </c>
      <c r="V271" s="4" t="s">
        <v>44</v>
      </c>
      <c r="W271" s="4" t="s">
        <v>45</v>
      </c>
      <c r="X271" s="4" t="str">
        <f>IF(elements!$U$2:$U$263="y","parent element",IF(NOT(elements!$B$2:$B$263="x"),"subelement","simple element"))</f>
        <v>#VALUE!</v>
      </c>
      <c r="Y271" s="4" t="s">
        <v>46</v>
      </c>
      <c r="Z271" s="4" t="s">
        <v>35</v>
      </c>
      <c r="AA271" s="4">
        <f t="array" ref="AA271">IF(ISNUMBER(MATCH(elements!$A$2:$A$263,elements_issues!$A$2:$A$14,0)),COUNTIF(elements_issues!$A$2:$A$14,elements!$A$2:$A$263),0)</f>
        <v>0</v>
      </c>
      <c r="AB271" s="4">
        <f t="array" ref="AB271">IF(ISNUMBER(MATCH(elements!$A$2:$A$263,mappings!$B$3:$B$774,0)),COUNTIF(mappings!$B$3:$B$774,elements!$A$2:$A$263),0)</f>
        <v>2</v>
      </c>
      <c r="AC271" s="4" t="s">
        <v>48</v>
      </c>
      <c r="AD271" s="4" t="s">
        <v>35</v>
      </c>
      <c r="AE271" s="4" t="s">
        <v>35</v>
      </c>
      <c r="AF271" s="4"/>
      <c r="AM271" s="4"/>
    </row>
    <row r="272" ht="15.75" customHeight="1">
      <c r="A272" s="4" t="s">
        <v>937</v>
      </c>
      <c r="B272" s="4" t="s">
        <v>33</v>
      </c>
      <c r="C272" s="4" t="s">
        <v>938</v>
      </c>
      <c r="D272" s="4" t="s">
        <v>939</v>
      </c>
      <c r="E272" s="4" t="s">
        <v>291</v>
      </c>
      <c r="F272" s="4" t="s">
        <v>36</v>
      </c>
      <c r="G272" s="4" t="s">
        <v>37</v>
      </c>
      <c r="H272" s="4" t="s">
        <v>53</v>
      </c>
      <c r="I272" s="4" t="s">
        <v>940</v>
      </c>
      <c r="J272" s="4" t="s">
        <v>33</v>
      </c>
      <c r="K272" s="4" t="s">
        <v>293</v>
      </c>
      <c r="L272" s="4" t="s">
        <v>33</v>
      </c>
      <c r="M272" s="4" t="s">
        <v>33</v>
      </c>
      <c r="N272" s="4" t="s">
        <v>33</v>
      </c>
      <c r="O272" s="4" t="s">
        <v>33</v>
      </c>
      <c r="P272" s="4" t="s">
        <v>33</v>
      </c>
      <c r="Q272" s="4" t="s">
        <v>33</v>
      </c>
      <c r="R272" s="4" t="s">
        <v>33</v>
      </c>
      <c r="S272" s="4" t="s">
        <v>63</v>
      </c>
      <c r="T272" s="4" t="s">
        <v>941</v>
      </c>
      <c r="U272" s="4" t="str">
        <f>IF(ISNUMBER(MATCH(elements!$A$2:$A$263,elements!$B$2:$B$263,0)),"y","n")</f>
        <v>n</v>
      </c>
      <c r="V272" s="4" t="s">
        <v>44</v>
      </c>
      <c r="W272" s="4" t="s">
        <v>45</v>
      </c>
      <c r="X272" s="4" t="str">
        <f>IF(elements!$U$2:$U$263="y","parent element",IF(NOT(elements!$B$2:$B$263="x"),"subelement","simple element"))</f>
        <v>#VALUE!</v>
      </c>
      <c r="Y272" s="4" t="s">
        <v>46</v>
      </c>
      <c r="Z272" s="4" t="s">
        <v>35</v>
      </c>
      <c r="AA272" s="4">
        <f t="array" ref="AA272">IF(ISNUMBER(MATCH(elements!$A$2:$A$263,elements_issues!$A$2:$A$14,0)),COUNTIF(elements_issues!$A$2:$A$14,elements!$A$2:$A$263),0)</f>
        <v>0</v>
      </c>
      <c r="AB272" s="4">
        <f t="array" ref="AB272">IF(ISNUMBER(MATCH(elements!$A$2:$A$263,mappings!$B$3:$B$774,0)),COUNTIF(mappings!$B$3:$B$774,elements!$A$2:$A$263),0)</f>
        <v>2</v>
      </c>
      <c r="AC272" s="4" t="s">
        <v>48</v>
      </c>
      <c r="AD272" s="4" t="s">
        <v>48</v>
      </c>
      <c r="AE272" s="4" t="s">
        <v>35</v>
      </c>
      <c r="AF272" s="4"/>
      <c r="AM272" s="4"/>
    </row>
    <row r="273" ht="15.75" customHeight="1">
      <c r="AF273" s="4"/>
      <c r="AM273" s="4"/>
    </row>
    <row r="274" ht="15.75" customHeight="1">
      <c r="AF274" s="4"/>
      <c r="AM274" s="4"/>
    </row>
    <row r="275" ht="15.75" customHeight="1">
      <c r="AF275" s="4"/>
      <c r="AM275" s="4"/>
    </row>
    <row r="276" ht="15.75" customHeight="1">
      <c r="AF276" s="4"/>
      <c r="AM276" s="4"/>
    </row>
    <row r="277" ht="15.75" customHeight="1">
      <c r="AF277" s="4"/>
      <c r="AM277" s="4"/>
    </row>
    <row r="278" ht="15.75" customHeight="1">
      <c r="AF278" s="4"/>
      <c r="AM278" s="4"/>
    </row>
    <row r="279" ht="15.75" customHeight="1">
      <c r="AF279" s="4"/>
      <c r="AM279" s="4"/>
    </row>
    <row r="280" ht="15.75" customHeight="1">
      <c r="AF280" s="4"/>
      <c r="AM280" s="4"/>
    </row>
    <row r="281" ht="15.75" customHeight="1">
      <c r="AF281" s="4"/>
      <c r="AM281" s="4"/>
    </row>
    <row r="282" ht="15.75" customHeight="1">
      <c r="AF282" s="4"/>
      <c r="AM282" s="4"/>
    </row>
    <row r="283" ht="15.75" customHeight="1">
      <c r="AF283" s="4"/>
      <c r="AM283" s="4"/>
    </row>
    <row r="284" ht="15.75" customHeight="1">
      <c r="AF284" s="4"/>
      <c r="AM284" s="4"/>
    </row>
    <row r="285" ht="15.75" customHeight="1">
      <c r="AF285" s="4"/>
      <c r="AM285" s="4"/>
    </row>
    <row r="286" ht="15.75" customHeight="1">
      <c r="AF286" s="4"/>
      <c r="AM286" s="4"/>
    </row>
    <row r="287" ht="15.75" customHeight="1">
      <c r="AF287" s="4"/>
      <c r="AM287" s="4"/>
    </row>
    <row r="288" ht="15.75" customHeight="1">
      <c r="AF288" s="4"/>
      <c r="AM288" s="4"/>
    </row>
    <row r="289" ht="15.75" customHeight="1">
      <c r="AF289" s="4"/>
      <c r="AM289" s="4"/>
    </row>
    <row r="290" ht="15.75" customHeight="1">
      <c r="AF290" s="4"/>
      <c r="AM290" s="4"/>
    </row>
    <row r="291" ht="15.75" customHeight="1">
      <c r="AF291" s="4"/>
      <c r="AM291" s="4"/>
    </row>
    <row r="292" ht="15.75" customHeight="1">
      <c r="AF292" s="4"/>
      <c r="AM292" s="4"/>
    </row>
    <row r="293" ht="15.75" customHeight="1">
      <c r="AF293" s="4"/>
      <c r="AM293" s="4"/>
    </row>
    <row r="294" ht="15.75" customHeight="1">
      <c r="AF294" s="4"/>
      <c r="AM294" s="4"/>
    </row>
    <row r="295" ht="15.75" customHeight="1">
      <c r="AF295" s="4"/>
      <c r="AM295" s="4"/>
    </row>
    <row r="296" ht="15.75" customHeight="1">
      <c r="AF296" s="4"/>
      <c r="AM296" s="4"/>
    </row>
    <row r="297" ht="15.75" customHeight="1">
      <c r="AF297" s="4"/>
      <c r="AM297" s="4"/>
    </row>
    <row r="298" ht="15.75" customHeight="1">
      <c r="AF298" s="4"/>
      <c r="AM298" s="4"/>
    </row>
    <row r="299" ht="15.75" customHeight="1">
      <c r="AF299" s="4"/>
      <c r="AM299" s="4"/>
    </row>
    <row r="300" ht="15.75" customHeight="1">
      <c r="AF300" s="4"/>
      <c r="AM300" s="4"/>
    </row>
    <row r="301" ht="15.75" customHeight="1">
      <c r="AF301" s="4"/>
      <c r="AM301" s="4"/>
    </row>
    <row r="302" ht="15.75" customHeight="1">
      <c r="AF302" s="4"/>
      <c r="AM302" s="4"/>
    </row>
    <row r="303" ht="15.75" customHeight="1">
      <c r="AF303" s="4"/>
      <c r="AM303" s="4"/>
    </row>
    <row r="304" ht="15.75" customHeight="1">
      <c r="AF304" s="4"/>
      <c r="AM304" s="4"/>
    </row>
    <row r="305" ht="15.75" customHeight="1">
      <c r="AF305" s="4"/>
      <c r="AM305" s="4"/>
    </row>
    <row r="306" ht="15.75" customHeight="1">
      <c r="AF306" s="4"/>
      <c r="AM306" s="4"/>
    </row>
    <row r="307" ht="15.75" customHeight="1">
      <c r="AF307" s="4"/>
      <c r="AM307" s="4"/>
    </row>
    <row r="308" ht="15.75" customHeight="1">
      <c r="AF308" s="4"/>
      <c r="AM308" s="4"/>
    </row>
    <row r="309" ht="15.75" customHeight="1">
      <c r="AF309" s="4"/>
      <c r="AM309" s="4"/>
    </row>
    <row r="310" ht="15.75" customHeight="1">
      <c r="AF310" s="4"/>
      <c r="AM310" s="4"/>
    </row>
    <row r="311" ht="15.75" customHeight="1">
      <c r="AF311" s="4"/>
      <c r="AM311" s="4"/>
    </row>
    <row r="312" ht="15.75" customHeight="1">
      <c r="AF312" s="4"/>
      <c r="AM312" s="4"/>
    </row>
    <row r="313" ht="15.75" customHeight="1">
      <c r="AF313" s="4"/>
      <c r="AM313" s="4"/>
    </row>
    <row r="314" ht="15.75" customHeight="1">
      <c r="AF314" s="4"/>
      <c r="AM314" s="4"/>
    </row>
    <row r="315" ht="15.75" customHeight="1">
      <c r="AF315" s="4"/>
      <c r="AM315" s="4"/>
    </row>
    <row r="316" ht="15.75" customHeight="1">
      <c r="AF316" s="4"/>
      <c r="AM316" s="4"/>
    </row>
    <row r="317" ht="15.75" customHeight="1">
      <c r="AF317" s="4"/>
      <c r="AM317" s="4"/>
    </row>
    <row r="318" ht="15.75" customHeight="1">
      <c r="AF318" s="4"/>
      <c r="AM318" s="4"/>
    </row>
    <row r="319" ht="15.75" customHeight="1">
      <c r="AF319" s="4"/>
      <c r="AM319" s="4"/>
    </row>
    <row r="320" ht="15.75" customHeight="1">
      <c r="AF320" s="4"/>
      <c r="AM320" s="4"/>
    </row>
    <row r="321" ht="15.75" customHeight="1">
      <c r="AF321" s="4"/>
      <c r="AM321" s="4"/>
    </row>
    <row r="322" ht="15.75" customHeight="1">
      <c r="AF322" s="4"/>
      <c r="AM322" s="4"/>
    </row>
    <row r="323" ht="15.75" customHeight="1">
      <c r="AF323" s="4"/>
      <c r="AM323" s="4"/>
    </row>
    <row r="324" ht="15.75" customHeight="1">
      <c r="AF324" s="4"/>
      <c r="AM324" s="4"/>
    </row>
    <row r="325" ht="15.75" customHeight="1">
      <c r="AF325" s="4"/>
      <c r="AM325" s="4"/>
    </row>
    <row r="326" ht="15.75" customHeight="1">
      <c r="AF326" s="4"/>
      <c r="AM326" s="4"/>
    </row>
    <row r="327" ht="15.75" customHeight="1">
      <c r="AF327" s="4"/>
      <c r="AM327" s="4"/>
    </row>
    <row r="328" ht="15.75" customHeight="1">
      <c r="AF328" s="4"/>
      <c r="AM328" s="4"/>
    </row>
    <row r="329" ht="15.75" customHeight="1">
      <c r="AF329" s="4"/>
      <c r="AM329" s="4"/>
    </row>
    <row r="330" ht="15.75" customHeight="1">
      <c r="AF330" s="4"/>
      <c r="AM330" s="4"/>
    </row>
    <row r="331" ht="15.75" customHeight="1">
      <c r="AF331" s="4"/>
      <c r="AM331" s="4"/>
    </row>
    <row r="332" ht="15.75" customHeight="1">
      <c r="AF332" s="4"/>
      <c r="AM332" s="4"/>
    </row>
    <row r="333" ht="15.75" customHeight="1">
      <c r="AF333" s="4"/>
      <c r="AM333" s="4"/>
    </row>
    <row r="334" ht="15.75" customHeight="1">
      <c r="AF334" s="4"/>
      <c r="AM334" s="4"/>
    </row>
    <row r="335" ht="15.75" customHeight="1">
      <c r="AF335" s="4"/>
      <c r="AM335" s="4"/>
    </row>
    <row r="336" ht="15.75" customHeight="1">
      <c r="AF336" s="4"/>
      <c r="AM336" s="4"/>
    </row>
    <row r="337" ht="15.75" customHeight="1">
      <c r="AF337" s="4"/>
      <c r="AM337" s="4"/>
    </row>
    <row r="338" ht="15.75" customHeight="1">
      <c r="AF338" s="4"/>
      <c r="AM338" s="4"/>
    </row>
    <row r="339" ht="15.75" customHeight="1">
      <c r="AF339" s="4"/>
      <c r="AM339" s="4"/>
    </row>
    <row r="340" ht="15.75" customHeight="1">
      <c r="AF340" s="4"/>
      <c r="AM340" s="4"/>
    </row>
    <row r="341" ht="15.75" customHeight="1">
      <c r="AF341" s="4"/>
      <c r="AM341" s="4"/>
    </row>
    <row r="342" ht="15.75" customHeight="1">
      <c r="AF342" s="4"/>
      <c r="AM342" s="4"/>
    </row>
    <row r="343" ht="15.75" customHeight="1">
      <c r="AF343" s="4"/>
      <c r="AM343" s="4"/>
    </row>
    <row r="344" ht="15.75" customHeight="1">
      <c r="AF344" s="4"/>
      <c r="AM344" s="4"/>
    </row>
    <row r="345" ht="15.75" customHeight="1">
      <c r="AF345" s="4"/>
      <c r="AM345" s="4"/>
    </row>
    <row r="346" ht="15.75" customHeight="1">
      <c r="AF346" s="4"/>
      <c r="AM346" s="4"/>
    </row>
    <row r="347" ht="15.75" customHeight="1">
      <c r="AF347" s="4"/>
      <c r="AM347" s="4"/>
    </row>
    <row r="348" ht="15.75" customHeight="1">
      <c r="AF348" s="4"/>
      <c r="AM348" s="4"/>
    </row>
    <row r="349" ht="15.75" customHeight="1">
      <c r="AF349" s="4"/>
      <c r="AM349" s="4"/>
    </row>
    <row r="350" ht="15.75" customHeight="1">
      <c r="AF350" s="4"/>
      <c r="AM350" s="4"/>
    </row>
    <row r="351" ht="15.75" customHeight="1">
      <c r="AF351" s="4"/>
      <c r="AM351" s="4"/>
    </row>
    <row r="352" ht="15.75" customHeight="1">
      <c r="AF352" s="4"/>
      <c r="AM352" s="4"/>
    </row>
    <row r="353" ht="15.75" customHeight="1">
      <c r="AF353" s="4"/>
      <c r="AM353" s="4"/>
    </row>
    <row r="354" ht="15.75" customHeight="1">
      <c r="AF354" s="4"/>
      <c r="AM354" s="4"/>
    </row>
    <row r="355" ht="15.75" customHeight="1">
      <c r="AF355" s="4"/>
      <c r="AM355" s="4"/>
    </row>
    <row r="356" ht="15.75" customHeight="1">
      <c r="AF356" s="4"/>
      <c r="AM356" s="4"/>
    </row>
    <row r="357" ht="15.75" customHeight="1">
      <c r="AF357" s="4"/>
      <c r="AM357" s="4"/>
    </row>
    <row r="358" ht="15.75" customHeight="1">
      <c r="AF358" s="4"/>
      <c r="AM358" s="4"/>
    </row>
    <row r="359" ht="15.75" customHeight="1">
      <c r="AF359" s="4"/>
      <c r="AM359" s="4"/>
    </row>
    <row r="360" ht="15.75" customHeight="1">
      <c r="AF360" s="4"/>
      <c r="AM360" s="4"/>
    </row>
    <row r="361" ht="15.75" customHeight="1">
      <c r="AF361" s="4"/>
      <c r="AM361" s="4"/>
    </row>
    <row r="362" ht="15.75" customHeight="1">
      <c r="AF362" s="4"/>
      <c r="AM362" s="4"/>
    </row>
    <row r="363" ht="15.75" customHeight="1">
      <c r="AF363" s="4"/>
      <c r="AM363" s="4"/>
    </row>
    <row r="364" ht="15.75" customHeight="1">
      <c r="AF364" s="4"/>
      <c r="AM364" s="4"/>
    </row>
    <row r="365" ht="15.75" customHeight="1">
      <c r="AF365" s="4"/>
      <c r="AM365" s="4"/>
    </row>
    <row r="366" ht="15.75" customHeight="1">
      <c r="AF366" s="4"/>
      <c r="AM366" s="4"/>
    </row>
    <row r="367" ht="15.75" customHeight="1">
      <c r="AF367" s="4"/>
      <c r="AM367" s="4"/>
    </row>
    <row r="368" ht="15.75" customHeight="1">
      <c r="AF368" s="4"/>
      <c r="AM368" s="4"/>
    </row>
    <row r="369" ht="15.75" customHeight="1">
      <c r="AF369" s="4"/>
      <c r="AM369" s="4"/>
    </row>
    <row r="370" ht="15.75" customHeight="1">
      <c r="AF370" s="4"/>
      <c r="AM370" s="4"/>
    </row>
    <row r="371" ht="15.75" customHeight="1">
      <c r="AF371" s="4"/>
      <c r="AM371" s="4"/>
    </row>
    <row r="372" ht="15.75" customHeight="1">
      <c r="AF372" s="4"/>
      <c r="AM372" s="4"/>
    </row>
    <row r="373" ht="15.75" customHeight="1">
      <c r="AF373" s="4"/>
      <c r="AM373" s="4"/>
    </row>
    <row r="374" ht="15.75" customHeight="1">
      <c r="AF374" s="4"/>
      <c r="AM374" s="4"/>
    </row>
    <row r="375" ht="15.75" customHeight="1">
      <c r="AF375" s="4"/>
      <c r="AM375" s="4"/>
    </row>
    <row r="376" ht="15.75" customHeight="1">
      <c r="AF376" s="4"/>
      <c r="AM376" s="4"/>
    </row>
    <row r="377" ht="15.75" customHeight="1">
      <c r="AF377" s="4"/>
      <c r="AM377" s="4"/>
    </row>
    <row r="378" ht="15.75" customHeight="1">
      <c r="AF378" s="4"/>
      <c r="AM378" s="4"/>
    </row>
    <row r="379" ht="15.75" customHeight="1">
      <c r="AF379" s="4"/>
      <c r="AM379" s="4"/>
    </row>
    <row r="380" ht="15.75" customHeight="1">
      <c r="AF380" s="4"/>
      <c r="AM380" s="4"/>
    </row>
    <row r="381" ht="15.75" customHeight="1">
      <c r="AF381" s="4"/>
      <c r="AM381" s="4"/>
    </row>
    <row r="382" ht="15.75" customHeight="1">
      <c r="AF382" s="4"/>
      <c r="AM382" s="4"/>
    </row>
    <row r="383" ht="15.75" customHeight="1">
      <c r="AF383" s="4"/>
      <c r="AM383" s="4"/>
    </row>
    <row r="384" ht="15.75" customHeight="1">
      <c r="AF384" s="4"/>
      <c r="AM384" s="4"/>
    </row>
    <row r="385" ht="15.75" customHeight="1">
      <c r="AF385" s="4"/>
      <c r="AM385" s="4"/>
    </row>
    <row r="386" ht="15.75" customHeight="1">
      <c r="AF386" s="4"/>
      <c r="AM386" s="4"/>
    </row>
    <row r="387" ht="15.75" customHeight="1">
      <c r="AF387" s="4"/>
      <c r="AM387" s="4"/>
    </row>
    <row r="388" ht="15.75" customHeight="1">
      <c r="AF388" s="4"/>
      <c r="AM388" s="4"/>
    </row>
    <row r="389" ht="15.75" customHeight="1">
      <c r="AF389" s="4"/>
      <c r="AM389" s="4"/>
    </row>
    <row r="390" ht="15.75" customHeight="1">
      <c r="AF390" s="4"/>
      <c r="AM390" s="4"/>
    </row>
    <row r="391" ht="15.75" customHeight="1">
      <c r="AF391" s="4"/>
      <c r="AM391" s="4"/>
    </row>
    <row r="392" ht="15.75" customHeight="1">
      <c r="AF392" s="4"/>
      <c r="AM392" s="4"/>
    </row>
    <row r="393" ht="15.75" customHeight="1">
      <c r="AF393" s="4"/>
      <c r="AM393" s="4"/>
    </row>
    <row r="394" ht="15.75" customHeight="1">
      <c r="AF394" s="4"/>
      <c r="AM394" s="4"/>
    </row>
    <row r="395" ht="15.75" customHeight="1">
      <c r="AF395" s="4"/>
      <c r="AM395" s="4"/>
    </row>
    <row r="396" ht="15.75" customHeight="1">
      <c r="AF396" s="4"/>
      <c r="AM396" s="4"/>
    </row>
    <row r="397" ht="15.75" customHeight="1">
      <c r="AF397" s="4"/>
      <c r="AM397" s="4"/>
    </row>
    <row r="398" ht="15.75" customHeight="1">
      <c r="AF398" s="4"/>
      <c r="AM398" s="4"/>
    </row>
    <row r="399" ht="15.75" customHeight="1">
      <c r="AF399" s="4"/>
      <c r="AM399" s="4"/>
    </row>
    <row r="400" ht="15.75" customHeight="1">
      <c r="AF400" s="4"/>
      <c r="AM400" s="4"/>
    </row>
    <row r="401" ht="15.75" customHeight="1">
      <c r="AF401" s="4"/>
      <c r="AM401" s="4"/>
    </row>
    <row r="402" ht="15.75" customHeight="1">
      <c r="AF402" s="4"/>
      <c r="AM402" s="4"/>
    </row>
    <row r="403" ht="15.75" customHeight="1">
      <c r="AF403" s="4"/>
      <c r="AM403" s="4"/>
    </row>
    <row r="404" ht="15.75" customHeight="1">
      <c r="AF404" s="4"/>
      <c r="AM404" s="4"/>
    </row>
    <row r="405" ht="15.75" customHeight="1">
      <c r="AF405" s="4"/>
      <c r="AM405" s="4"/>
    </row>
    <row r="406" ht="15.75" customHeight="1">
      <c r="AF406" s="4"/>
      <c r="AM406" s="4"/>
    </row>
    <row r="407" ht="15.75" customHeight="1">
      <c r="AF407" s="4"/>
      <c r="AM407" s="4"/>
    </row>
    <row r="408" ht="15.75" customHeight="1">
      <c r="AF408" s="4"/>
      <c r="AM408" s="4"/>
    </row>
    <row r="409" ht="15.75" customHeight="1">
      <c r="AF409" s="4"/>
      <c r="AM409" s="4"/>
    </row>
    <row r="410" ht="15.75" customHeight="1">
      <c r="AF410" s="4"/>
      <c r="AM410" s="4"/>
    </row>
    <row r="411" ht="15.75" customHeight="1">
      <c r="AF411" s="4"/>
      <c r="AM411" s="4"/>
    </row>
    <row r="412" ht="15.75" customHeight="1">
      <c r="AF412" s="4"/>
      <c r="AM412" s="4"/>
    </row>
    <row r="413" ht="15.75" customHeight="1">
      <c r="AF413" s="4"/>
      <c r="AM413" s="4"/>
    </row>
    <row r="414" ht="15.75" customHeight="1">
      <c r="AF414" s="4"/>
      <c r="AM414" s="4"/>
    </row>
    <row r="415" ht="15.75" customHeight="1">
      <c r="AF415" s="4"/>
      <c r="AM415" s="4"/>
    </row>
    <row r="416" ht="15.75" customHeight="1">
      <c r="AF416" s="4"/>
      <c r="AM416" s="4"/>
    </row>
    <row r="417" ht="15.75" customHeight="1">
      <c r="AF417" s="4"/>
      <c r="AM417" s="4"/>
    </row>
    <row r="418" ht="15.75" customHeight="1">
      <c r="AF418" s="4"/>
      <c r="AM418" s="4"/>
    </row>
    <row r="419" ht="15.75" customHeight="1">
      <c r="AF419" s="4"/>
      <c r="AM419" s="4"/>
    </row>
    <row r="420" ht="15.75" customHeight="1">
      <c r="AF420" s="4"/>
      <c r="AM420" s="4"/>
    </row>
    <row r="421" ht="15.75" customHeight="1">
      <c r="AF421" s="4"/>
      <c r="AM421" s="4"/>
    </row>
    <row r="422" ht="15.75" customHeight="1">
      <c r="AF422" s="4"/>
      <c r="AM422" s="4"/>
    </row>
    <row r="423" ht="15.75" customHeight="1">
      <c r="AF423" s="4"/>
      <c r="AM423" s="4"/>
    </row>
    <row r="424" ht="15.75" customHeight="1">
      <c r="AF424" s="4"/>
      <c r="AM424" s="4"/>
    </row>
    <row r="425" ht="15.75" customHeight="1">
      <c r="AF425" s="4"/>
      <c r="AM425" s="4"/>
    </row>
    <row r="426" ht="15.75" customHeight="1">
      <c r="AF426" s="4"/>
      <c r="AM426" s="4"/>
    </row>
    <row r="427" ht="15.75" customHeight="1">
      <c r="AF427" s="4"/>
      <c r="AM427" s="4"/>
    </row>
    <row r="428" ht="15.75" customHeight="1">
      <c r="AF428" s="4"/>
      <c r="AM428" s="4"/>
    </row>
    <row r="429" ht="15.75" customHeight="1">
      <c r="AF429" s="4"/>
      <c r="AM429" s="4"/>
    </row>
    <row r="430" ht="15.75" customHeight="1">
      <c r="AF430" s="4"/>
      <c r="AM430" s="4"/>
    </row>
    <row r="431" ht="15.75" customHeight="1">
      <c r="AF431" s="4"/>
      <c r="AM431" s="4"/>
    </row>
    <row r="432" ht="15.75" customHeight="1">
      <c r="AF432" s="4"/>
      <c r="AM432" s="4"/>
    </row>
    <row r="433" ht="15.75" customHeight="1">
      <c r="AF433" s="4"/>
      <c r="AM433" s="4"/>
    </row>
    <row r="434" ht="15.75" customHeight="1">
      <c r="AF434" s="4"/>
      <c r="AM434" s="4"/>
    </row>
    <row r="435" ht="15.75" customHeight="1">
      <c r="AF435" s="4"/>
      <c r="AM435" s="4"/>
    </row>
    <row r="436" ht="15.75" customHeight="1">
      <c r="AF436" s="4"/>
      <c r="AM436" s="4"/>
    </row>
    <row r="437" ht="15.75" customHeight="1">
      <c r="AF437" s="4"/>
      <c r="AM437" s="4"/>
    </row>
    <row r="438" ht="15.75" customHeight="1">
      <c r="AF438" s="4"/>
      <c r="AM438" s="4"/>
    </row>
    <row r="439" ht="15.75" customHeight="1">
      <c r="AF439" s="4"/>
      <c r="AM439" s="4"/>
    </row>
    <row r="440" ht="15.75" customHeight="1">
      <c r="AF440" s="4"/>
      <c r="AM440" s="4"/>
    </row>
    <row r="441" ht="15.75" customHeight="1">
      <c r="AF441" s="4"/>
      <c r="AM441" s="4"/>
    </row>
    <row r="442" ht="15.75" customHeight="1">
      <c r="AF442" s="4"/>
      <c r="AM442" s="4"/>
    </row>
    <row r="443" ht="15.75" customHeight="1">
      <c r="AF443" s="4"/>
      <c r="AM443" s="4"/>
    </row>
    <row r="444" ht="15.75" customHeight="1">
      <c r="AF444" s="4"/>
      <c r="AM444" s="4"/>
    </row>
    <row r="445" ht="15.75" customHeight="1">
      <c r="AF445" s="4"/>
      <c r="AM445" s="4"/>
    </row>
    <row r="446" ht="15.75" customHeight="1">
      <c r="AF446" s="4"/>
      <c r="AM446" s="4"/>
    </row>
    <row r="447" ht="15.75" customHeight="1">
      <c r="AF447" s="4"/>
      <c r="AM447" s="4"/>
    </row>
    <row r="448" ht="15.75" customHeight="1">
      <c r="AF448" s="4"/>
      <c r="AM448" s="4"/>
    </row>
    <row r="449" ht="15.75" customHeight="1">
      <c r="AF449" s="4"/>
      <c r="AM449" s="4"/>
    </row>
    <row r="450" ht="15.75" customHeight="1">
      <c r="AF450" s="4"/>
      <c r="AM450" s="4"/>
    </row>
    <row r="451" ht="15.75" customHeight="1">
      <c r="AF451" s="4"/>
      <c r="AM451" s="4"/>
    </row>
    <row r="452" ht="15.75" customHeight="1">
      <c r="AF452" s="4"/>
      <c r="AM452" s="4"/>
    </row>
    <row r="453" ht="15.75" customHeight="1">
      <c r="AF453" s="4"/>
      <c r="AM453" s="4"/>
    </row>
    <row r="454" ht="15.75" customHeight="1">
      <c r="AF454" s="4"/>
      <c r="AM454" s="4"/>
    </row>
    <row r="455" ht="15.75" customHeight="1">
      <c r="AF455" s="4"/>
      <c r="AM455" s="4"/>
    </row>
    <row r="456" ht="15.75" customHeight="1">
      <c r="AF456" s="4"/>
      <c r="AM456" s="4"/>
    </row>
    <row r="457" ht="15.75" customHeight="1">
      <c r="AF457" s="4"/>
      <c r="AM457" s="4"/>
    </row>
    <row r="458" ht="15.75" customHeight="1">
      <c r="AF458" s="4"/>
      <c r="AM458" s="4"/>
    </row>
    <row r="459" ht="15.75" customHeight="1">
      <c r="AF459" s="4"/>
      <c r="AM459" s="4"/>
    </row>
    <row r="460" ht="15.75" customHeight="1">
      <c r="AF460" s="4"/>
      <c r="AM460" s="4"/>
    </row>
    <row r="461" ht="15.75" customHeight="1">
      <c r="AF461" s="4"/>
      <c r="AM461" s="4"/>
    </row>
    <row r="462" ht="15.75" customHeight="1">
      <c r="AF462" s="4"/>
      <c r="AM462" s="4"/>
    </row>
    <row r="463" ht="15.75" customHeight="1">
      <c r="AF463" s="4"/>
      <c r="AM463" s="4"/>
    </row>
    <row r="464" ht="15.75" customHeight="1">
      <c r="AF464" s="4"/>
      <c r="AM464" s="4"/>
    </row>
    <row r="465" ht="15.75" customHeight="1">
      <c r="AF465" s="4"/>
      <c r="AM465" s="4"/>
    </row>
    <row r="466" ht="15.75" customHeight="1">
      <c r="AF466" s="4"/>
      <c r="AM466" s="4"/>
    </row>
    <row r="467" ht="15.75" customHeight="1">
      <c r="AF467" s="4"/>
      <c r="AM467" s="4"/>
    </row>
    <row r="468" ht="15.75" customHeight="1">
      <c r="AF468" s="4"/>
      <c r="AM468" s="4"/>
    </row>
    <row r="469" ht="15.75" customHeight="1">
      <c r="AF469" s="4"/>
      <c r="AM469" s="4"/>
    </row>
    <row r="470" ht="15.75" customHeight="1">
      <c r="AF470" s="4"/>
      <c r="AM470" s="4"/>
    </row>
    <row r="471" ht="15.75" customHeight="1">
      <c r="AF471" s="4"/>
      <c r="AM471" s="4"/>
    </row>
    <row r="472" ht="15.75" customHeight="1">
      <c r="AF472" s="4"/>
      <c r="AM472" s="4"/>
    </row>
    <row r="473" ht="15.75" customHeight="1">
      <c r="AF473" s="4"/>
      <c r="AM473" s="4"/>
    </row>
    <row r="474" ht="15.75" customHeight="1">
      <c r="AF474" s="4"/>
      <c r="AM474" s="4"/>
    </row>
    <row r="475" ht="15.75" customHeight="1">
      <c r="AF475" s="4"/>
      <c r="AM475" s="4"/>
    </row>
    <row r="476" ht="15.75" customHeight="1">
      <c r="AF476" s="4"/>
      <c r="AM476" s="4"/>
    </row>
    <row r="477" ht="15.75" customHeight="1">
      <c r="AF477" s="4"/>
      <c r="AM477" s="4"/>
    </row>
    <row r="478" ht="15.75" customHeight="1">
      <c r="AF478" s="4"/>
      <c r="AM478" s="4"/>
    </row>
    <row r="479" ht="15.75" customHeight="1">
      <c r="AF479" s="4"/>
      <c r="AM479" s="4"/>
    </row>
    <row r="480" ht="15.75" customHeight="1">
      <c r="AF480" s="4"/>
      <c r="AM480" s="4"/>
    </row>
    <row r="481" ht="15.75" customHeight="1">
      <c r="AF481" s="4"/>
      <c r="AM481" s="4"/>
    </row>
    <row r="482" ht="15.75" customHeight="1">
      <c r="AF482" s="4"/>
      <c r="AM482" s="4"/>
    </row>
    <row r="483" ht="15.75" customHeight="1">
      <c r="AF483" s="4"/>
      <c r="AM483" s="4"/>
    </row>
    <row r="484" ht="15.75" customHeight="1">
      <c r="AF484" s="4"/>
      <c r="AM484" s="4"/>
    </row>
    <row r="485" ht="15.75" customHeight="1">
      <c r="AF485" s="4"/>
      <c r="AM485" s="4"/>
    </row>
    <row r="486" ht="15.75" customHeight="1">
      <c r="AF486" s="4"/>
      <c r="AM486" s="4"/>
    </row>
    <row r="487" ht="15.75" customHeight="1">
      <c r="AF487" s="4"/>
      <c r="AM487" s="4"/>
    </row>
    <row r="488" ht="15.75" customHeight="1">
      <c r="AF488" s="4"/>
      <c r="AM488" s="4"/>
    </row>
    <row r="489" ht="15.75" customHeight="1">
      <c r="AF489" s="4"/>
      <c r="AM489" s="4"/>
    </row>
    <row r="490" ht="15.75" customHeight="1">
      <c r="AF490" s="4"/>
      <c r="AM490" s="4"/>
    </row>
    <row r="491" ht="15.75" customHeight="1">
      <c r="AF491" s="4"/>
      <c r="AM491" s="4"/>
    </row>
    <row r="492" ht="15.75" customHeight="1">
      <c r="AF492" s="4"/>
      <c r="AM492" s="4"/>
    </row>
    <row r="493" ht="15.75" customHeight="1">
      <c r="AF493" s="4"/>
      <c r="AM493" s="4"/>
    </row>
    <row r="494" ht="15.75" customHeight="1">
      <c r="AF494" s="4"/>
      <c r="AM494" s="4"/>
    </row>
    <row r="495" ht="15.75" customHeight="1">
      <c r="AF495" s="4"/>
      <c r="AM495" s="4"/>
    </row>
    <row r="496" ht="15.75" customHeight="1">
      <c r="AF496" s="4"/>
      <c r="AM496" s="4"/>
    </row>
    <row r="497" ht="15.75" customHeight="1">
      <c r="AF497" s="4"/>
      <c r="AM497" s="4"/>
    </row>
    <row r="498" ht="15.75" customHeight="1">
      <c r="AF498" s="4"/>
      <c r="AM498" s="4"/>
    </row>
    <row r="499" ht="15.75" customHeight="1">
      <c r="AF499" s="4"/>
      <c r="AM499" s="4"/>
    </row>
    <row r="500" ht="15.75" customHeight="1">
      <c r="AF500" s="4"/>
      <c r="AM500" s="4"/>
    </row>
    <row r="501" ht="15.75" customHeight="1">
      <c r="AF501" s="4"/>
      <c r="AM501" s="4"/>
    </row>
    <row r="502" ht="15.75" customHeight="1">
      <c r="AF502" s="4"/>
      <c r="AM502" s="4"/>
    </row>
    <row r="503" ht="15.75" customHeight="1">
      <c r="AF503" s="4"/>
      <c r="AM503" s="4"/>
    </row>
    <row r="504" ht="15.75" customHeight="1">
      <c r="AF504" s="4"/>
      <c r="AM504" s="4"/>
    </row>
    <row r="505" ht="15.75" customHeight="1">
      <c r="AF505" s="4"/>
      <c r="AM505" s="4"/>
    </row>
    <row r="506" ht="15.75" customHeight="1">
      <c r="AF506" s="4"/>
      <c r="AM506" s="4"/>
    </row>
    <row r="507" ht="15.75" customHeight="1">
      <c r="AF507" s="4"/>
      <c r="AM507" s="4"/>
    </row>
    <row r="508" ht="15.75" customHeight="1">
      <c r="AF508" s="4"/>
      <c r="AM508" s="4"/>
    </row>
    <row r="509" ht="15.75" customHeight="1">
      <c r="AF509" s="4"/>
      <c r="AM509" s="4"/>
    </row>
    <row r="510" ht="15.75" customHeight="1">
      <c r="AF510" s="4"/>
      <c r="AM510" s="4"/>
    </row>
    <row r="511" ht="15.75" customHeight="1">
      <c r="AF511" s="4"/>
      <c r="AM511" s="4"/>
    </row>
    <row r="512" ht="15.75" customHeight="1">
      <c r="AF512" s="4"/>
      <c r="AM512" s="4"/>
    </row>
    <row r="513" ht="15.75" customHeight="1">
      <c r="AF513" s="4"/>
      <c r="AM513" s="4"/>
    </row>
    <row r="514" ht="15.75" customHeight="1">
      <c r="AF514" s="4"/>
      <c r="AM514" s="4"/>
    </row>
    <row r="515" ht="15.75" customHeight="1">
      <c r="AF515" s="4"/>
      <c r="AM515" s="4"/>
    </row>
    <row r="516" ht="15.75" customHeight="1">
      <c r="AF516" s="4"/>
      <c r="AM516" s="4"/>
    </row>
    <row r="517" ht="15.75" customHeight="1">
      <c r="AF517" s="4"/>
      <c r="AM517" s="4"/>
    </row>
    <row r="518" ht="15.75" customHeight="1">
      <c r="AF518" s="4"/>
      <c r="AM518" s="4"/>
    </row>
    <row r="519" ht="15.75" customHeight="1">
      <c r="AF519" s="4"/>
      <c r="AM519" s="4"/>
    </row>
    <row r="520" ht="15.75" customHeight="1">
      <c r="AF520" s="4"/>
      <c r="AM520" s="4"/>
    </row>
    <row r="521" ht="15.75" customHeight="1">
      <c r="AF521" s="4"/>
      <c r="AM521" s="4"/>
    </row>
    <row r="522" ht="15.75" customHeight="1">
      <c r="AF522" s="4"/>
      <c r="AM522" s="4"/>
    </row>
    <row r="523" ht="15.75" customHeight="1">
      <c r="AF523" s="4"/>
      <c r="AM523" s="4"/>
    </row>
    <row r="524" ht="15.75" customHeight="1">
      <c r="AF524" s="4"/>
      <c r="AM524" s="4"/>
    </row>
    <row r="525" ht="15.75" customHeight="1">
      <c r="AF525" s="4"/>
      <c r="AM525" s="4"/>
    </row>
    <row r="526" ht="15.75" customHeight="1">
      <c r="AF526" s="4"/>
      <c r="AM526" s="4"/>
    </row>
    <row r="527" ht="15.75" customHeight="1">
      <c r="AF527" s="4"/>
      <c r="AM527" s="4"/>
    </row>
    <row r="528" ht="15.75" customHeight="1">
      <c r="AF528" s="4"/>
      <c r="AM528" s="4"/>
    </row>
    <row r="529" ht="15.75" customHeight="1">
      <c r="AF529" s="4"/>
      <c r="AM529" s="4"/>
    </row>
    <row r="530" ht="15.75" customHeight="1">
      <c r="AF530" s="4"/>
      <c r="AM530" s="4"/>
    </row>
    <row r="531" ht="15.75" customHeight="1">
      <c r="AF531" s="4"/>
      <c r="AM531" s="4"/>
    </row>
    <row r="532" ht="15.75" customHeight="1">
      <c r="AF532" s="4"/>
      <c r="AM532" s="4"/>
    </row>
    <row r="533" ht="15.75" customHeight="1">
      <c r="AF533" s="4"/>
      <c r="AM533" s="4"/>
    </row>
    <row r="534" ht="15.75" customHeight="1">
      <c r="AF534" s="4"/>
      <c r="AM534" s="4"/>
    </row>
    <row r="535" ht="15.75" customHeight="1">
      <c r="AF535" s="4"/>
      <c r="AM535" s="4"/>
    </row>
    <row r="536" ht="15.75" customHeight="1">
      <c r="AF536" s="4"/>
      <c r="AM536" s="4"/>
    </row>
    <row r="537" ht="15.75" customHeight="1">
      <c r="AF537" s="4"/>
      <c r="AM537" s="4"/>
    </row>
    <row r="538" ht="15.75" customHeight="1">
      <c r="AF538" s="4"/>
      <c r="AM538" s="4"/>
    </row>
    <row r="539" ht="15.75" customHeight="1">
      <c r="AF539" s="4"/>
      <c r="AM539" s="4"/>
    </row>
    <row r="540" ht="15.75" customHeight="1">
      <c r="AF540" s="4"/>
      <c r="AM540" s="4"/>
    </row>
    <row r="541" ht="15.75" customHeight="1">
      <c r="AF541" s="4"/>
      <c r="AM541" s="4"/>
    </row>
    <row r="542" ht="15.75" customHeight="1">
      <c r="AF542" s="4"/>
      <c r="AM542" s="4"/>
    </row>
    <row r="543" ht="15.75" customHeight="1">
      <c r="AF543" s="4"/>
      <c r="AM543" s="4"/>
    </row>
    <row r="544" ht="15.75" customHeight="1">
      <c r="AF544" s="4"/>
      <c r="AM544" s="4"/>
    </row>
    <row r="545" ht="15.75" customHeight="1">
      <c r="AF545" s="4"/>
      <c r="AM545" s="4"/>
    </row>
    <row r="546" ht="15.75" customHeight="1">
      <c r="AF546" s="4"/>
      <c r="AM546" s="4"/>
    </row>
    <row r="547" ht="15.75" customHeight="1">
      <c r="AF547" s="4"/>
      <c r="AM547" s="4"/>
    </row>
    <row r="548" ht="15.75" customHeight="1">
      <c r="AF548" s="4"/>
      <c r="AM548" s="4"/>
    </row>
    <row r="549" ht="15.75" customHeight="1">
      <c r="AF549" s="4"/>
      <c r="AM549" s="4"/>
    </row>
    <row r="550" ht="15.75" customHeight="1">
      <c r="AF550" s="4"/>
      <c r="AM550" s="4"/>
    </row>
    <row r="551" ht="15.75" customHeight="1">
      <c r="AF551" s="4"/>
      <c r="AM551" s="4"/>
    </row>
    <row r="552" ht="15.75" customHeight="1">
      <c r="AF552" s="4"/>
      <c r="AM552" s="4"/>
    </row>
    <row r="553" ht="15.75" customHeight="1">
      <c r="AF553" s="4"/>
      <c r="AM553" s="4"/>
    </row>
    <row r="554" ht="15.75" customHeight="1">
      <c r="AF554" s="4"/>
      <c r="AM554" s="4"/>
    </row>
    <row r="555" ht="15.75" customHeight="1">
      <c r="AF555" s="4"/>
      <c r="AM555" s="4"/>
    </row>
    <row r="556" ht="15.75" customHeight="1">
      <c r="AF556" s="4"/>
      <c r="AM556" s="4"/>
    </row>
    <row r="557" ht="15.75" customHeight="1">
      <c r="AF557" s="4"/>
      <c r="AM557" s="4"/>
    </row>
    <row r="558" ht="15.75" customHeight="1">
      <c r="AF558" s="4"/>
      <c r="AM558" s="4"/>
    </row>
    <row r="559" ht="15.75" customHeight="1">
      <c r="AF559" s="4"/>
      <c r="AM559" s="4"/>
    </row>
    <row r="560" ht="15.75" customHeight="1">
      <c r="AF560" s="4"/>
      <c r="AM560" s="4"/>
    </row>
    <row r="561" ht="15.75" customHeight="1">
      <c r="AF561" s="4"/>
      <c r="AM561" s="4"/>
    </row>
    <row r="562" ht="15.75" customHeight="1">
      <c r="AF562" s="4"/>
      <c r="AM562" s="4"/>
    </row>
    <row r="563" ht="15.75" customHeight="1">
      <c r="AF563" s="4"/>
      <c r="AM563" s="4"/>
    </row>
    <row r="564" ht="15.75" customHeight="1">
      <c r="AF564" s="4"/>
      <c r="AM564" s="4"/>
    </row>
    <row r="565" ht="15.75" customHeight="1">
      <c r="AF565" s="4"/>
      <c r="AM565" s="4"/>
    </row>
    <row r="566" ht="15.75" customHeight="1">
      <c r="AF566" s="4"/>
      <c r="AM566" s="4"/>
    </row>
    <row r="567" ht="15.75" customHeight="1">
      <c r="AF567" s="4"/>
      <c r="AM567" s="4"/>
    </row>
    <row r="568" ht="15.75" customHeight="1">
      <c r="AF568" s="4"/>
      <c r="AM568" s="4"/>
    </row>
    <row r="569" ht="15.75" customHeight="1">
      <c r="AF569" s="4"/>
      <c r="AM569" s="4"/>
    </row>
    <row r="570" ht="15.75" customHeight="1">
      <c r="AF570" s="4"/>
      <c r="AM570" s="4"/>
    </row>
    <row r="571" ht="15.75" customHeight="1">
      <c r="AF571" s="4"/>
      <c r="AM571" s="4"/>
    </row>
    <row r="572" ht="15.75" customHeight="1">
      <c r="AF572" s="4"/>
      <c r="AM572" s="4"/>
    </row>
    <row r="573" ht="15.75" customHeight="1">
      <c r="AF573" s="4"/>
      <c r="AM573" s="4"/>
    </row>
    <row r="574" ht="15.75" customHeight="1">
      <c r="AF574" s="4"/>
      <c r="AM574" s="4"/>
    </row>
    <row r="575" ht="15.75" customHeight="1">
      <c r="AF575" s="4"/>
      <c r="AM575" s="4"/>
    </row>
    <row r="576" ht="15.75" customHeight="1">
      <c r="AF576" s="4"/>
      <c r="AM576" s="4"/>
    </row>
    <row r="577" ht="15.75" customHeight="1">
      <c r="AF577" s="4"/>
      <c r="AM577" s="4"/>
    </row>
    <row r="578" ht="15.75" customHeight="1">
      <c r="AF578" s="4"/>
      <c r="AM578" s="4"/>
    </row>
    <row r="579" ht="15.75" customHeight="1">
      <c r="AF579" s="4"/>
      <c r="AM579" s="4"/>
    </row>
    <row r="580" ht="15.75" customHeight="1">
      <c r="AF580" s="4"/>
      <c r="AM580" s="4"/>
    </row>
    <row r="581" ht="15.75" customHeight="1">
      <c r="AF581" s="4"/>
      <c r="AM581" s="4"/>
    </row>
    <row r="582" ht="15.75" customHeight="1">
      <c r="AF582" s="4"/>
      <c r="AM582" s="4"/>
    </row>
    <row r="583" ht="15.75" customHeight="1">
      <c r="AF583" s="4"/>
      <c r="AM583" s="4"/>
    </row>
    <row r="584" ht="15.75" customHeight="1">
      <c r="AF584" s="4"/>
      <c r="AM584" s="4"/>
    </row>
    <row r="585" ht="15.75" customHeight="1">
      <c r="AF585" s="4"/>
      <c r="AM585" s="4"/>
    </row>
    <row r="586" ht="15.75" customHeight="1">
      <c r="AF586" s="4"/>
      <c r="AM586" s="4"/>
    </row>
    <row r="587" ht="15.75" customHeight="1">
      <c r="AF587" s="4"/>
      <c r="AM587" s="4"/>
    </row>
    <row r="588" ht="15.75" customHeight="1">
      <c r="AF588" s="4"/>
      <c r="AM588" s="4"/>
    </row>
    <row r="589" ht="15.75" customHeight="1">
      <c r="AF589" s="4"/>
      <c r="AM589" s="4"/>
    </row>
    <row r="590" ht="15.75" customHeight="1">
      <c r="AF590" s="4"/>
      <c r="AM590" s="4"/>
    </row>
    <row r="591" ht="15.75" customHeight="1">
      <c r="AF591" s="4"/>
      <c r="AM591" s="4"/>
    </row>
    <row r="592" ht="15.75" customHeight="1">
      <c r="AF592" s="4"/>
      <c r="AM592" s="4"/>
    </row>
    <row r="593" ht="15.75" customHeight="1">
      <c r="AF593" s="4"/>
      <c r="AM593" s="4"/>
    </row>
    <row r="594" ht="15.75" customHeight="1">
      <c r="AF594" s="4"/>
      <c r="AM594" s="4"/>
    </row>
    <row r="595" ht="15.75" customHeight="1">
      <c r="AF595" s="4"/>
      <c r="AM595" s="4"/>
    </row>
    <row r="596" ht="15.75" customHeight="1">
      <c r="AF596" s="4"/>
      <c r="AM596" s="4"/>
    </row>
    <row r="597" ht="15.75" customHeight="1">
      <c r="AF597" s="4"/>
      <c r="AM597" s="4"/>
    </row>
    <row r="598" ht="15.75" customHeight="1">
      <c r="AF598" s="4"/>
      <c r="AM598" s="4"/>
    </row>
    <row r="599" ht="15.75" customHeight="1">
      <c r="AF599" s="4"/>
      <c r="AM599" s="4"/>
    </row>
    <row r="600" ht="15.75" customHeight="1">
      <c r="AF600" s="4"/>
      <c r="AM600" s="4"/>
    </row>
    <row r="601" ht="15.75" customHeight="1">
      <c r="AF601" s="4"/>
      <c r="AM601" s="4"/>
    </row>
    <row r="602" ht="15.75" customHeight="1">
      <c r="AF602" s="4"/>
      <c r="AM602" s="4"/>
    </row>
    <row r="603" ht="15.75" customHeight="1">
      <c r="AF603" s="4"/>
      <c r="AM603" s="4"/>
    </row>
    <row r="604" ht="15.75" customHeight="1">
      <c r="AF604" s="4"/>
      <c r="AM604" s="4"/>
    </row>
    <row r="605" ht="15.75" customHeight="1">
      <c r="AF605" s="4"/>
      <c r="AM605" s="4"/>
    </row>
    <row r="606" ht="15.75" customHeight="1">
      <c r="AF606" s="4"/>
      <c r="AM606" s="4"/>
    </row>
    <row r="607" ht="15.75" customHeight="1">
      <c r="AF607" s="4"/>
      <c r="AM607" s="4"/>
    </row>
    <row r="608" ht="15.75" customHeight="1">
      <c r="AF608" s="4"/>
      <c r="AM608" s="4"/>
    </row>
    <row r="609" ht="15.75" customHeight="1">
      <c r="AF609" s="4"/>
      <c r="AM609" s="4"/>
    </row>
    <row r="610" ht="15.75" customHeight="1">
      <c r="AF610" s="4"/>
      <c r="AM610" s="4"/>
    </row>
    <row r="611" ht="15.75" customHeight="1">
      <c r="AF611" s="4"/>
      <c r="AM611" s="4"/>
    </row>
    <row r="612" ht="15.75" customHeight="1">
      <c r="AF612" s="4"/>
      <c r="AM612" s="4"/>
    </row>
    <row r="613" ht="15.75" customHeight="1">
      <c r="AF613" s="4"/>
      <c r="AM613" s="4"/>
    </row>
    <row r="614" ht="15.75" customHeight="1">
      <c r="AF614" s="4"/>
      <c r="AM614" s="4"/>
    </row>
    <row r="615" ht="15.75" customHeight="1">
      <c r="AF615" s="4"/>
      <c r="AM615" s="4"/>
    </row>
    <row r="616" ht="15.75" customHeight="1">
      <c r="AF616" s="4"/>
      <c r="AM616" s="4"/>
    </row>
    <row r="617" ht="15.75" customHeight="1">
      <c r="AF617" s="4"/>
      <c r="AM617" s="4"/>
    </row>
    <row r="618" ht="15.75" customHeight="1">
      <c r="AF618" s="4"/>
      <c r="AM618" s="4"/>
    </row>
    <row r="619" ht="15.75" customHeight="1">
      <c r="AF619" s="4"/>
      <c r="AM619" s="4"/>
    </row>
    <row r="620" ht="15.75" customHeight="1">
      <c r="AF620" s="4"/>
      <c r="AM620" s="4"/>
    </row>
    <row r="621" ht="15.75" customHeight="1">
      <c r="AF621" s="4"/>
      <c r="AM621" s="4"/>
    </row>
    <row r="622" ht="15.75" customHeight="1">
      <c r="AF622" s="4"/>
      <c r="AM622" s="4"/>
    </row>
    <row r="623" ht="15.75" customHeight="1">
      <c r="AF623" s="4"/>
      <c r="AM623" s="4"/>
    </row>
    <row r="624" ht="15.75" customHeight="1">
      <c r="AF624" s="4"/>
      <c r="AM624" s="4"/>
    </row>
    <row r="625" ht="15.75" customHeight="1">
      <c r="AF625" s="4"/>
      <c r="AM625" s="4"/>
    </row>
    <row r="626" ht="15.75" customHeight="1">
      <c r="AF626" s="4"/>
      <c r="AM626" s="4"/>
    </row>
    <row r="627" ht="15.75" customHeight="1">
      <c r="AF627" s="4"/>
      <c r="AM627" s="4"/>
    </row>
    <row r="628" ht="15.75" customHeight="1">
      <c r="AF628" s="4"/>
      <c r="AM628" s="4"/>
    </row>
    <row r="629" ht="15.75" customHeight="1">
      <c r="AF629" s="4"/>
      <c r="AM629" s="4"/>
    </row>
    <row r="630" ht="15.75" customHeight="1">
      <c r="AF630" s="4"/>
      <c r="AM630" s="4"/>
    </row>
    <row r="631" ht="15.75" customHeight="1">
      <c r="AF631" s="4"/>
      <c r="AM631" s="4"/>
    </row>
    <row r="632" ht="15.75" customHeight="1">
      <c r="AF632" s="4"/>
      <c r="AM632" s="4"/>
    </row>
    <row r="633" ht="15.75" customHeight="1">
      <c r="AF633" s="4"/>
      <c r="AM633" s="4"/>
    </row>
    <row r="634" ht="15.75" customHeight="1">
      <c r="AF634" s="4"/>
      <c r="AM634" s="4"/>
    </row>
    <row r="635" ht="15.75" customHeight="1">
      <c r="AF635" s="4"/>
      <c r="AM635" s="4"/>
    </row>
    <row r="636" ht="15.75" customHeight="1">
      <c r="AF636" s="4"/>
      <c r="AM636" s="4"/>
    </row>
    <row r="637" ht="15.75" customHeight="1">
      <c r="AF637" s="4"/>
      <c r="AM637" s="4"/>
    </row>
    <row r="638" ht="15.75" customHeight="1">
      <c r="AF638" s="4"/>
      <c r="AM638" s="4"/>
    </row>
    <row r="639" ht="15.75" customHeight="1">
      <c r="AF639" s="4"/>
      <c r="AM639" s="4"/>
    </row>
    <row r="640" ht="15.75" customHeight="1">
      <c r="AF640" s="4"/>
      <c r="AM640" s="4"/>
    </row>
    <row r="641" ht="15.75" customHeight="1">
      <c r="AF641" s="4"/>
      <c r="AM641" s="4"/>
    </row>
    <row r="642" ht="15.75" customHeight="1">
      <c r="AF642" s="4"/>
      <c r="AM642" s="4"/>
    </row>
    <row r="643" ht="15.75" customHeight="1">
      <c r="AF643" s="4"/>
      <c r="AM643" s="4"/>
    </row>
    <row r="644" ht="15.75" customHeight="1">
      <c r="AF644" s="4"/>
      <c r="AM644" s="4"/>
    </row>
    <row r="645" ht="15.75" customHeight="1">
      <c r="AF645" s="4"/>
      <c r="AM645" s="4"/>
    </row>
    <row r="646" ht="15.75" customHeight="1">
      <c r="AF646" s="4"/>
      <c r="AM646" s="4"/>
    </row>
    <row r="647" ht="15.75" customHeight="1">
      <c r="AF647" s="4"/>
      <c r="AM647" s="4"/>
    </row>
    <row r="648" ht="15.75" customHeight="1">
      <c r="AF648" s="4"/>
      <c r="AM648" s="4"/>
    </row>
    <row r="649" ht="15.75" customHeight="1">
      <c r="AF649" s="4"/>
      <c r="AM649" s="4"/>
    </row>
    <row r="650" ht="15.75" customHeight="1">
      <c r="AF650" s="4"/>
      <c r="AM650" s="4"/>
    </row>
    <row r="651" ht="15.75" customHeight="1">
      <c r="AF651" s="4"/>
      <c r="AM651" s="4"/>
    </row>
    <row r="652" ht="15.75" customHeight="1">
      <c r="AF652" s="4"/>
      <c r="AM652" s="4"/>
    </row>
    <row r="653" ht="15.75" customHeight="1">
      <c r="AF653" s="4"/>
      <c r="AM653" s="4"/>
    </row>
    <row r="654" ht="15.75" customHeight="1">
      <c r="AF654" s="4"/>
      <c r="AM654" s="4"/>
    </row>
    <row r="655" ht="15.75" customHeight="1">
      <c r="AF655" s="4"/>
      <c r="AM655" s="4"/>
    </row>
    <row r="656" ht="15.75" customHeight="1">
      <c r="AF656" s="4"/>
      <c r="AM656" s="4"/>
    </row>
    <row r="657" ht="15.75" customHeight="1">
      <c r="AF657" s="4"/>
      <c r="AM657" s="4"/>
    </row>
    <row r="658" ht="15.75" customHeight="1">
      <c r="AF658" s="4"/>
      <c r="AM658" s="4"/>
    </row>
    <row r="659" ht="15.75" customHeight="1">
      <c r="AF659" s="4"/>
      <c r="AM659" s="4"/>
    </row>
    <row r="660" ht="15.75" customHeight="1">
      <c r="AF660" s="4"/>
      <c r="AM660" s="4"/>
    </row>
    <row r="661" ht="15.75" customHeight="1">
      <c r="AF661" s="4"/>
      <c r="AM661" s="4"/>
    </row>
    <row r="662" ht="15.75" customHeight="1">
      <c r="AF662" s="4"/>
      <c r="AM662" s="4"/>
    </row>
    <row r="663" ht="15.75" customHeight="1">
      <c r="AF663" s="4"/>
      <c r="AM663" s="4"/>
    </row>
    <row r="664" ht="15.75" customHeight="1">
      <c r="AF664" s="4"/>
      <c r="AM664" s="4"/>
    </row>
    <row r="665" ht="15.75" customHeight="1">
      <c r="AF665" s="4"/>
      <c r="AM665" s="4"/>
    </row>
    <row r="666" ht="15.75" customHeight="1">
      <c r="AF666" s="4"/>
      <c r="AM666" s="4"/>
    </row>
    <row r="667" ht="15.75" customHeight="1">
      <c r="AF667" s="4"/>
      <c r="AM667" s="4"/>
    </row>
    <row r="668" ht="15.75" customHeight="1">
      <c r="AF668" s="4"/>
      <c r="AM668" s="4"/>
    </row>
    <row r="669" ht="15.75" customHeight="1">
      <c r="AF669" s="4"/>
      <c r="AM669" s="4"/>
    </row>
    <row r="670" ht="15.75" customHeight="1">
      <c r="AF670" s="4"/>
      <c r="AM670" s="4"/>
    </row>
    <row r="671" ht="15.75" customHeight="1">
      <c r="AF671" s="4"/>
      <c r="AM671" s="4"/>
    </row>
    <row r="672" ht="15.75" customHeight="1">
      <c r="AF672" s="4"/>
      <c r="AM672" s="4"/>
    </row>
    <row r="673" ht="15.75" customHeight="1">
      <c r="AF673" s="4"/>
      <c r="AM673" s="4"/>
    </row>
    <row r="674" ht="15.75" customHeight="1">
      <c r="AF674" s="4"/>
      <c r="AM674" s="4"/>
    </row>
    <row r="675" ht="15.75" customHeight="1">
      <c r="AF675" s="4"/>
      <c r="AM675" s="4"/>
    </row>
    <row r="676" ht="15.75" customHeight="1">
      <c r="AF676" s="4"/>
      <c r="AM676" s="4"/>
    </row>
    <row r="677" ht="15.75" customHeight="1">
      <c r="AF677" s="4"/>
      <c r="AM677" s="4"/>
    </row>
    <row r="678" ht="15.75" customHeight="1">
      <c r="AF678" s="4"/>
      <c r="AM678" s="4"/>
    </row>
    <row r="679" ht="15.75" customHeight="1">
      <c r="AF679" s="4"/>
      <c r="AM679" s="4"/>
    </row>
    <row r="680" ht="15.75" customHeight="1">
      <c r="AF680" s="4"/>
      <c r="AM680" s="4"/>
    </row>
    <row r="681" ht="15.75" customHeight="1">
      <c r="AF681" s="4"/>
      <c r="AM681" s="4"/>
    </row>
    <row r="682" ht="15.75" customHeight="1">
      <c r="AF682" s="4"/>
      <c r="AM682" s="4"/>
    </row>
    <row r="683" ht="15.75" customHeight="1">
      <c r="AF683" s="4"/>
      <c r="AM683" s="4"/>
    </row>
    <row r="684" ht="15.75" customHeight="1">
      <c r="AF684" s="4"/>
      <c r="AM684" s="4"/>
    </row>
    <row r="685" ht="15.75" customHeight="1">
      <c r="AF685" s="4"/>
      <c r="AM685" s="4"/>
    </row>
    <row r="686" ht="15.75" customHeight="1">
      <c r="AF686" s="4"/>
      <c r="AM686" s="4"/>
    </row>
    <row r="687" ht="15.75" customHeight="1">
      <c r="AF687" s="4"/>
      <c r="AM687" s="4"/>
    </row>
    <row r="688" ht="15.75" customHeight="1">
      <c r="AF688" s="4"/>
      <c r="AM688" s="4"/>
    </row>
    <row r="689" ht="15.75" customHeight="1">
      <c r="AF689" s="4"/>
      <c r="AM689" s="4"/>
    </row>
    <row r="690" ht="15.75" customHeight="1">
      <c r="AF690" s="4"/>
      <c r="AM690" s="4"/>
    </row>
    <row r="691" ht="15.75" customHeight="1">
      <c r="AF691" s="4"/>
      <c r="AM691" s="4"/>
    </row>
    <row r="692" ht="15.75" customHeight="1">
      <c r="AF692" s="4"/>
      <c r="AM692" s="4"/>
    </row>
    <row r="693" ht="15.75" customHeight="1">
      <c r="AF693" s="4"/>
      <c r="AM693" s="4"/>
    </row>
    <row r="694" ht="15.75" customHeight="1">
      <c r="AF694" s="4"/>
      <c r="AM694" s="4"/>
    </row>
    <row r="695" ht="15.75" customHeight="1">
      <c r="AF695" s="4"/>
      <c r="AM695" s="4"/>
    </row>
    <row r="696" ht="15.75" customHeight="1">
      <c r="AF696" s="4"/>
      <c r="AM696" s="4"/>
    </row>
    <row r="697" ht="15.75" customHeight="1">
      <c r="AF697" s="4"/>
      <c r="AM697" s="4"/>
    </row>
    <row r="698" ht="15.75" customHeight="1">
      <c r="AF698" s="4"/>
      <c r="AM698" s="4"/>
    </row>
    <row r="699" ht="15.75" customHeight="1">
      <c r="AF699" s="4"/>
      <c r="AM699" s="4"/>
    </row>
    <row r="700" ht="15.75" customHeight="1">
      <c r="AF700" s="4"/>
      <c r="AM700" s="4"/>
    </row>
    <row r="701" ht="15.75" customHeight="1">
      <c r="AF701" s="4"/>
      <c r="AM701" s="4"/>
    </row>
    <row r="702" ht="15.75" customHeight="1">
      <c r="AF702" s="4"/>
      <c r="AM702" s="4"/>
    </row>
    <row r="703" ht="15.75" customHeight="1">
      <c r="AF703" s="4"/>
      <c r="AM703" s="4"/>
    </row>
    <row r="704" ht="15.75" customHeight="1">
      <c r="AF704" s="4"/>
      <c r="AM704" s="4"/>
    </row>
    <row r="705" ht="15.75" customHeight="1">
      <c r="AF705" s="4"/>
      <c r="AM705" s="4"/>
    </row>
    <row r="706" ht="15.75" customHeight="1">
      <c r="AF706" s="4"/>
      <c r="AM706" s="4"/>
    </row>
    <row r="707" ht="15.75" customHeight="1">
      <c r="AF707" s="4"/>
      <c r="AM707" s="4"/>
    </row>
    <row r="708" ht="15.75" customHeight="1">
      <c r="AF708" s="4"/>
      <c r="AM708" s="4"/>
    </row>
    <row r="709" ht="15.75" customHeight="1">
      <c r="AF709" s="4"/>
      <c r="AM709" s="4"/>
    </row>
    <row r="710" ht="15.75" customHeight="1">
      <c r="AF710" s="4"/>
      <c r="AM710" s="4"/>
    </row>
    <row r="711" ht="15.75" customHeight="1">
      <c r="AF711" s="4"/>
      <c r="AM711" s="4"/>
    </row>
    <row r="712" ht="15.75" customHeight="1">
      <c r="AF712" s="4"/>
      <c r="AM712" s="4"/>
    </row>
    <row r="713" ht="15.75" customHeight="1">
      <c r="AF713" s="4"/>
      <c r="AM713" s="4"/>
    </row>
    <row r="714" ht="15.75" customHeight="1">
      <c r="AF714" s="4"/>
      <c r="AM714" s="4"/>
    </row>
    <row r="715" ht="15.75" customHeight="1">
      <c r="AF715" s="4"/>
      <c r="AM715" s="4"/>
    </row>
    <row r="716" ht="15.75" customHeight="1">
      <c r="AF716" s="4"/>
      <c r="AM716" s="4"/>
    </row>
    <row r="717" ht="15.75" customHeight="1">
      <c r="AF717" s="4"/>
      <c r="AM717" s="4"/>
    </row>
    <row r="718" ht="15.75" customHeight="1">
      <c r="AF718" s="4"/>
      <c r="AM718" s="4"/>
    </row>
    <row r="719" ht="15.75" customHeight="1">
      <c r="AF719" s="4"/>
      <c r="AM719" s="4"/>
    </row>
    <row r="720" ht="15.75" customHeight="1">
      <c r="AF720" s="4"/>
      <c r="AM720" s="4"/>
    </row>
    <row r="721" ht="15.75" customHeight="1">
      <c r="AF721" s="4"/>
      <c r="AM721" s="4"/>
    </row>
    <row r="722" ht="15.75" customHeight="1">
      <c r="AF722" s="4"/>
      <c r="AM722" s="4"/>
    </row>
    <row r="723" ht="15.75" customHeight="1">
      <c r="AF723" s="4"/>
      <c r="AM723" s="4"/>
    </row>
    <row r="724" ht="15.75" customHeight="1">
      <c r="AF724" s="4"/>
      <c r="AM724" s="4"/>
    </row>
    <row r="725" ht="15.75" customHeight="1">
      <c r="AF725" s="4"/>
      <c r="AM725" s="4"/>
    </row>
    <row r="726" ht="15.75" customHeight="1">
      <c r="AF726" s="4"/>
      <c r="AM726" s="4"/>
    </row>
    <row r="727" ht="15.75" customHeight="1">
      <c r="AF727" s="4"/>
      <c r="AM727" s="4"/>
    </row>
    <row r="728" ht="15.75" customHeight="1">
      <c r="AF728" s="4"/>
      <c r="AM728" s="4"/>
    </row>
    <row r="729" ht="15.75" customHeight="1">
      <c r="AF729" s="4"/>
      <c r="AM729" s="4"/>
    </row>
    <row r="730" ht="15.75" customHeight="1">
      <c r="AF730" s="4"/>
      <c r="AM730" s="4"/>
    </row>
    <row r="731" ht="15.75" customHeight="1">
      <c r="AF731" s="4"/>
      <c r="AM731" s="4"/>
    </row>
    <row r="732" ht="15.75" customHeight="1">
      <c r="AF732" s="4"/>
      <c r="AM732" s="4"/>
    </row>
    <row r="733" ht="15.75" customHeight="1">
      <c r="AF733" s="4"/>
      <c r="AM733" s="4"/>
    </row>
    <row r="734" ht="15.75" customHeight="1">
      <c r="AF734" s="4"/>
      <c r="AM734" s="4"/>
    </row>
    <row r="735" ht="15.75" customHeight="1">
      <c r="AF735" s="4"/>
      <c r="AM735" s="4"/>
    </row>
    <row r="736" ht="15.75" customHeight="1">
      <c r="AF736" s="4"/>
      <c r="AM736" s="4"/>
    </row>
    <row r="737" ht="15.75" customHeight="1">
      <c r="AF737" s="4"/>
      <c r="AM737" s="4"/>
    </row>
    <row r="738" ht="15.75" customHeight="1">
      <c r="AF738" s="4"/>
      <c r="AM738" s="4"/>
    </row>
    <row r="739" ht="15.75" customHeight="1">
      <c r="AF739" s="4"/>
      <c r="AM739" s="4"/>
    </row>
    <row r="740" ht="15.75" customHeight="1">
      <c r="AF740" s="4"/>
      <c r="AM740" s="4"/>
    </row>
    <row r="741" ht="15.75" customHeight="1">
      <c r="AF741" s="4"/>
      <c r="AM741" s="4"/>
    </row>
    <row r="742" ht="15.75" customHeight="1">
      <c r="AF742" s="4"/>
      <c r="AM742" s="4"/>
    </row>
    <row r="743" ht="15.75" customHeight="1">
      <c r="AF743" s="4"/>
      <c r="AM743" s="4"/>
    </row>
    <row r="744" ht="15.75" customHeight="1">
      <c r="AF744" s="4"/>
      <c r="AM744" s="4"/>
    </row>
    <row r="745" ht="15.75" customHeight="1">
      <c r="AF745" s="4"/>
      <c r="AM745" s="4"/>
    </row>
    <row r="746" ht="15.75" customHeight="1">
      <c r="AF746" s="4"/>
      <c r="AM746" s="4"/>
    </row>
    <row r="747" ht="15.75" customHeight="1">
      <c r="AF747" s="4"/>
      <c r="AM747" s="4"/>
    </row>
    <row r="748" ht="15.75" customHeight="1">
      <c r="AF748" s="4"/>
      <c r="AM748" s="4"/>
    </row>
    <row r="749" ht="15.75" customHeight="1">
      <c r="AF749" s="4"/>
      <c r="AM749" s="4"/>
    </row>
    <row r="750" ht="15.75" customHeight="1">
      <c r="AF750" s="4"/>
      <c r="AM750" s="4"/>
    </row>
    <row r="751" ht="15.75" customHeight="1">
      <c r="AF751" s="4"/>
      <c r="AM751" s="4"/>
    </row>
    <row r="752" ht="15.75" customHeight="1">
      <c r="AF752" s="4"/>
      <c r="AM752" s="4"/>
    </row>
    <row r="753" ht="15.75" customHeight="1">
      <c r="AF753" s="4"/>
      <c r="AM753" s="4"/>
    </row>
    <row r="754" ht="15.75" customHeight="1">
      <c r="AF754" s="4"/>
      <c r="AM754" s="4"/>
    </row>
    <row r="755" ht="15.75" customHeight="1">
      <c r="AF755" s="4"/>
      <c r="AM755" s="4"/>
    </row>
    <row r="756" ht="15.75" customHeight="1">
      <c r="AF756" s="4"/>
      <c r="AM756" s="4"/>
    </row>
    <row r="757" ht="15.75" customHeight="1">
      <c r="AF757" s="4"/>
      <c r="AM757" s="4"/>
    </row>
    <row r="758" ht="15.75" customHeight="1">
      <c r="AF758" s="4"/>
      <c r="AM758" s="4"/>
    </row>
    <row r="759" ht="15.75" customHeight="1">
      <c r="AF759" s="4"/>
      <c r="AM759" s="4"/>
    </row>
    <row r="760" ht="15.75" customHeight="1">
      <c r="AF760" s="4"/>
      <c r="AM760" s="4"/>
    </row>
    <row r="761" ht="15.75" customHeight="1">
      <c r="AF761" s="4"/>
      <c r="AM761" s="4"/>
    </row>
    <row r="762" ht="15.75" customHeight="1">
      <c r="AF762" s="4"/>
      <c r="AM762" s="4"/>
    </row>
    <row r="763" ht="15.75" customHeight="1">
      <c r="AF763" s="4"/>
      <c r="AM763" s="4"/>
    </row>
    <row r="764" ht="15.75" customHeight="1">
      <c r="AF764" s="4"/>
      <c r="AM764" s="4"/>
    </row>
    <row r="765" ht="15.75" customHeight="1">
      <c r="AF765" s="4"/>
      <c r="AM765" s="4"/>
    </row>
    <row r="766" ht="15.75" customHeight="1">
      <c r="AF766" s="4"/>
      <c r="AM766" s="4"/>
    </row>
    <row r="767" ht="15.75" customHeight="1">
      <c r="AF767" s="4"/>
      <c r="AM767" s="4"/>
    </row>
    <row r="768" ht="15.75" customHeight="1">
      <c r="AF768" s="4"/>
      <c r="AM768" s="4"/>
    </row>
    <row r="769" ht="15.75" customHeight="1">
      <c r="AF769" s="4"/>
      <c r="AM769" s="4"/>
    </row>
    <row r="770" ht="15.75" customHeight="1">
      <c r="AF770" s="4"/>
      <c r="AM770" s="4"/>
    </row>
    <row r="771" ht="15.75" customHeight="1">
      <c r="AF771" s="4"/>
      <c r="AM771" s="4"/>
    </row>
    <row r="772" ht="15.75" customHeight="1">
      <c r="AF772" s="4"/>
      <c r="AM772" s="4"/>
    </row>
    <row r="773" ht="15.75" customHeight="1">
      <c r="AF773" s="4"/>
      <c r="AM773" s="4"/>
    </row>
    <row r="774" ht="15.75" customHeight="1">
      <c r="AF774" s="4"/>
      <c r="AM774" s="4"/>
    </row>
    <row r="775" ht="15.75" customHeight="1">
      <c r="AF775" s="4"/>
      <c r="AM775" s="4"/>
    </row>
    <row r="776" ht="15.75" customHeight="1">
      <c r="AF776" s="4"/>
      <c r="AM776" s="4"/>
    </row>
    <row r="777" ht="15.75" customHeight="1">
      <c r="AF777" s="4"/>
      <c r="AM777" s="4"/>
    </row>
    <row r="778" ht="15.75" customHeight="1">
      <c r="AF778" s="4"/>
      <c r="AM778" s="4"/>
    </row>
    <row r="779" ht="15.75" customHeight="1">
      <c r="AF779" s="4"/>
      <c r="AM779" s="4"/>
    </row>
    <row r="780" ht="15.75" customHeight="1">
      <c r="AF780" s="4"/>
      <c r="AM780" s="4"/>
    </row>
    <row r="781" ht="15.75" customHeight="1">
      <c r="AF781" s="4"/>
      <c r="AM781" s="4"/>
    </row>
    <row r="782" ht="15.75" customHeight="1">
      <c r="AF782" s="4"/>
      <c r="AM782" s="4"/>
    </row>
    <row r="783" ht="15.75" customHeight="1">
      <c r="AF783" s="4"/>
      <c r="AM783" s="4"/>
    </row>
    <row r="784" ht="15.75" customHeight="1">
      <c r="AF784" s="4"/>
      <c r="AM784" s="4"/>
    </row>
    <row r="785" ht="15.75" customHeight="1">
      <c r="AF785" s="4"/>
      <c r="AM785" s="4"/>
    </row>
    <row r="786" ht="15.75" customHeight="1">
      <c r="AF786" s="4"/>
      <c r="AM786" s="4"/>
    </row>
    <row r="787" ht="15.75" customHeight="1">
      <c r="AF787" s="4"/>
      <c r="AM787" s="4"/>
    </row>
    <row r="788" ht="15.75" customHeight="1">
      <c r="AF788" s="4"/>
      <c r="AM788" s="4"/>
    </row>
    <row r="789" ht="15.75" customHeight="1">
      <c r="AF789" s="4"/>
      <c r="AM789" s="4"/>
    </row>
    <row r="790" ht="15.75" customHeight="1">
      <c r="AF790" s="4"/>
      <c r="AM790" s="4"/>
    </row>
    <row r="791" ht="15.75" customHeight="1">
      <c r="AF791" s="4"/>
      <c r="AM791" s="4"/>
    </row>
    <row r="792" ht="15.75" customHeight="1">
      <c r="AF792" s="4"/>
      <c r="AM792" s="4"/>
    </row>
    <row r="793" ht="15.75" customHeight="1">
      <c r="AF793" s="4"/>
      <c r="AM793" s="4"/>
    </row>
    <row r="794" ht="15.75" customHeight="1">
      <c r="AF794" s="4"/>
      <c r="AM794" s="4"/>
    </row>
    <row r="795" ht="15.75" customHeight="1">
      <c r="AF795" s="4"/>
      <c r="AM795" s="4"/>
    </row>
    <row r="796" ht="15.75" customHeight="1">
      <c r="AF796" s="4"/>
      <c r="AM796" s="4"/>
    </row>
    <row r="797" ht="15.75" customHeight="1">
      <c r="AF797" s="4"/>
      <c r="AM797" s="4"/>
    </row>
    <row r="798" ht="15.75" customHeight="1">
      <c r="AF798" s="4"/>
      <c r="AM798" s="4"/>
    </row>
    <row r="799" ht="15.75" customHeight="1">
      <c r="AF799" s="4"/>
      <c r="AM799" s="4"/>
    </row>
    <row r="800" ht="15.75" customHeight="1">
      <c r="AF800" s="4"/>
      <c r="AM800" s="4"/>
    </row>
    <row r="801" ht="15.75" customHeight="1">
      <c r="AF801" s="4"/>
      <c r="AM801" s="4"/>
    </row>
    <row r="802" ht="15.75" customHeight="1">
      <c r="AF802" s="4"/>
      <c r="AM802" s="4"/>
    </row>
    <row r="803" ht="15.75" customHeight="1">
      <c r="AF803" s="4"/>
      <c r="AM803" s="4"/>
    </row>
    <row r="804" ht="15.75" customHeight="1">
      <c r="AF804" s="4"/>
      <c r="AM804" s="4"/>
    </row>
    <row r="805" ht="15.75" customHeight="1">
      <c r="AF805" s="4"/>
      <c r="AM805" s="4"/>
    </row>
    <row r="806" ht="15.75" customHeight="1">
      <c r="AF806" s="4"/>
      <c r="AM806" s="4"/>
    </row>
    <row r="807" ht="15.75" customHeight="1">
      <c r="AF807" s="4"/>
      <c r="AM807" s="4"/>
    </row>
    <row r="808" ht="15.75" customHeight="1">
      <c r="AF808" s="4"/>
      <c r="AM808" s="4"/>
    </row>
    <row r="809" ht="15.75" customHeight="1">
      <c r="AF809" s="4"/>
      <c r="AM809" s="4"/>
    </row>
    <row r="810" ht="15.75" customHeight="1">
      <c r="AF810" s="4"/>
      <c r="AM810" s="4"/>
    </row>
    <row r="811" ht="15.75" customHeight="1">
      <c r="AF811" s="4"/>
      <c r="AM811" s="4"/>
    </row>
    <row r="812" ht="15.75" customHeight="1">
      <c r="AF812" s="4"/>
      <c r="AM812" s="4"/>
    </row>
    <row r="813" ht="15.75" customHeight="1">
      <c r="AF813" s="4"/>
      <c r="AM813" s="4"/>
    </row>
    <row r="814" ht="15.75" customHeight="1">
      <c r="AF814" s="4"/>
      <c r="AM814" s="4"/>
    </row>
    <row r="815" ht="15.75" customHeight="1">
      <c r="AF815" s="4"/>
      <c r="AM815" s="4"/>
    </row>
    <row r="816" ht="15.75" customHeight="1">
      <c r="AF816" s="4"/>
      <c r="AM816" s="4"/>
    </row>
    <row r="817" ht="15.75" customHeight="1">
      <c r="AF817" s="4"/>
      <c r="AM817" s="4"/>
    </row>
    <row r="818" ht="15.75" customHeight="1">
      <c r="AF818" s="4"/>
      <c r="AM818" s="4"/>
    </row>
    <row r="819" ht="15.75" customHeight="1">
      <c r="AF819" s="4"/>
      <c r="AM819" s="4"/>
    </row>
    <row r="820" ht="15.75" customHeight="1">
      <c r="AF820" s="4"/>
      <c r="AM820" s="4"/>
    </row>
    <row r="821" ht="15.75" customHeight="1">
      <c r="AF821" s="4"/>
      <c r="AM821" s="4"/>
    </row>
    <row r="822" ht="15.75" customHeight="1">
      <c r="AF822" s="4"/>
      <c r="AM822" s="4"/>
    </row>
    <row r="823" ht="15.75" customHeight="1">
      <c r="AF823" s="4"/>
      <c r="AM823" s="4"/>
    </row>
    <row r="824" ht="15.75" customHeight="1">
      <c r="AF824" s="4"/>
      <c r="AM824" s="4"/>
    </row>
    <row r="825" ht="15.75" customHeight="1">
      <c r="AF825" s="4"/>
      <c r="AM825" s="4"/>
    </row>
    <row r="826" ht="15.75" customHeight="1">
      <c r="AF826" s="4"/>
      <c r="AM826" s="4"/>
    </row>
    <row r="827" ht="15.75" customHeight="1">
      <c r="AF827" s="4"/>
      <c r="AM827" s="4"/>
    </row>
    <row r="828" ht="15.75" customHeight="1">
      <c r="AF828" s="4"/>
      <c r="AM828" s="4"/>
    </row>
    <row r="829" ht="15.75" customHeight="1">
      <c r="AF829" s="4"/>
      <c r="AM829" s="4"/>
    </row>
    <row r="830" ht="15.75" customHeight="1">
      <c r="AF830" s="4"/>
      <c r="AM830" s="4"/>
    </row>
    <row r="831" ht="15.75" customHeight="1">
      <c r="AF831" s="4"/>
      <c r="AM831" s="4"/>
    </row>
    <row r="832" ht="15.75" customHeight="1">
      <c r="AF832" s="4"/>
      <c r="AM832" s="4"/>
    </row>
    <row r="833" ht="15.75" customHeight="1">
      <c r="AF833" s="4"/>
      <c r="AM833" s="4"/>
    </row>
    <row r="834" ht="15.75" customHeight="1">
      <c r="AF834" s="4"/>
      <c r="AM834" s="4"/>
    </row>
    <row r="835" ht="15.75" customHeight="1">
      <c r="AF835" s="4"/>
      <c r="AM835" s="4"/>
    </row>
    <row r="836" ht="15.75" customHeight="1">
      <c r="AF836" s="4"/>
      <c r="AM836" s="4"/>
    </row>
    <row r="837" ht="15.75" customHeight="1">
      <c r="AF837" s="4"/>
      <c r="AM837" s="4"/>
    </row>
    <row r="838" ht="15.75" customHeight="1">
      <c r="AF838" s="4"/>
      <c r="AM838" s="4"/>
    </row>
    <row r="839" ht="15.75" customHeight="1">
      <c r="AF839" s="4"/>
      <c r="AM839" s="4"/>
    </row>
    <row r="840" ht="15.75" customHeight="1">
      <c r="AF840" s="4"/>
      <c r="AM840" s="4"/>
    </row>
    <row r="841" ht="15.75" customHeight="1">
      <c r="AF841" s="4"/>
      <c r="AM841" s="4"/>
    </row>
    <row r="842" ht="15.75" customHeight="1">
      <c r="AF842" s="4"/>
      <c r="AM842" s="4"/>
    </row>
    <row r="843" ht="15.75" customHeight="1">
      <c r="AF843" s="4"/>
      <c r="AM843" s="4"/>
    </row>
    <row r="844" ht="15.75" customHeight="1">
      <c r="AF844" s="4"/>
      <c r="AM844" s="4"/>
    </row>
    <row r="845" ht="15.75" customHeight="1">
      <c r="AF845" s="4"/>
      <c r="AM845" s="4"/>
    </row>
    <row r="846" ht="15.75" customHeight="1">
      <c r="AF846" s="4"/>
      <c r="AM846" s="4"/>
    </row>
    <row r="847" ht="15.75" customHeight="1">
      <c r="AF847" s="4"/>
      <c r="AM847" s="4"/>
    </row>
    <row r="848" ht="15.75" customHeight="1">
      <c r="AF848" s="4"/>
      <c r="AM848" s="4"/>
    </row>
    <row r="849" ht="15.75" customHeight="1">
      <c r="AF849" s="4"/>
      <c r="AM849" s="4"/>
    </row>
    <row r="850" ht="15.75" customHeight="1">
      <c r="AF850" s="4"/>
      <c r="AM850" s="4"/>
    </row>
    <row r="851" ht="15.75" customHeight="1">
      <c r="AF851" s="4"/>
      <c r="AM851" s="4"/>
    </row>
    <row r="852" ht="15.75" customHeight="1">
      <c r="AF852" s="4"/>
      <c r="AM852" s="4"/>
    </row>
    <row r="853" ht="15.75" customHeight="1">
      <c r="AF853" s="4"/>
      <c r="AM853" s="4"/>
    </row>
    <row r="854" ht="15.75" customHeight="1">
      <c r="AF854" s="4"/>
      <c r="AM854" s="4"/>
    </row>
    <row r="855" ht="15.75" customHeight="1">
      <c r="AF855" s="4"/>
      <c r="AM855" s="4"/>
    </row>
    <row r="856" ht="15.75" customHeight="1">
      <c r="AF856" s="4"/>
      <c r="AM856" s="4"/>
    </row>
    <row r="857" ht="15.75" customHeight="1">
      <c r="AF857" s="4"/>
      <c r="AM857" s="4"/>
    </row>
    <row r="858" ht="15.75" customHeight="1">
      <c r="AF858" s="4"/>
      <c r="AM858" s="4"/>
    </row>
    <row r="859" ht="15.75" customHeight="1">
      <c r="AF859" s="4"/>
      <c r="AM859" s="4"/>
    </row>
    <row r="860" ht="15.75" customHeight="1">
      <c r="AF860" s="4"/>
      <c r="AM860" s="4"/>
    </row>
    <row r="861" ht="15.75" customHeight="1">
      <c r="AF861" s="4"/>
      <c r="AM861" s="4"/>
    </row>
    <row r="862" ht="15.75" customHeight="1">
      <c r="AF862" s="4"/>
      <c r="AM862" s="4"/>
    </row>
    <row r="863" ht="15.75" customHeight="1">
      <c r="AF863" s="4"/>
      <c r="AM863" s="4"/>
    </row>
    <row r="864" ht="15.75" customHeight="1">
      <c r="AF864" s="4"/>
      <c r="AM864" s="4"/>
    </row>
    <row r="865" ht="15.75" customHeight="1">
      <c r="AF865" s="4"/>
      <c r="AM865" s="4"/>
    </row>
    <row r="866" ht="15.75" customHeight="1">
      <c r="AF866" s="4"/>
      <c r="AM866" s="4"/>
    </row>
    <row r="867" ht="15.75" customHeight="1">
      <c r="AF867" s="4"/>
      <c r="AM867" s="4"/>
    </row>
    <row r="868" ht="15.75" customHeight="1">
      <c r="AF868" s="4"/>
      <c r="AM868" s="4"/>
    </row>
    <row r="869" ht="15.75" customHeight="1">
      <c r="AF869" s="4"/>
      <c r="AM869" s="4"/>
    </row>
    <row r="870" ht="15.75" customHeight="1">
      <c r="AF870" s="4"/>
      <c r="AM870" s="4"/>
    </row>
    <row r="871" ht="15.75" customHeight="1">
      <c r="AF871" s="4"/>
      <c r="AM871" s="4"/>
    </row>
    <row r="872" ht="15.75" customHeight="1">
      <c r="AF872" s="4"/>
      <c r="AM872" s="4"/>
    </row>
    <row r="873" ht="15.75" customHeight="1">
      <c r="AF873" s="4"/>
      <c r="AM873" s="4"/>
    </row>
    <row r="874" ht="15.75" customHeight="1">
      <c r="AF874" s="4"/>
      <c r="AM874" s="4"/>
    </row>
    <row r="875" ht="15.75" customHeight="1">
      <c r="AF875" s="4"/>
      <c r="AM875" s="4"/>
    </row>
    <row r="876" ht="15.75" customHeight="1">
      <c r="AF876" s="4"/>
      <c r="AM876" s="4"/>
    </row>
    <row r="877" ht="15.75" customHeight="1">
      <c r="AF877" s="4"/>
      <c r="AM877" s="4"/>
    </row>
    <row r="878" ht="15.75" customHeight="1">
      <c r="AF878" s="4"/>
      <c r="AM878" s="4"/>
    </row>
    <row r="879" ht="15.75" customHeight="1">
      <c r="AF879" s="4"/>
      <c r="AM879" s="4"/>
    </row>
    <row r="880" ht="15.75" customHeight="1">
      <c r="AF880" s="4"/>
      <c r="AM880" s="4"/>
    </row>
    <row r="881" ht="15.75" customHeight="1">
      <c r="AF881" s="4"/>
      <c r="AM881" s="4"/>
    </row>
    <row r="882" ht="15.75" customHeight="1">
      <c r="AF882" s="4"/>
      <c r="AM882" s="4"/>
    </row>
    <row r="883" ht="15.75" customHeight="1">
      <c r="AF883" s="4"/>
      <c r="AM883" s="4"/>
    </row>
    <row r="884" ht="15.75" customHeight="1">
      <c r="AF884" s="4"/>
      <c r="AM884" s="4"/>
    </row>
    <row r="885" ht="15.75" customHeight="1">
      <c r="AF885" s="4"/>
      <c r="AM885" s="4"/>
    </row>
    <row r="886" ht="15.75" customHeight="1">
      <c r="AF886" s="4"/>
      <c r="AM886" s="4"/>
    </row>
    <row r="887" ht="15.75" customHeight="1">
      <c r="AF887" s="4"/>
      <c r="AM887" s="4"/>
    </row>
    <row r="888" ht="15.75" customHeight="1">
      <c r="AF888" s="4"/>
      <c r="AM888" s="4"/>
    </row>
    <row r="889" ht="15.75" customHeight="1">
      <c r="AF889" s="4"/>
      <c r="AM889" s="4"/>
    </row>
    <row r="890" ht="15.75" customHeight="1">
      <c r="AF890" s="4"/>
      <c r="AM890" s="4"/>
    </row>
    <row r="891" ht="15.75" customHeight="1">
      <c r="AF891" s="4"/>
      <c r="AM891" s="4"/>
    </row>
    <row r="892" ht="15.75" customHeight="1">
      <c r="AF892" s="4"/>
      <c r="AM892" s="4"/>
    </row>
    <row r="893" ht="15.75" customHeight="1">
      <c r="AF893" s="4"/>
      <c r="AM893" s="4"/>
    </row>
    <row r="894" ht="15.75" customHeight="1">
      <c r="AF894" s="4"/>
      <c r="AM894" s="4"/>
    </row>
    <row r="895" ht="15.75" customHeight="1">
      <c r="AF895" s="4"/>
      <c r="AM895" s="4"/>
    </row>
    <row r="896" ht="15.75" customHeight="1">
      <c r="AF896" s="4"/>
      <c r="AM896" s="4"/>
    </row>
    <row r="897" ht="15.75" customHeight="1">
      <c r="AF897" s="4"/>
      <c r="AM897" s="4"/>
    </row>
    <row r="898" ht="15.75" customHeight="1">
      <c r="AF898" s="4"/>
      <c r="AM898" s="4"/>
    </row>
    <row r="899" ht="15.75" customHeight="1">
      <c r="AF899" s="4"/>
      <c r="AM899" s="4"/>
    </row>
    <row r="900" ht="15.75" customHeight="1">
      <c r="AF900" s="4"/>
      <c r="AM900" s="4"/>
    </row>
    <row r="901" ht="15.75" customHeight="1">
      <c r="AF901" s="4"/>
      <c r="AM901" s="4"/>
    </row>
    <row r="902" ht="15.75" customHeight="1">
      <c r="AF902" s="4"/>
      <c r="AM902" s="4"/>
    </row>
    <row r="903" ht="15.75" customHeight="1">
      <c r="AF903" s="4"/>
      <c r="AM903" s="4"/>
    </row>
    <row r="904" ht="15.75" customHeight="1">
      <c r="AF904" s="4"/>
      <c r="AM904" s="4"/>
    </row>
    <row r="905" ht="15.75" customHeight="1">
      <c r="AF905" s="4"/>
      <c r="AM905" s="4"/>
    </row>
    <row r="906" ht="15.75" customHeight="1">
      <c r="AF906" s="4"/>
      <c r="AM906" s="4"/>
    </row>
    <row r="907" ht="15.75" customHeight="1">
      <c r="AF907" s="4"/>
      <c r="AM907" s="4"/>
    </row>
    <row r="908" ht="15.75" customHeight="1">
      <c r="AF908" s="4"/>
      <c r="AM908" s="4"/>
    </row>
    <row r="909" ht="15.75" customHeight="1">
      <c r="AF909" s="4"/>
      <c r="AM909" s="4"/>
    </row>
    <row r="910" ht="15.75" customHeight="1">
      <c r="AF910" s="4"/>
      <c r="AM910" s="4"/>
    </row>
    <row r="911" ht="15.75" customHeight="1">
      <c r="AF911" s="4"/>
      <c r="AM911" s="4"/>
    </row>
    <row r="912" ht="15.75" customHeight="1">
      <c r="AF912" s="4"/>
      <c r="AM912" s="4"/>
    </row>
    <row r="913" ht="15.75" customHeight="1">
      <c r="AF913" s="4"/>
      <c r="AM913" s="4"/>
    </row>
    <row r="914" ht="15.75" customHeight="1">
      <c r="AF914" s="4"/>
      <c r="AM914" s="4"/>
    </row>
    <row r="915" ht="15.75" customHeight="1">
      <c r="AF915" s="4"/>
      <c r="AM915" s="4"/>
    </row>
    <row r="916" ht="15.75" customHeight="1">
      <c r="AF916" s="4"/>
      <c r="AM916" s="4"/>
    </row>
    <row r="917" ht="15.75" customHeight="1">
      <c r="AF917" s="4"/>
      <c r="AM917" s="4"/>
    </row>
    <row r="918" ht="15.75" customHeight="1">
      <c r="AF918" s="4"/>
      <c r="AM918" s="4"/>
    </row>
    <row r="919" ht="15.75" customHeight="1">
      <c r="AF919" s="4"/>
      <c r="AM919" s="4"/>
    </row>
    <row r="920" ht="15.75" customHeight="1">
      <c r="AF920" s="4"/>
      <c r="AM920" s="4"/>
    </row>
    <row r="921" ht="15.75" customHeight="1">
      <c r="AF921" s="4"/>
      <c r="AM921" s="4"/>
    </row>
    <row r="922" ht="15.75" customHeight="1">
      <c r="AF922" s="4"/>
      <c r="AM922" s="4"/>
    </row>
    <row r="923" ht="15.75" customHeight="1">
      <c r="AF923" s="4"/>
      <c r="AM923" s="4"/>
    </row>
    <row r="924" ht="15.75" customHeight="1">
      <c r="AF924" s="4"/>
      <c r="AM924" s="4"/>
    </row>
    <row r="925" ht="15.75" customHeight="1">
      <c r="AF925" s="4"/>
      <c r="AM925" s="4"/>
    </row>
    <row r="926" ht="15.75" customHeight="1">
      <c r="AF926" s="4"/>
      <c r="AM926" s="4"/>
    </row>
    <row r="927" ht="15.75" customHeight="1">
      <c r="AF927" s="4"/>
      <c r="AM927" s="4"/>
    </row>
    <row r="928" ht="15.75" customHeight="1">
      <c r="AF928" s="4"/>
      <c r="AM928" s="4"/>
    </row>
    <row r="929" ht="15.75" customHeight="1">
      <c r="AF929" s="4"/>
      <c r="AM929" s="4"/>
    </row>
    <row r="930" ht="15.75" customHeight="1">
      <c r="AF930" s="4"/>
      <c r="AM930" s="4"/>
    </row>
    <row r="931" ht="15.75" customHeight="1">
      <c r="AF931" s="4"/>
      <c r="AM931" s="4"/>
    </row>
    <row r="932" ht="15.75" customHeight="1">
      <c r="AF932" s="4"/>
      <c r="AM932" s="4"/>
    </row>
    <row r="933" ht="15.75" customHeight="1">
      <c r="AF933" s="4"/>
      <c r="AM933" s="4"/>
    </row>
    <row r="934" ht="15.75" customHeight="1">
      <c r="AF934" s="4"/>
      <c r="AM934" s="4"/>
    </row>
    <row r="935" ht="15.75" customHeight="1">
      <c r="AF935" s="4"/>
      <c r="AM935" s="4"/>
    </row>
    <row r="936" ht="15.75" customHeight="1">
      <c r="AF936" s="4"/>
      <c r="AM936" s="4"/>
    </row>
    <row r="937" ht="15.75" customHeight="1">
      <c r="AF937" s="4"/>
      <c r="AM937" s="4"/>
    </row>
    <row r="938" ht="15.75" customHeight="1">
      <c r="AF938" s="4"/>
      <c r="AM938" s="4"/>
    </row>
    <row r="939" ht="15.75" customHeight="1">
      <c r="AF939" s="4"/>
      <c r="AM939" s="4"/>
    </row>
    <row r="940" ht="15.75" customHeight="1">
      <c r="AF940" s="4"/>
      <c r="AM940" s="4"/>
    </row>
    <row r="941" ht="15.75" customHeight="1">
      <c r="AF941" s="4"/>
      <c r="AM941" s="4"/>
    </row>
    <row r="942" ht="15.75" customHeight="1">
      <c r="AF942" s="4"/>
      <c r="AM942" s="4"/>
    </row>
    <row r="943" ht="15.75" customHeight="1">
      <c r="AF943" s="4"/>
      <c r="AM943" s="4"/>
    </row>
    <row r="944" ht="15.75" customHeight="1">
      <c r="AF944" s="4"/>
      <c r="AM944" s="4"/>
    </row>
    <row r="945" ht="15.75" customHeight="1">
      <c r="AF945" s="4"/>
      <c r="AM945" s="4"/>
    </row>
    <row r="946" ht="15.75" customHeight="1">
      <c r="AF946" s="4"/>
      <c r="AM946" s="4"/>
    </row>
    <row r="947" ht="15.75" customHeight="1">
      <c r="AF947" s="4"/>
      <c r="AM947" s="4"/>
    </row>
    <row r="948" ht="15.75" customHeight="1">
      <c r="AF948" s="4"/>
      <c r="AM948" s="4"/>
    </row>
    <row r="949" ht="15.75" customHeight="1">
      <c r="AF949" s="4"/>
      <c r="AM949" s="4"/>
    </row>
    <row r="950" ht="15.75" customHeight="1">
      <c r="AF950" s="4"/>
      <c r="AM950" s="4"/>
    </row>
    <row r="951" ht="15.75" customHeight="1">
      <c r="AF951" s="4"/>
      <c r="AM951" s="4"/>
    </row>
    <row r="952" ht="15.75" customHeight="1">
      <c r="AF952" s="4"/>
      <c r="AM952" s="4"/>
    </row>
    <row r="953" ht="15.75" customHeight="1">
      <c r="AF953" s="4"/>
      <c r="AM953" s="4"/>
    </row>
    <row r="954" ht="15.75" customHeight="1">
      <c r="AF954" s="4"/>
      <c r="AM954" s="4"/>
    </row>
    <row r="955" ht="15.75" customHeight="1">
      <c r="AF955" s="4"/>
      <c r="AM955" s="4"/>
    </row>
    <row r="956" ht="15.75" customHeight="1">
      <c r="AF956" s="4"/>
      <c r="AM956" s="4"/>
    </row>
    <row r="957" ht="15.75" customHeight="1">
      <c r="AF957" s="4"/>
      <c r="AM957" s="4"/>
    </row>
    <row r="958" ht="15.75" customHeight="1">
      <c r="AF958" s="4"/>
      <c r="AM958" s="4"/>
    </row>
    <row r="959" ht="15.75" customHeight="1">
      <c r="AF959" s="4"/>
      <c r="AM959" s="4"/>
    </row>
    <row r="960" ht="15.75" customHeight="1">
      <c r="AF960" s="4"/>
      <c r="AM960" s="4"/>
    </row>
    <row r="961" ht="15.75" customHeight="1">
      <c r="AF961" s="4"/>
      <c r="AM961" s="4"/>
    </row>
    <row r="962" ht="15.75" customHeight="1">
      <c r="AF962" s="4"/>
      <c r="AM962" s="4"/>
    </row>
    <row r="963" ht="15.75" customHeight="1">
      <c r="AF963" s="4"/>
      <c r="AM963" s="4"/>
    </row>
    <row r="964" ht="15.75" customHeight="1">
      <c r="AF964" s="4"/>
      <c r="AM964" s="4"/>
    </row>
    <row r="965" ht="15.75" customHeight="1">
      <c r="AF965" s="4"/>
      <c r="AM965" s="4"/>
    </row>
    <row r="966" ht="15.75" customHeight="1">
      <c r="AF966" s="4"/>
      <c r="AM966" s="4"/>
    </row>
    <row r="967" ht="15.75" customHeight="1">
      <c r="AF967" s="4"/>
      <c r="AM967" s="4"/>
    </row>
    <row r="968" ht="15.75" customHeight="1">
      <c r="AF968" s="4"/>
      <c r="AM968" s="4"/>
    </row>
    <row r="969" ht="15.75" customHeight="1">
      <c r="AF969" s="4"/>
      <c r="AM969" s="4"/>
    </row>
    <row r="970" ht="15.75" customHeight="1">
      <c r="AF970" s="4"/>
      <c r="AM970" s="4"/>
    </row>
    <row r="971" ht="15.75" customHeight="1">
      <c r="AF971" s="4"/>
      <c r="AM971" s="4"/>
    </row>
    <row r="972" ht="15.75" customHeight="1">
      <c r="AF972" s="4"/>
      <c r="AM972" s="4"/>
    </row>
    <row r="973" ht="15.75" customHeight="1">
      <c r="AF973" s="4"/>
      <c r="AM973" s="4"/>
    </row>
    <row r="974" ht="15.75" customHeight="1">
      <c r="AF974" s="4"/>
      <c r="AM974" s="4"/>
    </row>
    <row r="975" ht="15.75" customHeight="1">
      <c r="AF975" s="4"/>
      <c r="AM975" s="4"/>
    </row>
    <row r="976" ht="15.75" customHeight="1">
      <c r="AF976" s="4"/>
      <c r="AM976" s="4"/>
    </row>
    <row r="977" ht="15.75" customHeight="1">
      <c r="AF977" s="4"/>
      <c r="AM977" s="4"/>
    </row>
    <row r="978" ht="15.75" customHeight="1">
      <c r="AF978" s="4"/>
      <c r="AM978" s="4"/>
    </row>
    <row r="979" ht="15.75" customHeight="1">
      <c r="AF979" s="4"/>
      <c r="AM979" s="4"/>
    </row>
    <row r="980" ht="15.75" customHeight="1">
      <c r="AF980" s="4"/>
      <c r="AM980" s="4"/>
    </row>
    <row r="981" ht="15.75" customHeight="1">
      <c r="AF981" s="4"/>
      <c r="AM981" s="4"/>
    </row>
    <row r="982" ht="15.75" customHeight="1">
      <c r="AF982" s="4"/>
      <c r="AM982" s="4"/>
    </row>
    <row r="983" ht="15.75" customHeight="1">
      <c r="AF983" s="4"/>
      <c r="AM983" s="4"/>
    </row>
    <row r="984" ht="15.75" customHeight="1">
      <c r="AF984" s="4"/>
      <c r="AM984" s="4"/>
    </row>
    <row r="985" ht="15.75" customHeight="1">
      <c r="AF985" s="4"/>
      <c r="AM985" s="4"/>
    </row>
    <row r="986" ht="15.75" customHeight="1">
      <c r="AF986" s="4"/>
      <c r="AM986" s="4"/>
    </row>
    <row r="987" ht="15.75" customHeight="1">
      <c r="AF987" s="4"/>
      <c r="AM987" s="4"/>
    </row>
    <row r="988" ht="15.75" customHeight="1">
      <c r="AF988" s="4"/>
      <c r="AM988" s="4"/>
    </row>
    <row r="989" ht="15.75" customHeight="1">
      <c r="AF989" s="4"/>
      <c r="AM989" s="4"/>
    </row>
    <row r="990" ht="15.75" customHeight="1">
      <c r="AF990" s="4"/>
      <c r="AM990" s="4"/>
    </row>
    <row r="991" ht="15.75" customHeight="1">
      <c r="AF991" s="4"/>
      <c r="AM991" s="4"/>
    </row>
    <row r="992" ht="15.75" customHeight="1">
      <c r="AF992" s="4"/>
      <c r="AM992" s="4"/>
    </row>
    <row r="993" ht="15.75" customHeight="1">
      <c r="AF993" s="4"/>
      <c r="AM993" s="4"/>
    </row>
    <row r="994" ht="15.75" customHeight="1">
      <c r="AF994" s="4"/>
      <c r="AM994" s="4"/>
    </row>
    <row r="995" ht="15.75" customHeight="1">
      <c r="AF995" s="4"/>
      <c r="AM995" s="4"/>
    </row>
    <row r="996" ht="15.75" customHeight="1">
      <c r="AF996" s="4"/>
      <c r="AM996" s="4"/>
    </row>
    <row r="997" ht="15.75" customHeight="1">
      <c r="AF997" s="4"/>
      <c r="AM997" s="4"/>
    </row>
    <row r="998" ht="15.75" customHeight="1">
      <c r="AF998" s="4"/>
      <c r="AM998" s="4"/>
    </row>
    <row r="999" ht="15.75" customHeight="1">
      <c r="AF999" s="4"/>
      <c r="AM999" s="4"/>
    </row>
  </sheetData>
  <hyperlinks>
    <hyperlink r:id="rId1" ref="T28"/>
    <hyperlink r:id="rId2" ref="T183"/>
    <hyperlink r:id="rId3" ref="T188"/>
    <hyperlink r:id="rId4" ref="T191"/>
  </hyperlinks>
  <printOptions/>
  <pageMargins bottom="0.75" footer="0.0" header="0.0" left="0.7" right="0.7" top="0.75"/>
  <pageSetup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14"/>
    <col customWidth="1" min="2" max="2" width="31.0"/>
    <col customWidth="1" min="3" max="3" width="15.43"/>
    <col customWidth="1" min="4" max="4" width="11.43"/>
    <col customWidth="1" min="5" max="5" width="9.86"/>
    <col customWidth="1" min="6" max="6" width="20.43"/>
    <col customWidth="1" min="7" max="7" width="22.86"/>
    <col customWidth="1" min="8" max="8" width="78.29"/>
    <col customWidth="1" min="9" max="9" width="27.43"/>
    <col customWidth="1" min="10" max="10" width="74.43"/>
    <col customWidth="1" min="11" max="11" width="57.29"/>
    <col customWidth="1" min="12" max="12" width="99.57"/>
    <col customWidth="1" min="13" max="17" width="8.71"/>
    <col customWidth="1" min="18" max="21" width="8.86"/>
  </cols>
  <sheetData>
    <row r="1">
      <c r="A1" s="12" t="s">
        <v>1</v>
      </c>
      <c r="B1" s="12" t="s">
        <v>0</v>
      </c>
      <c r="C1" s="12" t="s">
        <v>942</v>
      </c>
      <c r="D1" s="12" t="s">
        <v>943</v>
      </c>
      <c r="E1" s="12" t="s">
        <v>288</v>
      </c>
      <c r="F1" s="13" t="s">
        <v>944</v>
      </c>
      <c r="G1" s="12" t="s">
        <v>945</v>
      </c>
      <c r="H1" s="12" t="s">
        <v>946</v>
      </c>
      <c r="I1" s="12" t="s">
        <v>947</v>
      </c>
      <c r="J1" s="12" t="s">
        <v>948</v>
      </c>
      <c r="K1" s="12" t="s">
        <v>16</v>
      </c>
      <c r="L1" s="12" t="s">
        <v>949</v>
      </c>
      <c r="M1" s="14"/>
      <c r="N1" s="14"/>
      <c r="O1" s="14"/>
      <c r="P1" s="14"/>
      <c r="Q1" s="12"/>
      <c r="R1" s="14"/>
      <c r="S1" s="14"/>
      <c r="T1" s="14"/>
      <c r="U1" s="14"/>
    </row>
    <row r="2">
      <c r="A2" s="15"/>
      <c r="C2" s="16"/>
      <c r="D2" s="16"/>
      <c r="E2" s="16"/>
      <c r="F2" s="16"/>
      <c r="G2" s="16"/>
      <c r="H2" s="16"/>
      <c r="I2" s="16"/>
      <c r="J2" s="16"/>
      <c r="K2" s="16"/>
      <c r="L2" s="16"/>
      <c r="M2" s="16"/>
      <c r="N2" s="16"/>
      <c r="O2" s="16"/>
      <c r="P2" s="16"/>
      <c r="Q2" s="16"/>
      <c r="R2" s="16"/>
      <c r="S2" s="16"/>
      <c r="T2" s="16"/>
      <c r="U2" s="16"/>
    </row>
    <row r="3">
      <c r="A3" s="8" t="s">
        <v>31</v>
      </c>
      <c r="B3" s="8" t="s">
        <v>31</v>
      </c>
      <c r="D3" s="8" t="s">
        <v>36</v>
      </c>
      <c r="E3" s="8" t="s">
        <v>950</v>
      </c>
      <c r="F3" s="8">
        <v>856.0</v>
      </c>
      <c r="H3" s="8" t="s">
        <v>951</v>
      </c>
      <c r="J3" s="8" t="s">
        <v>952</v>
      </c>
      <c r="K3" s="8" t="s">
        <v>953</v>
      </c>
    </row>
    <row r="4">
      <c r="A4" s="8" t="s">
        <v>31</v>
      </c>
      <c r="B4" s="8" t="s">
        <v>31</v>
      </c>
      <c r="C4" s="4"/>
      <c r="D4" s="8" t="s">
        <v>36</v>
      </c>
      <c r="E4" s="8" t="s">
        <v>950</v>
      </c>
      <c r="F4" s="17">
        <v>999.0</v>
      </c>
      <c r="J4" s="8" t="s">
        <v>954</v>
      </c>
      <c r="K4" s="8" t="s">
        <v>953</v>
      </c>
      <c r="L4" s="4"/>
      <c r="Q4" s="4"/>
    </row>
    <row r="5">
      <c r="A5" s="4" t="s">
        <v>32</v>
      </c>
      <c r="B5" s="4" t="s">
        <v>32</v>
      </c>
      <c r="C5" s="4" t="s">
        <v>955</v>
      </c>
      <c r="D5" s="4" t="s">
        <v>36</v>
      </c>
      <c r="E5" s="4" t="s">
        <v>956</v>
      </c>
      <c r="F5" s="18">
        <v>999.0</v>
      </c>
      <c r="G5" s="5" t="s">
        <v>957</v>
      </c>
      <c r="H5" s="5" t="s">
        <v>958</v>
      </c>
      <c r="I5" s="5" t="s">
        <v>959</v>
      </c>
      <c r="J5" s="5" t="s">
        <v>960</v>
      </c>
      <c r="L5" s="4" t="str">
        <f>mappings!$B$3:$B$774&amp;mappings!$E$3:$E$774&amp;mappings!$F$3:$F$774&amp;mappings!$G$3:$G$774&amp;mappings!$H$3:$H$774</f>
        <v>availableUNC999si1=9 AND i2=1 and $d IS blank</v>
      </c>
      <c r="Q5" s="4"/>
    </row>
    <row r="6">
      <c r="A6" s="5" t="s">
        <v>49</v>
      </c>
      <c r="B6" s="5" t="s">
        <v>49</v>
      </c>
      <c r="C6" s="5" t="s">
        <v>955</v>
      </c>
      <c r="D6" s="5" t="s">
        <v>36</v>
      </c>
      <c r="E6" s="5" t="s">
        <v>956</v>
      </c>
      <c r="F6" s="18">
        <v>999.0</v>
      </c>
      <c r="G6" s="5" t="s">
        <v>961</v>
      </c>
      <c r="H6" s="5" t="s">
        <v>962</v>
      </c>
      <c r="I6" s="5" t="s">
        <v>963</v>
      </c>
      <c r="J6" s="5" t="s">
        <v>33</v>
      </c>
      <c r="K6" s="5" t="s">
        <v>33</v>
      </c>
      <c r="L6" s="4" t="str">
        <f>mappings!$B$3:$B$774&amp;mappings!$E$3:$E$774&amp;mappings!$F$3:$F$774&amp;mappings!$G$3:$G$774&amp;mappings!$H$3:$H$774</f>
        <v>barcodesUNC999bi1=9 AND i2=1</v>
      </c>
      <c r="Q6" s="4"/>
    </row>
    <row r="7">
      <c r="A7" s="4" t="s">
        <v>71</v>
      </c>
      <c r="B7" s="4" t="s">
        <v>71</v>
      </c>
      <c r="C7" s="4" t="s">
        <v>964</v>
      </c>
      <c r="D7" s="4" t="s">
        <v>36</v>
      </c>
      <c r="E7" s="4" t="s">
        <v>950</v>
      </c>
      <c r="F7" s="18">
        <v>100.0</v>
      </c>
      <c r="G7" s="4" t="s">
        <v>965</v>
      </c>
      <c r="H7" s="5" t="s">
        <v>966</v>
      </c>
      <c r="I7" s="4" t="s">
        <v>967</v>
      </c>
      <c r="J7" s="5" t="s">
        <v>41</v>
      </c>
      <c r="K7" s="4" t="s">
        <v>78</v>
      </c>
      <c r="L7" s="4" t="str">
        <f>mappings!$B$3:$B$774&amp;mappings!$E$3:$E$774&amp;mappings!$F$3:$F$774&amp;mappings!$G$3:$G$774&amp;mappings!$H$3:$H$774</f>
        <v>creator_mainGEN100abcdegjqu4none</v>
      </c>
      <c r="Q7" s="4"/>
    </row>
    <row r="8">
      <c r="A8" s="4" t="s">
        <v>71</v>
      </c>
      <c r="B8" s="4" t="s">
        <v>71</v>
      </c>
      <c r="C8" s="4" t="s">
        <v>964</v>
      </c>
      <c r="D8" s="4" t="s">
        <v>36</v>
      </c>
      <c r="E8" s="4" t="s">
        <v>950</v>
      </c>
      <c r="F8" s="18">
        <v>110.0</v>
      </c>
      <c r="G8" s="4" t="s">
        <v>968</v>
      </c>
      <c r="H8" s="5" t="s">
        <v>966</v>
      </c>
      <c r="I8" s="4" t="s">
        <v>967</v>
      </c>
      <c r="J8" s="4" t="s">
        <v>41</v>
      </c>
      <c r="K8" s="4" t="s">
        <v>78</v>
      </c>
      <c r="L8" s="4" t="str">
        <f>mappings!$B$3:$B$774&amp;mappings!$E$3:$E$774&amp;mappings!$F$3:$F$774&amp;mappings!$G$3:$G$774&amp;mappings!$H$3:$H$774</f>
        <v>creator_mainGEN110abcdegnu4none</v>
      </c>
      <c r="Q8" s="4"/>
    </row>
    <row r="9">
      <c r="A9" s="4" t="s">
        <v>71</v>
      </c>
      <c r="B9" s="4" t="s">
        <v>71</v>
      </c>
      <c r="C9" s="4" t="s">
        <v>964</v>
      </c>
      <c r="D9" s="4" t="s">
        <v>36</v>
      </c>
      <c r="E9" s="4" t="s">
        <v>950</v>
      </c>
      <c r="F9" s="18">
        <v>111.0</v>
      </c>
      <c r="G9" s="4" t="s">
        <v>969</v>
      </c>
      <c r="H9" s="5" t="s">
        <v>966</v>
      </c>
      <c r="I9" s="4" t="s">
        <v>967</v>
      </c>
      <c r="J9" s="4" t="s">
        <v>41</v>
      </c>
      <c r="K9" s="4" t="s">
        <v>78</v>
      </c>
      <c r="L9" s="4" t="str">
        <f>mappings!$B$3:$B$774&amp;mappings!$E$3:$E$774&amp;mappings!$F$3:$F$774&amp;mappings!$G$3:$G$774&amp;mappings!$H$3:$H$774</f>
        <v>creator_mainGEN111acdegjnqu4none</v>
      </c>
      <c r="Q9" s="18"/>
    </row>
    <row r="10">
      <c r="A10" s="4" t="s">
        <v>83</v>
      </c>
      <c r="B10" s="4" t="s">
        <v>83</v>
      </c>
      <c r="C10" s="4" t="s">
        <v>955</v>
      </c>
      <c r="D10" s="4" t="s">
        <v>36</v>
      </c>
      <c r="E10" s="4" t="s">
        <v>970</v>
      </c>
      <c r="F10" s="18">
        <v>909.0</v>
      </c>
      <c r="G10" s="4" t="s">
        <v>971</v>
      </c>
      <c r="H10" s="5" t="s">
        <v>966</v>
      </c>
      <c r="I10" s="4" t="s">
        <v>963</v>
      </c>
      <c r="J10" s="4" t="s">
        <v>972</v>
      </c>
      <c r="K10" s="4" t="s">
        <v>35</v>
      </c>
      <c r="L10" s="4" t="str">
        <f>mappings!$B$3:$B$774&amp;mappings!$E$3:$E$774&amp;mappings!$F$3:$F$774&amp;mappings!$G$3:$G$774&amp;mappings!$H$3:$H$774</f>
        <v>date_catalogedNCCU909anone</v>
      </c>
      <c r="Q10" s="4"/>
    </row>
    <row r="11">
      <c r="A11" s="4" t="s">
        <v>83</v>
      </c>
      <c r="B11" s="4" t="s">
        <v>83</v>
      </c>
      <c r="C11" s="4" t="s">
        <v>955</v>
      </c>
      <c r="D11" s="4" t="s">
        <v>36</v>
      </c>
      <c r="E11" s="4" t="s">
        <v>973</v>
      </c>
      <c r="F11" s="18">
        <v>909.0</v>
      </c>
      <c r="G11" s="4" t="s">
        <v>971</v>
      </c>
      <c r="H11" s="5" t="s">
        <v>966</v>
      </c>
      <c r="I11" s="4" t="s">
        <v>963</v>
      </c>
      <c r="J11" s="5" t="s">
        <v>972</v>
      </c>
      <c r="K11" s="4" t="s">
        <v>35</v>
      </c>
      <c r="L11" s="4" t="str">
        <f>mappings!$B$3:$B$774&amp;mappings!$E$3:$E$774&amp;mappings!$F$3:$F$774&amp;mappings!$G$3:$G$774&amp;mappings!$H$3:$H$774</f>
        <v>date_catalogedNCSU909anone</v>
      </c>
      <c r="Q11" s="4"/>
    </row>
    <row r="12">
      <c r="A12" s="4" t="s">
        <v>83</v>
      </c>
      <c r="B12" s="4" t="s">
        <v>83</v>
      </c>
      <c r="C12" s="4" t="s">
        <v>955</v>
      </c>
      <c r="D12" s="4" t="s">
        <v>36</v>
      </c>
      <c r="E12" s="4" t="s">
        <v>974</v>
      </c>
      <c r="F12" s="18">
        <v>946.0</v>
      </c>
      <c r="G12" s="4" t="s">
        <v>961</v>
      </c>
      <c r="H12" s="5" t="s">
        <v>966</v>
      </c>
      <c r="I12" s="5" t="s">
        <v>963</v>
      </c>
      <c r="J12" s="5" t="s">
        <v>972</v>
      </c>
      <c r="K12" s="4" t="s">
        <v>35</v>
      </c>
      <c r="L12" s="4" t="str">
        <f>mappings!$B$3:$B$774&amp;mappings!$E$3:$E$774&amp;mappings!$F$3:$F$774&amp;mappings!$G$3:$G$774&amp;mappings!$H$3:$H$774</f>
        <v>date_catalogedDUKE946bnone</v>
      </c>
      <c r="Q12" s="4"/>
    </row>
    <row r="13">
      <c r="A13" s="4" t="s">
        <v>83</v>
      </c>
      <c r="B13" s="4" t="s">
        <v>83</v>
      </c>
      <c r="C13" s="4" t="s">
        <v>955</v>
      </c>
      <c r="D13" s="4" t="s">
        <v>36</v>
      </c>
      <c r="E13" s="4" t="s">
        <v>956</v>
      </c>
      <c r="F13" s="18">
        <v>999.0</v>
      </c>
      <c r="G13" s="4" t="s">
        <v>971</v>
      </c>
      <c r="H13" s="5" t="s">
        <v>975</v>
      </c>
      <c r="I13" s="5" t="s">
        <v>963</v>
      </c>
      <c r="J13" s="4" t="s">
        <v>972</v>
      </c>
      <c r="K13" s="4" t="s">
        <v>35</v>
      </c>
      <c r="L13" s="4" t="str">
        <f>mappings!$B$3:$B$774&amp;mappings!$E$3:$E$774&amp;mappings!$F$3:$F$774&amp;mappings!$G$3:$G$774&amp;mappings!$H$3:$H$774</f>
        <v>date_catalogedUNC999ai1=0 AND i2=0</v>
      </c>
      <c r="Q13" s="4"/>
    </row>
    <row r="14">
      <c r="A14" s="4" t="s">
        <v>100</v>
      </c>
      <c r="B14" s="4" t="s">
        <v>112</v>
      </c>
      <c r="C14" s="4" t="s">
        <v>964</v>
      </c>
      <c r="D14" s="4" t="s">
        <v>36</v>
      </c>
      <c r="E14" s="4" t="s">
        <v>956</v>
      </c>
      <c r="F14" s="18">
        <v>790.0</v>
      </c>
      <c r="G14" s="5" t="s">
        <v>976</v>
      </c>
      <c r="H14" s="5" t="s">
        <v>977</v>
      </c>
      <c r="I14" s="5" t="s">
        <v>967</v>
      </c>
      <c r="J14" s="5" t="s">
        <v>978</v>
      </c>
      <c r="K14" s="5" t="s">
        <v>35</v>
      </c>
      <c r="L14" s="4" t="str">
        <f>mappings!$B$3:$B$774&amp;mappings!$E$3:$E$774&amp;mappings!$F$3:$F$774&amp;mappings!$G$3:$G$774&amp;mappings!$H$3:$H$774</f>
        <v>donor[value]UNC790abcdgquind 1 = 0</v>
      </c>
      <c r="Q14" s="4"/>
    </row>
    <row r="15">
      <c r="A15" s="4" t="s">
        <v>100</v>
      </c>
      <c r="B15" s="4" t="s">
        <v>112</v>
      </c>
      <c r="C15" s="4" t="s">
        <v>964</v>
      </c>
      <c r="D15" s="4" t="s">
        <v>36</v>
      </c>
      <c r="E15" s="4" t="s">
        <v>956</v>
      </c>
      <c r="F15" s="18">
        <v>791.0</v>
      </c>
      <c r="G15" s="5" t="s">
        <v>979</v>
      </c>
      <c r="H15" s="5" t="s">
        <v>980</v>
      </c>
      <c r="I15" s="5" t="s">
        <v>967</v>
      </c>
      <c r="J15" s="5" t="s">
        <v>981</v>
      </c>
      <c r="K15" s="5" t="s">
        <v>35</v>
      </c>
      <c r="L15" s="4" t="str">
        <f>mappings!$B$3:$B$774&amp;mappings!$E$3:$E$774&amp;mappings!$F$3:$F$774&amp;mappings!$G$3:$G$774&amp;mappings!$H$3:$H$774</f>
        <v>donor[value]UNC791abcdfgind 1 = 2</v>
      </c>
      <c r="Q15" s="4"/>
    </row>
    <row r="16">
      <c r="A16" s="4" t="s">
        <v>117</v>
      </c>
      <c r="B16" s="4" t="s">
        <v>124</v>
      </c>
      <c r="C16" s="4" t="s">
        <v>964</v>
      </c>
      <c r="D16" s="4" t="s">
        <v>36</v>
      </c>
      <c r="E16" s="4" t="s">
        <v>950</v>
      </c>
      <c r="F16" s="18">
        <v>250.0</v>
      </c>
      <c r="G16" s="4">
        <v>3.0</v>
      </c>
      <c r="H16" s="5" t="s">
        <v>966</v>
      </c>
      <c r="I16" s="5" t="s">
        <v>967</v>
      </c>
      <c r="J16" s="5" t="s">
        <v>33</v>
      </c>
      <c r="K16" s="4" t="s">
        <v>982</v>
      </c>
      <c r="L16" s="4" t="str">
        <f>mappings!$B$3:$B$774&amp;mappings!$E$3:$E$774&amp;mappings!$F$3:$F$774&amp;mappings!$G$3:$G$774&amp;mappings!$H$3:$H$774</f>
        <v>edition[label]GEN2503none</v>
      </c>
      <c r="Q16" s="4"/>
    </row>
    <row r="17">
      <c r="A17" s="4" t="s">
        <v>117</v>
      </c>
      <c r="B17" s="4" t="s">
        <v>124</v>
      </c>
      <c r="C17" s="4" t="s">
        <v>964</v>
      </c>
      <c r="D17" s="4" t="s">
        <v>36</v>
      </c>
      <c r="E17" s="4" t="s">
        <v>950</v>
      </c>
      <c r="F17" s="18">
        <v>251.0</v>
      </c>
      <c r="G17" s="5">
        <v>3.0</v>
      </c>
      <c r="H17" s="5" t="s">
        <v>966</v>
      </c>
      <c r="I17" s="5" t="s">
        <v>967</v>
      </c>
      <c r="J17" s="5" t="s">
        <v>33</v>
      </c>
      <c r="K17" s="4" t="s">
        <v>982</v>
      </c>
      <c r="L17" s="4" t="str">
        <f>mappings!$B$3:$B$774&amp;mappings!$E$3:$E$774&amp;mappings!$F$3:$F$774&amp;mappings!$G$3:$G$774&amp;mappings!$H$3:$H$774</f>
        <v>edition[label]GEN2513none</v>
      </c>
      <c r="Q17" s="4"/>
    </row>
    <row r="18">
      <c r="A18" s="4" t="s">
        <v>117</v>
      </c>
      <c r="B18" s="4" t="s">
        <v>129</v>
      </c>
      <c r="C18" s="4" t="s">
        <v>964</v>
      </c>
      <c r="D18" s="4" t="s">
        <v>36</v>
      </c>
      <c r="E18" s="4" t="s">
        <v>950</v>
      </c>
      <c r="F18" s="18">
        <v>250.0</v>
      </c>
      <c r="G18" s="4" t="s">
        <v>983</v>
      </c>
      <c r="H18" s="4" t="s">
        <v>966</v>
      </c>
      <c r="I18" s="4" t="s">
        <v>967</v>
      </c>
      <c r="J18" s="4" t="s">
        <v>33</v>
      </c>
      <c r="K18" s="4" t="s">
        <v>35</v>
      </c>
      <c r="L18" s="4" t="str">
        <f>mappings!$B$3:$B$774&amp;mappings!$E$3:$E$774&amp;mappings!$F$3:$F$774&amp;mappings!$G$3:$G$774&amp;mappings!$H$3:$H$774</f>
        <v>edition[value]GEN250abnone</v>
      </c>
      <c r="Q18" s="4"/>
    </row>
    <row r="19">
      <c r="A19" s="4" t="s">
        <v>117</v>
      </c>
      <c r="B19" s="4" t="s">
        <v>129</v>
      </c>
      <c r="C19" s="4" t="s">
        <v>964</v>
      </c>
      <c r="D19" s="4" t="s">
        <v>36</v>
      </c>
      <c r="E19" s="4" t="s">
        <v>950</v>
      </c>
      <c r="F19" s="18">
        <v>251.0</v>
      </c>
      <c r="G19" s="4" t="s">
        <v>971</v>
      </c>
      <c r="H19" s="4" t="s">
        <v>966</v>
      </c>
      <c r="I19" s="4" t="s">
        <v>967</v>
      </c>
      <c r="J19" s="4" t="s">
        <v>33</v>
      </c>
      <c r="K19" s="4" t="s">
        <v>35</v>
      </c>
      <c r="L19" s="4" t="str">
        <f>mappings!$B$3:$B$774&amp;mappings!$E$3:$E$774&amp;mappings!$F$3:$F$774&amp;mappings!$G$3:$G$774&amp;mappings!$H$3:$H$774</f>
        <v>edition[value]GEN251anone</v>
      </c>
      <c r="M19" s="4"/>
      <c r="N19" s="4"/>
      <c r="O19" s="4"/>
      <c r="P19" s="4"/>
      <c r="Q19" s="4"/>
      <c r="R19" s="4"/>
      <c r="S19" s="4"/>
      <c r="T19" s="4"/>
      <c r="U19" s="4"/>
    </row>
    <row r="20">
      <c r="A20" s="4" t="s">
        <v>117</v>
      </c>
      <c r="B20" s="4" t="s">
        <v>129</v>
      </c>
      <c r="C20" s="4" t="s">
        <v>964</v>
      </c>
      <c r="D20" s="4" t="s">
        <v>36</v>
      </c>
      <c r="E20" s="4" t="s">
        <v>950</v>
      </c>
      <c r="F20" s="18">
        <v>254.0</v>
      </c>
      <c r="G20" s="4" t="s">
        <v>971</v>
      </c>
      <c r="H20" s="4" t="s">
        <v>966</v>
      </c>
      <c r="I20" s="4" t="s">
        <v>967</v>
      </c>
      <c r="J20" s="4" t="s">
        <v>33</v>
      </c>
      <c r="K20" s="4" t="s">
        <v>35</v>
      </c>
      <c r="L20" s="4" t="str">
        <f>mappings!$B$3:$B$774&amp;mappings!$E$3:$E$774&amp;mappings!$F$3:$F$774&amp;mappings!$G$3:$G$774&amp;mappings!$H$3:$H$774</f>
        <v>edition[value]GEN254anone</v>
      </c>
      <c r="M20" s="4"/>
      <c r="N20" s="4"/>
      <c r="O20" s="4"/>
      <c r="P20" s="4"/>
      <c r="Q20" s="4"/>
      <c r="R20" s="4"/>
      <c r="S20" s="4"/>
      <c r="T20" s="4"/>
      <c r="U20" s="4"/>
    </row>
    <row r="21">
      <c r="A21" s="4" t="s">
        <v>133</v>
      </c>
      <c r="B21" s="4" t="s">
        <v>139</v>
      </c>
      <c r="C21" s="4" t="s">
        <v>964</v>
      </c>
      <c r="D21" s="4" t="s">
        <v>36</v>
      </c>
      <c r="E21" s="4" t="s">
        <v>950</v>
      </c>
      <c r="F21" s="18">
        <v>310.0</v>
      </c>
      <c r="G21" s="4" t="s">
        <v>983</v>
      </c>
      <c r="H21" s="5" t="s">
        <v>966</v>
      </c>
      <c r="I21" s="4" t="s">
        <v>967</v>
      </c>
      <c r="J21" s="4" t="s">
        <v>33</v>
      </c>
      <c r="K21" s="4" t="s">
        <v>33</v>
      </c>
      <c r="L21" s="4" t="str">
        <f>mappings!$B$3:$B$774&amp;mappings!$E$3:$E$774&amp;mappings!$F$3:$F$774&amp;mappings!$G$3:$G$774&amp;mappings!$H$3:$H$774</f>
        <v>frequency[current]GEN310abnone</v>
      </c>
      <c r="Q21" s="4"/>
    </row>
    <row r="22" ht="15.75" customHeight="1">
      <c r="A22" s="4" t="s">
        <v>133</v>
      </c>
      <c r="B22" s="4" t="s">
        <v>140</v>
      </c>
      <c r="C22" s="4" t="s">
        <v>964</v>
      </c>
      <c r="D22" s="4" t="s">
        <v>36</v>
      </c>
      <c r="E22" s="4" t="s">
        <v>950</v>
      </c>
      <c r="F22" s="18">
        <v>321.0</v>
      </c>
      <c r="G22" s="4" t="s">
        <v>983</v>
      </c>
      <c r="H22" s="5" t="s">
        <v>966</v>
      </c>
      <c r="I22" s="4" t="s">
        <v>967</v>
      </c>
      <c r="J22" s="4" t="s">
        <v>33</v>
      </c>
      <c r="K22" s="4" t="s">
        <v>33</v>
      </c>
      <c r="L22" s="4" t="str">
        <f>mappings!$B$3:$B$774&amp;mappings!$E$3:$E$774&amp;mappings!$F$3:$F$774&amp;mappings!$G$3:$G$774&amp;mappings!$H$3:$H$774</f>
        <v>frequency[former]GEN321abnone</v>
      </c>
    </row>
    <row r="23" ht="15.75" customHeight="1">
      <c r="A23" s="4" t="s">
        <v>143</v>
      </c>
      <c r="B23" s="4" t="s">
        <v>152</v>
      </c>
      <c r="C23" s="4" t="s">
        <v>964</v>
      </c>
      <c r="D23" s="4" t="s">
        <v>36</v>
      </c>
      <c r="E23" s="4" t="s">
        <v>950</v>
      </c>
      <c r="F23" s="18">
        <v>382.0</v>
      </c>
      <c r="G23" s="4" t="s">
        <v>984</v>
      </c>
      <c r="H23" s="4" t="s">
        <v>966</v>
      </c>
      <c r="I23" s="4" t="s">
        <v>963</v>
      </c>
      <c r="J23" s="4" t="s">
        <v>33</v>
      </c>
      <c r="K23" s="4" t="s">
        <v>33</v>
      </c>
      <c r="L23" s="4" t="str">
        <f>mappings!$B$3:$B$774&amp;mappings!$E$3:$E$774&amp;mappings!$F$3:$F$774&amp;mappings!$G$3:$G$774&amp;mappings!$H$3:$H$774</f>
        <v>genre_headings[value]GEN382abdpnone</v>
      </c>
    </row>
    <row r="24" ht="15.75" customHeight="1">
      <c r="A24" s="4" t="s">
        <v>143</v>
      </c>
      <c r="B24" s="4" t="s">
        <v>152</v>
      </c>
      <c r="C24" s="4" t="s">
        <v>964</v>
      </c>
      <c r="D24" s="4" t="s">
        <v>36</v>
      </c>
      <c r="E24" s="4" t="s">
        <v>950</v>
      </c>
      <c r="F24" s="18">
        <v>384.0</v>
      </c>
      <c r="G24" s="4" t="s">
        <v>971</v>
      </c>
      <c r="H24" s="4" t="s">
        <v>966</v>
      </c>
      <c r="I24" s="4" t="s">
        <v>963</v>
      </c>
      <c r="J24" s="4" t="s">
        <v>33</v>
      </c>
      <c r="K24" s="4" t="s">
        <v>33</v>
      </c>
      <c r="L24" s="4" t="str">
        <f>mappings!$B$3:$B$774&amp;mappings!$E$3:$E$774&amp;mappings!$F$3:$F$774&amp;mappings!$G$3:$G$774&amp;mappings!$H$3:$H$774</f>
        <v>genre_headings[value]GEN384anone</v>
      </c>
      <c r="M24" s="4"/>
      <c r="N24" s="4"/>
      <c r="O24" s="4"/>
      <c r="P24" s="4"/>
      <c r="Q24" s="4"/>
      <c r="R24" s="4"/>
      <c r="S24" s="4"/>
      <c r="T24" s="4"/>
      <c r="U24" s="4"/>
    </row>
    <row r="25" ht="15.75" customHeight="1">
      <c r="A25" s="4" t="s">
        <v>143</v>
      </c>
      <c r="B25" s="4" t="s">
        <v>152</v>
      </c>
      <c r="C25" s="4" t="s">
        <v>964</v>
      </c>
      <c r="D25" s="4" t="s">
        <v>36</v>
      </c>
      <c r="E25" s="4" t="s">
        <v>950</v>
      </c>
      <c r="F25" s="18">
        <v>567.0</v>
      </c>
      <c r="G25" s="4" t="s">
        <v>961</v>
      </c>
      <c r="H25" s="4" t="s">
        <v>966</v>
      </c>
      <c r="I25" s="4" t="s">
        <v>963</v>
      </c>
      <c r="J25" s="4" t="s">
        <v>33</v>
      </c>
      <c r="K25" s="4" t="s">
        <v>33</v>
      </c>
      <c r="L25" s="4" t="str">
        <f>mappings!$B$3:$B$774&amp;mappings!$E$3:$E$774&amp;mappings!$F$3:$F$774&amp;mappings!$G$3:$G$774&amp;mappings!$H$3:$H$774</f>
        <v>genre_headings[value]GEN567bnone</v>
      </c>
    </row>
    <row r="26" ht="15.75" customHeight="1">
      <c r="A26" s="4" t="s">
        <v>143</v>
      </c>
      <c r="B26" s="4" t="s">
        <v>152</v>
      </c>
      <c r="C26" s="4" t="s">
        <v>964</v>
      </c>
      <c r="D26" s="4" t="s">
        <v>36</v>
      </c>
      <c r="E26" s="4" t="s">
        <v>950</v>
      </c>
      <c r="F26" s="18">
        <v>653.0</v>
      </c>
      <c r="G26" s="4" t="s">
        <v>971</v>
      </c>
      <c r="H26" s="4" t="s">
        <v>985</v>
      </c>
      <c r="I26" s="4" t="s">
        <v>963</v>
      </c>
      <c r="J26" s="4" t="s">
        <v>986</v>
      </c>
      <c r="K26" s="4" t="s">
        <v>35</v>
      </c>
      <c r="L26" s="4" t="str">
        <f>mappings!$B$3:$B$774&amp;mappings!$E$3:$E$774&amp;mappings!$F$3:$F$774&amp;mappings!$G$3:$G$774&amp;mappings!$H$3:$H$774</f>
        <v>genre_headings[value]GEN653ai2 = 6</v>
      </c>
    </row>
    <row r="27" ht="15.75" customHeight="1">
      <c r="A27" s="4" t="s">
        <v>143</v>
      </c>
      <c r="B27" s="4" t="s">
        <v>152</v>
      </c>
      <c r="C27" s="4" t="s">
        <v>964</v>
      </c>
      <c r="D27" s="4" t="s">
        <v>36</v>
      </c>
      <c r="E27" s="4" t="s">
        <v>950</v>
      </c>
      <c r="F27" s="18">
        <v>655.0</v>
      </c>
      <c r="G27" s="4" t="s">
        <v>987</v>
      </c>
      <c r="H27" s="4" t="s">
        <v>966</v>
      </c>
      <c r="I27" s="4" t="s">
        <v>967</v>
      </c>
      <c r="J27" s="4" t="s">
        <v>988</v>
      </c>
      <c r="K27" s="4" t="s">
        <v>33</v>
      </c>
      <c r="L27" s="4" t="str">
        <f>mappings!$B$3:$B$774&amp;mappings!$E$3:$E$774&amp;mappings!$F$3:$F$774&amp;mappings!$G$3:$G$774&amp;mappings!$H$3:$H$774</f>
        <v>genre_headings[value]GEN655avxyznone</v>
      </c>
      <c r="M27" s="4"/>
      <c r="N27" s="4"/>
      <c r="O27" s="4"/>
      <c r="P27" s="4"/>
      <c r="Q27" s="4"/>
      <c r="R27" s="4"/>
      <c r="S27" s="4"/>
      <c r="T27" s="4"/>
      <c r="U27" s="4"/>
    </row>
    <row r="28" ht="15.75" customHeight="1">
      <c r="A28" s="4"/>
      <c r="B28" s="4"/>
      <c r="C28" s="4"/>
      <c r="D28" s="4"/>
      <c r="E28" s="4"/>
      <c r="F28" s="18"/>
      <c r="G28" s="4"/>
      <c r="H28" s="4"/>
      <c r="I28" s="4"/>
      <c r="J28" s="4"/>
      <c r="K28" s="4"/>
      <c r="L28" s="4"/>
      <c r="M28" s="4"/>
      <c r="N28" s="4"/>
      <c r="O28" s="4"/>
      <c r="P28" s="4"/>
      <c r="Q28" s="4"/>
      <c r="R28" s="4"/>
      <c r="S28" s="4"/>
      <c r="T28" s="4"/>
      <c r="U28" s="4"/>
    </row>
    <row r="29" ht="15.75" customHeight="1">
      <c r="A29" s="4" t="s">
        <v>143</v>
      </c>
      <c r="B29" s="4" t="s">
        <v>152</v>
      </c>
      <c r="C29" s="4" t="s">
        <v>964</v>
      </c>
      <c r="D29" s="4" t="s">
        <v>36</v>
      </c>
      <c r="E29" s="4" t="s">
        <v>956</v>
      </c>
      <c r="F29" s="18">
        <v>695.0</v>
      </c>
      <c r="G29" s="4" t="s">
        <v>987</v>
      </c>
      <c r="H29" s="4" t="s">
        <v>966</v>
      </c>
      <c r="I29" s="4" t="s">
        <v>967</v>
      </c>
      <c r="J29" s="4" t="s">
        <v>988</v>
      </c>
      <c r="K29" s="4" t="s">
        <v>33</v>
      </c>
      <c r="L29" s="4" t="str">
        <f>mappings!$B$3:$B$774&amp;mappings!$E$3:$E$774&amp;mappings!$F$3:$F$774&amp;mappings!$G$3:$G$774&amp;mappings!$H$3:$H$774</f>
        <v>genre_headings[value]UNC695avxyznone</v>
      </c>
      <c r="M29" s="4"/>
      <c r="N29" s="4"/>
      <c r="O29" s="4"/>
      <c r="P29" s="4"/>
      <c r="Q29" s="4"/>
      <c r="R29" s="4"/>
      <c r="S29" s="4"/>
      <c r="T29" s="4"/>
      <c r="U29" s="4"/>
    </row>
    <row r="30" ht="15.75" customHeight="1">
      <c r="A30" s="4" t="s">
        <v>156</v>
      </c>
      <c r="B30" s="4" t="s">
        <v>156</v>
      </c>
      <c r="C30" s="4" t="s">
        <v>964</v>
      </c>
      <c r="D30" s="4" t="s">
        <v>36</v>
      </c>
      <c r="E30" s="4" t="s">
        <v>956</v>
      </c>
      <c r="F30" s="18">
        <v>690.0</v>
      </c>
      <c r="G30" s="4" t="s">
        <v>971</v>
      </c>
      <c r="H30" s="4" t="s">
        <v>989</v>
      </c>
      <c r="I30" s="4" t="s">
        <v>963</v>
      </c>
      <c r="J30" s="4" t="s">
        <v>33</v>
      </c>
      <c r="K30" s="4" t="s">
        <v>33</v>
      </c>
      <c r="L30" s="4" t="str">
        <f>mappings!$B$3:$B$774&amp;mappings!$E$3:$E$774&amp;mappings!$F$3:$F$774&amp;mappings!$G$3:$G$774&amp;mappings!$H$3:$H$774</f>
        <v>genre_unc_mrcUNC690aLDR/06 = g AND $2 ^uncmrc AND $a value appears on MRC Filmfinder browse-by-genre list</v>
      </c>
    </row>
    <row r="31" ht="15.75" customHeight="1">
      <c r="A31" s="4" t="s">
        <v>156</v>
      </c>
      <c r="B31" s="4" t="s">
        <v>156</v>
      </c>
      <c r="C31" s="4" t="s">
        <v>964</v>
      </c>
      <c r="D31" s="4" t="s">
        <v>36</v>
      </c>
      <c r="E31" s="4" t="s">
        <v>956</v>
      </c>
      <c r="F31" s="18">
        <v>695.0</v>
      </c>
      <c r="G31" s="4" t="s">
        <v>971</v>
      </c>
      <c r="H31" s="4" t="s">
        <v>989</v>
      </c>
      <c r="I31" s="4" t="s">
        <v>963</v>
      </c>
      <c r="J31" s="4" t="s">
        <v>33</v>
      </c>
      <c r="K31" s="4" t="s">
        <v>33</v>
      </c>
      <c r="L31" s="4" t="str">
        <f>mappings!$B$3:$B$774&amp;mappings!$E$3:$E$774&amp;mappings!$F$3:$F$774&amp;mappings!$G$3:$G$774&amp;mappings!$H$3:$H$774</f>
        <v>genre_unc_mrcUNC695aLDR/06 = g AND $2 ^uncmrc AND $a value appears on MRC Filmfinder browse-by-genre list</v>
      </c>
    </row>
    <row r="32" ht="15.75" customHeight="1">
      <c r="A32" s="4" t="s">
        <v>162</v>
      </c>
      <c r="B32" s="4" t="s">
        <v>168</v>
      </c>
      <c r="C32" s="4" t="s">
        <v>955</v>
      </c>
      <c r="D32" s="4" t="s">
        <v>36</v>
      </c>
      <c r="E32" s="4" t="s">
        <v>956</v>
      </c>
      <c r="F32" s="18">
        <v>999.0</v>
      </c>
      <c r="G32" s="4" t="s">
        <v>990</v>
      </c>
      <c r="H32" s="4" t="s">
        <v>991</v>
      </c>
      <c r="I32" s="4" t="s">
        <v>967</v>
      </c>
      <c r="J32" s="4" t="s">
        <v>33</v>
      </c>
      <c r="K32" s="4" t="s">
        <v>33</v>
      </c>
      <c r="L32" s="4" t="str">
        <f>mappings!$B$3:$B$774&amp;mappings!$E$3:$E$774&amp;mappings!$F$3:$F$774&amp;mappings!$G$3:$G$774&amp;mappings!$H$3:$H$774</f>
        <v>holdings[call_no]UNC999hijkmi1=9 AND i2=3 AND $0=#{holdings_record_id} AND $2='852'</v>
      </c>
    </row>
    <row r="33" ht="15.75" customHeight="1">
      <c r="A33" s="4" t="s">
        <v>162</v>
      </c>
      <c r="B33" s="4" t="s">
        <v>173</v>
      </c>
      <c r="C33" s="4" t="s">
        <v>955</v>
      </c>
      <c r="D33" s="4" t="s">
        <v>36</v>
      </c>
      <c r="E33" s="4" t="s">
        <v>956</v>
      </c>
      <c r="F33" s="18">
        <v>999.0</v>
      </c>
      <c r="G33" s="4" t="s">
        <v>971</v>
      </c>
      <c r="H33" s="4" t="s">
        <v>992</v>
      </c>
      <c r="I33" s="4" t="s">
        <v>963</v>
      </c>
      <c r="J33" s="4" t="s">
        <v>33</v>
      </c>
      <c r="K33" s="4" t="s">
        <v>33</v>
      </c>
      <c r="L33" s="4" t="str">
        <f>mappings!$B$3:$B$774&amp;mappings!$E$3:$E$774&amp;mappings!$F$3:$F$774&amp;mappings!$G$3:$G$774&amp;mappings!$H$3:$H$774</f>
        <v>holdings[holdings_id]UNC999a(i1=9 AND i2=2) AND $c &gt; 0</v>
      </c>
    </row>
    <row r="34" ht="15.75" customHeight="1">
      <c r="A34" s="4" t="s">
        <v>162</v>
      </c>
      <c r="B34" s="4" t="s">
        <v>185</v>
      </c>
      <c r="C34" s="4" t="s">
        <v>955</v>
      </c>
      <c r="D34" s="4" t="s">
        <v>36</v>
      </c>
      <c r="E34" s="4" t="s">
        <v>956</v>
      </c>
      <c r="F34" s="18">
        <v>999.0</v>
      </c>
      <c r="G34" s="4" t="s">
        <v>961</v>
      </c>
      <c r="H34" s="4" t="s">
        <v>993</v>
      </c>
      <c r="I34" s="4" t="s">
        <v>963</v>
      </c>
      <c r="J34" s="4" t="s">
        <v>994</v>
      </c>
      <c r="K34" s="4" t="s">
        <v>33</v>
      </c>
      <c r="L34" s="4" t="str">
        <f>mappings!$B$3:$B$774&amp;mappings!$E$3:$E$774&amp;mappings!$F$3:$F$774&amp;mappings!$G$3:$G$774&amp;mappings!$H$3:$H$774</f>
        <v>holdings[loc_b]UNC999bi1=9 and i2=2</v>
      </c>
    </row>
    <row r="35" ht="15.75" customHeight="1">
      <c r="A35" s="4" t="s">
        <v>162</v>
      </c>
      <c r="B35" s="4" t="s">
        <v>191</v>
      </c>
      <c r="C35" s="4" t="s">
        <v>955</v>
      </c>
      <c r="D35" s="4" t="s">
        <v>36</v>
      </c>
      <c r="E35" s="4" t="s">
        <v>956</v>
      </c>
      <c r="F35" s="18">
        <v>999.0</v>
      </c>
      <c r="G35" s="4" t="s">
        <v>961</v>
      </c>
      <c r="H35" s="4" t="s">
        <v>993</v>
      </c>
      <c r="I35" s="4" t="s">
        <v>963</v>
      </c>
      <c r="J35" s="4" t="s">
        <v>995</v>
      </c>
      <c r="K35" s="4"/>
      <c r="L35" s="4" t="str">
        <f>mappings!$B$3:$B$774&amp;mappings!$E$3:$E$774&amp;mappings!$F$3:$F$774&amp;mappings!$G$3:$G$774&amp;mappings!$H$3:$H$774</f>
        <v>holdings[loc_n]UNC999bi1=9 and i2=2</v>
      </c>
    </row>
    <row r="36" ht="15.75" customHeight="1">
      <c r="A36" s="4" t="s">
        <v>162</v>
      </c>
      <c r="B36" s="4" t="s">
        <v>196</v>
      </c>
      <c r="C36" s="4" t="s">
        <v>955</v>
      </c>
      <c r="D36" s="4" t="s">
        <v>36</v>
      </c>
      <c r="E36" s="4" t="s">
        <v>956</v>
      </c>
      <c r="F36" s="18">
        <v>999.0</v>
      </c>
      <c r="G36" s="4" t="s">
        <v>996</v>
      </c>
      <c r="H36" s="4" t="s">
        <v>991</v>
      </c>
      <c r="I36" s="4" t="s">
        <v>963</v>
      </c>
      <c r="J36" s="4" t="s">
        <v>33</v>
      </c>
      <c r="K36" s="4" t="s">
        <v>33</v>
      </c>
      <c r="L36" s="4" t="str">
        <f>mappings!$B$3:$B$774&amp;mappings!$E$3:$E$774&amp;mappings!$F$3:$F$774&amp;mappings!$G$3:$G$774&amp;mappings!$H$3:$H$774</f>
        <v>holdings[notes]UNC999lzi1=9 AND i2=3 AND $0=#{holdings_record_id} AND $2='852'</v>
      </c>
    </row>
    <row r="37" ht="15.75" customHeight="1">
      <c r="A37" s="4" t="s">
        <v>162</v>
      </c>
      <c r="B37" s="4" t="s">
        <v>200</v>
      </c>
      <c r="C37" s="4" t="s">
        <v>955</v>
      </c>
      <c r="D37" s="4" t="s">
        <v>36</v>
      </c>
      <c r="E37" s="4" t="s">
        <v>956</v>
      </c>
      <c r="F37" s="18">
        <v>999.0</v>
      </c>
      <c r="G37" s="4" t="s">
        <v>971</v>
      </c>
      <c r="H37" s="4" t="s">
        <v>997</v>
      </c>
      <c r="I37" s="4" t="s">
        <v>963</v>
      </c>
      <c r="J37" s="4" t="s">
        <v>33</v>
      </c>
      <c r="K37" s="4" t="s">
        <v>33</v>
      </c>
      <c r="L37" s="4" t="str">
        <f>mappings!$B$3:$B$774&amp;mappings!$E$3:$E$774&amp;mappings!$F$3:$F$774&amp;mappings!$G$3:$G$774&amp;mappings!$H$3:$H$774</f>
        <v>holdings[summary]UNC999ai1=9 AND i2=3 AND $0=#{holdings_record_id} AND $2='866'</v>
      </c>
    </row>
    <row r="38" ht="15.75" customHeight="1">
      <c r="A38" s="4" t="s">
        <v>206</v>
      </c>
      <c r="B38" s="4" t="s">
        <v>206</v>
      </c>
      <c r="C38" s="4" t="s">
        <v>955</v>
      </c>
      <c r="D38" s="4" t="s">
        <v>36</v>
      </c>
      <c r="E38" s="4" t="s">
        <v>998</v>
      </c>
      <c r="F38" s="18">
        <v>1.0</v>
      </c>
      <c r="G38" s="4" t="s">
        <v>35</v>
      </c>
      <c r="H38" s="4" t="s">
        <v>35</v>
      </c>
      <c r="I38" s="4" t="s">
        <v>35</v>
      </c>
      <c r="J38" s="4" t="s">
        <v>35</v>
      </c>
      <c r="K38" s="4" t="s">
        <v>35</v>
      </c>
      <c r="L38" s="4" t="str">
        <f>mappings!$B$3:$B$774&amp;mappings!$E$3:$E$774&amp;mappings!$F$3:$F$774&amp;mappings!$G$3:$G$774&amp;mappings!$H$3:$H$774</f>
        <v>idDuke1..</v>
      </c>
    </row>
    <row r="39" ht="15.75" customHeight="1">
      <c r="A39" s="4" t="s">
        <v>206</v>
      </c>
      <c r="B39" s="4" t="s">
        <v>206</v>
      </c>
      <c r="C39" s="4" t="s">
        <v>955</v>
      </c>
      <c r="D39" s="4" t="s">
        <v>36</v>
      </c>
      <c r="E39" s="4" t="s">
        <v>970</v>
      </c>
      <c r="F39" s="18">
        <v>1.0</v>
      </c>
      <c r="G39" s="5" t="s">
        <v>45</v>
      </c>
      <c r="H39" s="5" t="s">
        <v>966</v>
      </c>
      <c r="I39" s="4" t="s">
        <v>963</v>
      </c>
      <c r="J39" s="5" t="s">
        <v>999</v>
      </c>
      <c r="K39" s="5" t="s">
        <v>35</v>
      </c>
      <c r="L39" s="4" t="str">
        <f>mappings!$B$3:$B$774&amp;mappings!$E$3:$E$774&amp;mappings!$F$3:$F$774&amp;mappings!$G$3:$G$774&amp;mappings!$H$3:$H$774</f>
        <v>idNCCU1{na}none</v>
      </c>
    </row>
    <row r="40" ht="15.75" customHeight="1">
      <c r="A40" s="4" t="s">
        <v>206</v>
      </c>
      <c r="B40" s="4" t="s">
        <v>206</v>
      </c>
      <c r="C40" s="4" t="s">
        <v>955</v>
      </c>
      <c r="D40" s="4" t="s">
        <v>36</v>
      </c>
      <c r="E40" s="4" t="s">
        <v>956</v>
      </c>
      <c r="F40" s="18">
        <v>907.0</v>
      </c>
      <c r="G40" s="5" t="s">
        <v>971</v>
      </c>
      <c r="H40" s="5" t="s">
        <v>966</v>
      </c>
      <c r="I40" s="4" t="s">
        <v>963</v>
      </c>
      <c r="J40" s="5" t="s">
        <v>1000</v>
      </c>
      <c r="K40" s="5" t="s">
        <v>33</v>
      </c>
      <c r="L40" s="4" t="str">
        <f>mappings!$B$3:$B$774&amp;mappings!$E$3:$E$774&amp;mappings!$F$3:$F$774&amp;mappings!$G$3:$G$774&amp;mappings!$H$3:$H$774</f>
        <v>idUNC907anone</v>
      </c>
    </row>
    <row r="41" ht="15.75" customHeight="1">
      <c r="A41" s="4" t="s">
        <v>206</v>
      </c>
      <c r="B41" s="4" t="s">
        <v>206</v>
      </c>
      <c r="C41" s="4" t="s">
        <v>955</v>
      </c>
      <c r="D41" s="4" t="s">
        <v>36</v>
      </c>
      <c r="E41" s="4" t="s">
        <v>973</v>
      </c>
      <c r="F41" s="18">
        <v>918.0</v>
      </c>
      <c r="G41" s="4" t="s">
        <v>971</v>
      </c>
      <c r="H41" s="4" t="s">
        <v>966</v>
      </c>
      <c r="I41" s="4" t="s">
        <v>963</v>
      </c>
      <c r="J41" s="4" t="s">
        <v>1001</v>
      </c>
      <c r="K41" s="4" t="s">
        <v>35</v>
      </c>
      <c r="L41" s="4" t="str">
        <f>mappings!$B$3:$B$774&amp;mappings!$E$3:$E$774&amp;mappings!$F$3:$F$774&amp;mappings!$G$3:$G$774&amp;mappings!$H$3:$H$774</f>
        <v>idNCSU918anone</v>
      </c>
    </row>
    <row r="42" ht="15.75" customHeight="1">
      <c r="A42" s="4" t="s">
        <v>213</v>
      </c>
      <c r="B42" s="4" t="s">
        <v>222</v>
      </c>
      <c r="C42" s="4" t="s">
        <v>964</v>
      </c>
      <c r="D42" s="4" t="s">
        <v>36</v>
      </c>
      <c r="E42" s="4" t="s">
        <v>950</v>
      </c>
      <c r="F42" s="18">
        <v>260.0</v>
      </c>
      <c r="G42" s="4">
        <v>3.0</v>
      </c>
      <c r="H42" s="4" t="s">
        <v>1002</v>
      </c>
      <c r="I42" s="4" t="s">
        <v>963</v>
      </c>
      <c r="J42" s="4" t="s">
        <v>1003</v>
      </c>
      <c r="K42" s="4" t="s">
        <v>33</v>
      </c>
      <c r="L42" s="4" t="str">
        <f>mappings!$B$3:$B$774&amp;mappings!$E$3:$E$774&amp;mappings!$F$3:$F$774&amp;mappings!$G$3:$G$774&amp;mappings!$H$3:$H$774</f>
        <v>imprint_main[label]GEN2603If &gt;1 260/264, chosen from latest (i1 = 3) or last</v>
      </c>
    </row>
    <row r="43" ht="15.75" customHeight="1">
      <c r="A43" s="4" t="s">
        <v>213</v>
      </c>
      <c r="B43" s="4" t="s">
        <v>222</v>
      </c>
      <c r="C43" s="4" t="s">
        <v>964</v>
      </c>
      <c r="D43" s="4" t="s">
        <v>36</v>
      </c>
      <c r="E43" s="4" t="s">
        <v>950</v>
      </c>
      <c r="F43" s="18">
        <v>264.0</v>
      </c>
      <c r="G43" s="4">
        <v>3.0</v>
      </c>
      <c r="H43" s="4" t="s">
        <v>1002</v>
      </c>
      <c r="I43" s="4" t="s">
        <v>963</v>
      </c>
      <c r="J43" s="4" t="s">
        <v>1003</v>
      </c>
      <c r="K43" s="4" t="s">
        <v>33</v>
      </c>
      <c r="L43" s="4" t="str">
        <f>mappings!$B$3:$B$774&amp;mappings!$E$3:$E$774&amp;mappings!$F$3:$F$774&amp;mappings!$G$3:$G$774&amp;mappings!$H$3:$H$774</f>
        <v>imprint_main[label]GEN2643If &gt;1 260/264, chosen from latest (i1 = 3) or last</v>
      </c>
    </row>
    <row r="44" ht="15.75" customHeight="1">
      <c r="A44" s="4" t="s">
        <v>213</v>
      </c>
      <c r="B44" s="4" t="s">
        <v>225</v>
      </c>
      <c r="C44" s="4" t="s">
        <v>964</v>
      </c>
      <c r="D44" s="4" t="s">
        <v>36</v>
      </c>
      <c r="E44" s="4" t="s">
        <v>950</v>
      </c>
      <c r="F44" s="18">
        <v>260.0</v>
      </c>
      <c r="G44" s="4" t="s">
        <v>45</v>
      </c>
      <c r="H44" s="5" t="s">
        <v>1002</v>
      </c>
      <c r="I44" s="4" t="s">
        <v>1004</v>
      </c>
      <c r="J44" s="5" t="s">
        <v>1005</v>
      </c>
      <c r="K44" s="4" t="s">
        <v>33</v>
      </c>
      <c r="L44" s="4" t="str">
        <f>mappings!$B$3:$B$774&amp;mappings!$E$3:$E$774&amp;mappings!$F$3:$F$774&amp;mappings!$G$3:$G$774&amp;mappings!$H$3:$H$774</f>
        <v>imprint_main[type]GEN260{na}If &gt;1 260/264, chosen from latest (i1 = 3) or last</v>
      </c>
    </row>
    <row r="45" ht="15.75" customHeight="1">
      <c r="A45" s="5" t="s">
        <v>213</v>
      </c>
      <c r="B45" s="5" t="s">
        <v>225</v>
      </c>
      <c r="C45" s="4" t="s">
        <v>964</v>
      </c>
      <c r="D45" s="4" t="s">
        <v>36</v>
      </c>
      <c r="E45" s="4" t="s">
        <v>950</v>
      </c>
      <c r="F45" s="18">
        <v>264.0</v>
      </c>
      <c r="G45" s="5" t="s">
        <v>45</v>
      </c>
      <c r="H45" s="5" t="s">
        <v>1006</v>
      </c>
      <c r="I45" s="5" t="s">
        <v>1004</v>
      </c>
      <c r="J45" s="5" t="s">
        <v>1007</v>
      </c>
      <c r="K45" s="5" t="s">
        <v>33</v>
      </c>
      <c r="L45" s="4" t="str">
        <f>mappings!$B$3:$B$774&amp;mappings!$E$3:$E$774&amp;mappings!$F$3:$F$774&amp;mappings!$G$3:$G$774&amp;mappings!$H$3:$H$774</f>
        <v>imprint_main[type]GEN264{na}i2=2</v>
      </c>
    </row>
    <row r="46" ht="15.75" customHeight="1">
      <c r="A46" s="5" t="s">
        <v>213</v>
      </c>
      <c r="B46" s="5" t="s">
        <v>225</v>
      </c>
      <c r="C46" s="4" t="s">
        <v>964</v>
      </c>
      <c r="D46" s="4" t="s">
        <v>36</v>
      </c>
      <c r="E46" s="4" t="s">
        <v>950</v>
      </c>
      <c r="F46" s="18">
        <v>264.0</v>
      </c>
      <c r="G46" s="5" t="s">
        <v>45</v>
      </c>
      <c r="H46" s="5" t="s">
        <v>1008</v>
      </c>
      <c r="I46" s="5" t="s">
        <v>1004</v>
      </c>
      <c r="J46" s="5" t="s">
        <v>1009</v>
      </c>
      <c r="K46" s="5" t="s">
        <v>33</v>
      </c>
      <c r="L46" s="4" t="str">
        <f>mappings!$B$3:$B$774&amp;mappings!$E$3:$E$774&amp;mappings!$F$3:$F$774&amp;mappings!$G$3:$G$774&amp;mappings!$H$3:$H$774</f>
        <v>imprint_main[type]GEN264{na}i2=3</v>
      </c>
    </row>
    <row r="47" ht="15.75" customHeight="1">
      <c r="A47" s="5" t="s">
        <v>213</v>
      </c>
      <c r="B47" s="5" t="s">
        <v>225</v>
      </c>
      <c r="C47" s="4" t="s">
        <v>964</v>
      </c>
      <c r="D47" s="4" t="s">
        <v>36</v>
      </c>
      <c r="E47" s="4" t="s">
        <v>950</v>
      </c>
      <c r="F47" s="18">
        <v>264.0</v>
      </c>
      <c r="G47" s="5" t="s">
        <v>45</v>
      </c>
      <c r="H47" s="5" t="s">
        <v>1010</v>
      </c>
      <c r="I47" s="4" t="s">
        <v>1004</v>
      </c>
      <c r="J47" s="5" t="s">
        <v>1011</v>
      </c>
      <c r="K47" s="5" t="s">
        <v>33</v>
      </c>
      <c r="L47" s="4" t="str">
        <f>mappings!$B$3:$B$774&amp;mappings!$E$3:$E$774&amp;mappings!$F$3:$F$774&amp;mappings!$G$3:$G$774&amp;mappings!$H$3:$H$774</f>
        <v>imprint_main[type]GEN264{na}i2=0</v>
      </c>
    </row>
    <row r="48" ht="15.75" customHeight="1">
      <c r="A48" s="5" t="s">
        <v>213</v>
      </c>
      <c r="B48" s="5" t="s">
        <v>225</v>
      </c>
      <c r="C48" s="5" t="s">
        <v>964</v>
      </c>
      <c r="D48" s="5" t="s">
        <v>36</v>
      </c>
      <c r="E48" s="5" t="s">
        <v>950</v>
      </c>
      <c r="F48" s="18">
        <v>264.0</v>
      </c>
      <c r="G48" s="5" t="s">
        <v>45</v>
      </c>
      <c r="H48" s="5" t="s">
        <v>1012</v>
      </c>
      <c r="I48" s="5" t="s">
        <v>1004</v>
      </c>
      <c r="J48" s="5" t="s">
        <v>1013</v>
      </c>
      <c r="K48" s="5" t="s">
        <v>33</v>
      </c>
      <c r="L48" s="4" t="str">
        <f>mappings!$B$3:$B$774&amp;mappings!$E$3:$E$774&amp;mappings!$F$3:$F$774&amp;mappings!$G$3:$G$774&amp;mappings!$H$3:$H$774</f>
        <v>imprint_main[type]GEN264{na}i2=1</v>
      </c>
    </row>
    <row r="49" ht="15.75" customHeight="1">
      <c r="A49" s="5" t="s">
        <v>213</v>
      </c>
      <c r="B49" s="5" t="s">
        <v>229</v>
      </c>
      <c r="C49" s="4" t="s">
        <v>964</v>
      </c>
      <c r="D49" s="4" t="s">
        <v>36</v>
      </c>
      <c r="E49" s="4" t="s">
        <v>950</v>
      </c>
      <c r="F49" s="18">
        <v>260.0</v>
      </c>
      <c r="G49" s="5" t="s">
        <v>1014</v>
      </c>
      <c r="H49" s="5" t="s">
        <v>1002</v>
      </c>
      <c r="I49" s="5" t="s">
        <v>967</v>
      </c>
      <c r="J49" s="5" t="s">
        <v>1015</v>
      </c>
      <c r="K49" s="5" t="s">
        <v>33</v>
      </c>
      <c r="L49" s="4" t="str">
        <f>mappings!$B$3:$B$774&amp;mappings!$E$3:$E$774&amp;mappings!$F$3:$F$774&amp;mappings!$G$3:$G$774&amp;mappings!$H$3:$H$774</f>
        <v>imprint_main[value]GEN260abcefgIf &gt;1 260/264, chosen from latest (i1 = 3) or last</v>
      </c>
    </row>
    <row r="50" ht="15.75" customHeight="1">
      <c r="A50" s="5" t="s">
        <v>213</v>
      </c>
      <c r="B50" s="5" t="s">
        <v>229</v>
      </c>
      <c r="C50" s="4" t="s">
        <v>964</v>
      </c>
      <c r="D50" s="4" t="s">
        <v>36</v>
      </c>
      <c r="E50" s="4" t="s">
        <v>950</v>
      </c>
      <c r="F50" s="18">
        <v>264.0</v>
      </c>
      <c r="G50" s="5" t="s">
        <v>1014</v>
      </c>
      <c r="H50" s="5" t="s">
        <v>1016</v>
      </c>
      <c r="I50" s="4" t="s">
        <v>967</v>
      </c>
      <c r="J50" s="5" t="s">
        <v>1015</v>
      </c>
      <c r="K50" s="5" t="s">
        <v>33</v>
      </c>
      <c r="L50" s="4" t="str">
        <f>mappings!$B$3:$B$774&amp;mappings!$E$3:$E$774&amp;mappings!$F$3:$F$774&amp;mappings!$G$3:$G$774&amp;mappings!$H$3:$H$774</f>
        <v>imprint_main[value]GEN264abcefgi2 =~/[0-3]/</v>
      </c>
    </row>
    <row r="51" ht="15.75" customHeight="1">
      <c r="A51" s="5" t="s">
        <v>232</v>
      </c>
      <c r="B51" s="5" t="s">
        <v>238</v>
      </c>
      <c r="C51" s="4" t="s">
        <v>964</v>
      </c>
      <c r="D51" s="4" t="s">
        <v>36</v>
      </c>
      <c r="E51" s="4" t="s">
        <v>950</v>
      </c>
      <c r="F51" s="18">
        <v>260.0</v>
      </c>
      <c r="G51" s="5">
        <v>3.0</v>
      </c>
      <c r="H51" s="4" t="s">
        <v>1017</v>
      </c>
      <c r="I51" s="4" t="s">
        <v>963</v>
      </c>
      <c r="J51" s="5" t="s">
        <v>1003</v>
      </c>
      <c r="K51" s="5" t="s">
        <v>33</v>
      </c>
      <c r="L51" s="4" t="str">
        <f>mappings!$B$3:$B$774&amp;mappings!$E$3:$E$774&amp;mappings!$F$3:$F$774&amp;mappings!$G$3:$G$774&amp;mappings!$H$3:$H$774</f>
        <v>imprint_multiple[label]GEN2603&gt;1 260 or 264 fields present</v>
      </c>
    </row>
    <row r="52" ht="15.75" customHeight="1">
      <c r="A52" s="5" t="s">
        <v>232</v>
      </c>
      <c r="B52" s="5" t="s">
        <v>238</v>
      </c>
      <c r="C52" s="4" t="s">
        <v>964</v>
      </c>
      <c r="D52" s="4" t="s">
        <v>36</v>
      </c>
      <c r="E52" s="4" t="s">
        <v>950</v>
      </c>
      <c r="F52" s="18">
        <v>264.0</v>
      </c>
      <c r="G52" s="5">
        <v>3.0</v>
      </c>
      <c r="H52" s="5" t="s">
        <v>1017</v>
      </c>
      <c r="I52" s="4" t="s">
        <v>963</v>
      </c>
      <c r="J52" s="5" t="s">
        <v>1003</v>
      </c>
      <c r="K52" s="5" t="s">
        <v>33</v>
      </c>
      <c r="L52" s="4" t="str">
        <f>mappings!$B$3:$B$774&amp;mappings!$E$3:$E$774&amp;mappings!$F$3:$F$774&amp;mappings!$G$3:$G$774&amp;mappings!$H$3:$H$774</f>
        <v>imprint_multiple[label]GEN2643&gt;1 260 or 264 fields present</v>
      </c>
    </row>
    <row r="53" ht="15.75" customHeight="1">
      <c r="A53" s="5" t="s">
        <v>232</v>
      </c>
      <c r="B53" s="5" t="s">
        <v>239</v>
      </c>
      <c r="C53" s="4" t="s">
        <v>964</v>
      </c>
      <c r="D53" s="4" t="s">
        <v>36</v>
      </c>
      <c r="E53" s="4" t="s">
        <v>950</v>
      </c>
      <c r="F53" s="18">
        <v>260.0</v>
      </c>
      <c r="G53" s="5" t="s">
        <v>45</v>
      </c>
      <c r="H53" s="4" t="s">
        <v>1017</v>
      </c>
      <c r="I53" s="5" t="s">
        <v>1004</v>
      </c>
      <c r="J53" s="5" t="s">
        <v>1005</v>
      </c>
      <c r="K53" s="5" t="s">
        <v>33</v>
      </c>
      <c r="L53" s="4" t="str">
        <f>mappings!$B$3:$B$774&amp;mappings!$E$3:$E$774&amp;mappings!$F$3:$F$774&amp;mappings!$G$3:$G$774&amp;mappings!$H$3:$H$774</f>
        <v>imprint_multiple[type]GEN260{na}&gt;1 260 or 264 fields present</v>
      </c>
    </row>
    <row r="54" ht="15.75" customHeight="1">
      <c r="A54" s="5" t="s">
        <v>232</v>
      </c>
      <c r="B54" s="5" t="s">
        <v>239</v>
      </c>
      <c r="C54" s="4" t="s">
        <v>964</v>
      </c>
      <c r="D54" s="4" t="s">
        <v>36</v>
      </c>
      <c r="E54" s="4" t="s">
        <v>950</v>
      </c>
      <c r="F54" s="18">
        <v>264.0</v>
      </c>
      <c r="G54" s="5" t="s">
        <v>45</v>
      </c>
      <c r="H54" s="4" t="s">
        <v>1018</v>
      </c>
      <c r="I54" s="5" t="s">
        <v>1004</v>
      </c>
      <c r="J54" s="5" t="s">
        <v>1019</v>
      </c>
      <c r="K54" s="5" t="s">
        <v>33</v>
      </c>
      <c r="L54" s="4" t="str">
        <f>mappings!$B$3:$B$774&amp;mappings!$E$3:$E$774&amp;mappings!$F$3:$F$774&amp;mappings!$G$3:$G$774&amp;mappings!$H$3:$H$774</f>
        <v>imprint_multiple[type]GEN264{na}i2=4</v>
      </c>
    </row>
    <row r="55" ht="15.75" customHeight="1">
      <c r="A55" s="5" t="s">
        <v>232</v>
      </c>
      <c r="B55" s="5" t="s">
        <v>239</v>
      </c>
      <c r="C55" s="4" t="s">
        <v>964</v>
      </c>
      <c r="D55" s="4" t="s">
        <v>36</v>
      </c>
      <c r="E55" s="4" t="s">
        <v>950</v>
      </c>
      <c r="F55" s="18">
        <v>264.0</v>
      </c>
      <c r="G55" s="5" t="s">
        <v>45</v>
      </c>
      <c r="H55" s="4" t="s">
        <v>1006</v>
      </c>
      <c r="I55" s="4" t="s">
        <v>1004</v>
      </c>
      <c r="J55" s="5" t="s">
        <v>1007</v>
      </c>
      <c r="K55" s="5" t="s">
        <v>33</v>
      </c>
      <c r="L55" s="4" t="str">
        <f>mappings!$B$3:$B$774&amp;mappings!$E$3:$E$774&amp;mappings!$F$3:$F$774&amp;mappings!$G$3:$G$774&amp;mappings!$H$3:$H$774</f>
        <v>imprint_multiple[type]GEN264{na}i2=2</v>
      </c>
    </row>
    <row r="56" ht="15.75" customHeight="1">
      <c r="A56" s="4" t="s">
        <v>232</v>
      </c>
      <c r="B56" s="4" t="s">
        <v>239</v>
      </c>
      <c r="C56" s="4" t="s">
        <v>964</v>
      </c>
      <c r="D56" s="4" t="s">
        <v>36</v>
      </c>
      <c r="E56" s="4" t="s">
        <v>950</v>
      </c>
      <c r="F56" s="18">
        <v>264.0</v>
      </c>
      <c r="G56" s="5" t="s">
        <v>45</v>
      </c>
      <c r="H56" s="4" t="s">
        <v>1008</v>
      </c>
      <c r="I56" s="5" t="s">
        <v>1004</v>
      </c>
      <c r="J56" s="5" t="s">
        <v>1009</v>
      </c>
      <c r="K56" s="5" t="s">
        <v>33</v>
      </c>
      <c r="L56" s="4" t="str">
        <f>mappings!$B$3:$B$774&amp;mappings!$E$3:$E$774&amp;mappings!$F$3:$F$774&amp;mappings!$G$3:$G$774&amp;mappings!$H$3:$H$774</f>
        <v>imprint_multiple[type]GEN264{na}i2=3</v>
      </c>
    </row>
    <row r="57" ht="15.75" customHeight="1">
      <c r="A57" s="4" t="s">
        <v>232</v>
      </c>
      <c r="B57" s="4" t="s">
        <v>239</v>
      </c>
      <c r="C57" s="4" t="s">
        <v>964</v>
      </c>
      <c r="D57" s="4" t="s">
        <v>36</v>
      </c>
      <c r="E57" s="4" t="s">
        <v>950</v>
      </c>
      <c r="F57" s="18">
        <v>264.0</v>
      </c>
      <c r="G57" s="5" t="s">
        <v>45</v>
      </c>
      <c r="H57" s="4" t="s">
        <v>1010</v>
      </c>
      <c r="I57" s="5" t="s">
        <v>1004</v>
      </c>
      <c r="J57" s="5" t="s">
        <v>1011</v>
      </c>
      <c r="K57" s="5" t="s">
        <v>33</v>
      </c>
      <c r="L57" s="4" t="str">
        <f>mappings!$B$3:$B$774&amp;mappings!$E$3:$E$774&amp;mappings!$F$3:$F$774&amp;mappings!$G$3:$G$774&amp;mappings!$H$3:$H$774</f>
        <v>imprint_multiple[type]GEN264{na}i2=0</v>
      </c>
    </row>
    <row r="58" ht="15.75" customHeight="1">
      <c r="A58" s="4" t="s">
        <v>232</v>
      </c>
      <c r="B58" s="4" t="s">
        <v>239</v>
      </c>
      <c r="C58" s="4" t="s">
        <v>964</v>
      </c>
      <c r="D58" s="4" t="s">
        <v>36</v>
      </c>
      <c r="E58" s="4" t="s">
        <v>950</v>
      </c>
      <c r="F58" s="18">
        <v>264.0</v>
      </c>
      <c r="G58" s="5" t="s">
        <v>45</v>
      </c>
      <c r="H58" s="4" t="s">
        <v>1012</v>
      </c>
      <c r="I58" s="5" t="s">
        <v>1004</v>
      </c>
      <c r="J58" s="5" t="s">
        <v>1013</v>
      </c>
      <c r="K58" s="5" t="s">
        <v>33</v>
      </c>
      <c r="L58" s="4" t="str">
        <f>mappings!$B$3:$B$774&amp;mappings!$E$3:$E$774&amp;mappings!$F$3:$F$774&amp;mappings!$G$3:$G$774&amp;mappings!$H$3:$H$774</f>
        <v>imprint_multiple[type]GEN264{na}i2=1</v>
      </c>
    </row>
    <row r="59" ht="15.75" customHeight="1">
      <c r="A59" s="4" t="s">
        <v>232</v>
      </c>
      <c r="B59" s="4" t="s">
        <v>240</v>
      </c>
      <c r="C59" s="4" t="s">
        <v>964</v>
      </c>
      <c r="D59" s="4" t="s">
        <v>36</v>
      </c>
      <c r="E59" s="4" t="s">
        <v>950</v>
      </c>
      <c r="F59" s="18">
        <v>260.0</v>
      </c>
      <c r="G59" s="5" t="s">
        <v>1014</v>
      </c>
      <c r="H59" s="5" t="s">
        <v>1017</v>
      </c>
      <c r="I59" s="4" t="s">
        <v>967</v>
      </c>
      <c r="J59" s="5" t="s">
        <v>1020</v>
      </c>
      <c r="K59" s="5" t="s">
        <v>33</v>
      </c>
      <c r="L59" s="4" t="str">
        <f>mappings!$B$3:$B$774&amp;mappings!$E$3:$E$774&amp;mappings!$F$3:$F$774&amp;mappings!$G$3:$G$774&amp;mappings!$H$3:$H$774</f>
        <v>imprint_multiple[value]GEN260abcefg&gt;1 260 or 264 fields present</v>
      </c>
    </row>
    <row r="60" ht="15.75" customHeight="1">
      <c r="A60" s="4" t="s">
        <v>232</v>
      </c>
      <c r="B60" s="4" t="s">
        <v>240</v>
      </c>
      <c r="C60" s="4" t="s">
        <v>964</v>
      </c>
      <c r="D60" s="4" t="s">
        <v>36</v>
      </c>
      <c r="E60" s="4" t="s">
        <v>950</v>
      </c>
      <c r="F60" s="18">
        <v>264.0</v>
      </c>
      <c r="G60" s="5" t="s">
        <v>1014</v>
      </c>
      <c r="H60" s="4" t="s">
        <v>1017</v>
      </c>
      <c r="I60" s="5" t="s">
        <v>967</v>
      </c>
      <c r="J60" s="5" t="s">
        <v>1020</v>
      </c>
      <c r="K60" s="5" t="s">
        <v>33</v>
      </c>
      <c r="L60" s="4" t="str">
        <f>mappings!$B$3:$B$774&amp;mappings!$E$3:$E$774&amp;mappings!$F$3:$F$774&amp;mappings!$G$3:$G$774&amp;mappings!$H$3:$H$774</f>
        <v>imprint_multiple[value]GEN264abcefg&gt;1 260 or 264 fields present</v>
      </c>
    </row>
    <row r="61" ht="15.75" customHeight="1">
      <c r="A61" s="4" t="s">
        <v>241</v>
      </c>
      <c r="B61" s="4" t="s">
        <v>250</v>
      </c>
      <c r="C61" s="4" t="s">
        <v>964</v>
      </c>
      <c r="D61" s="4" t="s">
        <v>36</v>
      </c>
      <c r="E61" s="4" t="s">
        <v>950</v>
      </c>
      <c r="F61" s="18">
        <v>700.0</v>
      </c>
      <c r="G61" s="5" t="s">
        <v>1021</v>
      </c>
      <c r="H61" s="4" t="s">
        <v>1022</v>
      </c>
      <c r="I61" s="5" t="s">
        <v>967</v>
      </c>
      <c r="J61" s="5" t="s">
        <v>1023</v>
      </c>
      <c r="K61" s="5" t="s">
        <v>247</v>
      </c>
      <c r="L61" s="4" t="str">
        <f>mappings!$B$3:$B$774&amp;mappings!$E$3:$E$774&amp;mappings!$F$3:$F$774&amp;mappings!$G$3:$G$774&amp;mappings!$H$3:$H$774</f>
        <v>included_work[author]GEN700abcd(g)jqui2=2 AND ($t OR $k)</v>
      </c>
    </row>
    <row r="62" ht="15.75" customHeight="1">
      <c r="A62" s="4" t="s">
        <v>241</v>
      </c>
      <c r="B62" s="4" t="s">
        <v>250</v>
      </c>
      <c r="C62" s="4" t="s">
        <v>964</v>
      </c>
      <c r="D62" s="4" t="s">
        <v>36</v>
      </c>
      <c r="E62" s="4" t="s">
        <v>950</v>
      </c>
      <c r="F62" s="18">
        <v>710.0</v>
      </c>
      <c r="G62" s="5" t="s">
        <v>1024</v>
      </c>
      <c r="H62" s="4" t="s">
        <v>1022</v>
      </c>
      <c r="I62" s="4" t="s">
        <v>967</v>
      </c>
      <c r="J62" s="5" t="s">
        <v>1025</v>
      </c>
      <c r="K62" s="5" t="s">
        <v>247</v>
      </c>
      <c r="L62" s="4" t="str">
        <f>mappings!$B$3:$B$774&amp;mappings!$E$3:$E$774&amp;mappings!$F$3:$F$774&amp;mappings!$G$3:$G$774&amp;mappings!$H$3:$H$774</f>
        <v>included_work[author]GEN710abc(d)(g)(n)ui2=2 AND ($t OR $k)</v>
      </c>
    </row>
    <row r="63" ht="15.75" customHeight="1">
      <c r="A63" s="4" t="s">
        <v>241</v>
      </c>
      <c r="B63" s="4" t="s">
        <v>250</v>
      </c>
      <c r="C63" s="4" t="s">
        <v>964</v>
      </c>
      <c r="D63" s="4" t="s">
        <v>36</v>
      </c>
      <c r="E63" s="4" t="s">
        <v>950</v>
      </c>
      <c r="F63" s="18">
        <v>711.0</v>
      </c>
      <c r="G63" s="5" t="s">
        <v>1026</v>
      </c>
      <c r="H63" s="4" t="s">
        <v>1022</v>
      </c>
      <c r="I63" s="4" t="s">
        <v>967</v>
      </c>
      <c r="J63" s="5" t="s">
        <v>1025</v>
      </c>
      <c r="K63" s="5" t="s">
        <v>247</v>
      </c>
      <c r="L63" s="4" t="str">
        <f>mappings!$B$3:$B$774&amp;mappings!$E$3:$E$774&amp;mappings!$F$3:$F$774&amp;mappings!$G$3:$G$774&amp;mappings!$H$3:$H$774</f>
        <v>included_work[author]GEN711ac(d)e(g)(n)ui2=2 AND ($t OR $k)</v>
      </c>
    </row>
    <row r="64" ht="15.75" customHeight="1">
      <c r="A64" s="4" t="s">
        <v>241</v>
      </c>
      <c r="B64" s="4" t="s">
        <v>250</v>
      </c>
      <c r="C64" s="4" t="s">
        <v>964</v>
      </c>
      <c r="D64" s="4" t="s">
        <v>36</v>
      </c>
      <c r="E64" s="4" t="s">
        <v>950</v>
      </c>
      <c r="F64" s="18">
        <v>774.0</v>
      </c>
      <c r="G64" s="5" t="s">
        <v>971</v>
      </c>
      <c r="H64" s="4" t="s">
        <v>1027</v>
      </c>
      <c r="I64" s="4" t="s">
        <v>967</v>
      </c>
      <c r="J64" s="5" t="s">
        <v>33</v>
      </c>
      <c r="K64" s="5" t="s">
        <v>247</v>
      </c>
      <c r="L64" s="4" t="str">
        <f>mappings!$B$3:$B$774&amp;mappings!$E$3:$E$774&amp;mappings!$F$3:$F$774&amp;mappings!$G$3:$G$774&amp;mappings!$H$3:$H$774</f>
        <v>included_work[author]GEN774a$t OR $s</v>
      </c>
    </row>
    <row r="65" ht="15.75" customHeight="1">
      <c r="A65" s="4" t="s">
        <v>241</v>
      </c>
      <c r="B65" s="4" t="s">
        <v>257</v>
      </c>
      <c r="C65" s="4" t="s">
        <v>964</v>
      </c>
      <c r="D65" s="4" t="s">
        <v>36</v>
      </c>
      <c r="E65" s="4" t="s">
        <v>950</v>
      </c>
      <c r="F65" s="18">
        <v>774.0</v>
      </c>
      <c r="G65" s="5" t="s">
        <v>1028</v>
      </c>
      <c r="H65" s="5" t="s">
        <v>1029</v>
      </c>
      <c r="I65" s="5" t="s">
        <v>967</v>
      </c>
      <c r="J65" s="5" t="s">
        <v>1030</v>
      </c>
      <c r="K65" s="5" t="s">
        <v>247</v>
      </c>
      <c r="L65" s="4" t="str">
        <f>mappings!$B$3:$B$774&amp;mappings!$E$3:$E$774&amp;mappings!$F$3:$F$774&amp;mappings!$G$3:$G$774&amp;mappings!$H$3:$H$774</f>
        <v>included_work[details]GEN774bcdghkmno(r)(u)(y)($t OR $s) AND i1=0</v>
      </c>
    </row>
    <row r="66" ht="15.75" customHeight="1">
      <c r="A66" s="4" t="s">
        <v>241</v>
      </c>
      <c r="B66" s="4" t="s">
        <v>259</v>
      </c>
      <c r="C66" s="4" t="s">
        <v>964</v>
      </c>
      <c r="D66" s="4" t="s">
        <v>36</v>
      </c>
      <c r="E66" s="4" t="s">
        <v>950</v>
      </c>
      <c r="F66" s="18">
        <v>774.0</v>
      </c>
      <c r="G66" s="5" t="s">
        <v>45</v>
      </c>
      <c r="H66" s="4" t="s">
        <v>1031</v>
      </c>
      <c r="I66" s="5" t="s">
        <v>1004</v>
      </c>
      <c r="J66" s="5" t="s">
        <v>1032</v>
      </c>
      <c r="K66" s="5" t="s">
        <v>247</v>
      </c>
      <c r="L66" s="4" t="str">
        <f>mappings!$B$3:$B$774&amp;mappings!$E$3:$E$774&amp;mappings!$F$3:$F$774&amp;mappings!$G$3:$G$774&amp;mappings!$H$3:$H$774</f>
        <v>included_work[display]GEN774{na}($t OR $s) AND i1=1</v>
      </c>
    </row>
    <row r="67" ht="15.75" customHeight="1">
      <c r="A67" s="4" t="s">
        <v>241</v>
      </c>
      <c r="B67" s="4" t="s">
        <v>261</v>
      </c>
      <c r="C67" s="4" t="s">
        <v>964</v>
      </c>
      <c r="D67" s="4" t="s">
        <v>36</v>
      </c>
      <c r="E67" s="4" t="s">
        <v>950</v>
      </c>
      <c r="F67" s="18">
        <v>774.0</v>
      </c>
      <c r="G67" s="5" t="s">
        <v>1033</v>
      </c>
      <c r="H67" s="4" t="s">
        <v>1027</v>
      </c>
      <c r="I67" s="5" t="s">
        <v>967</v>
      </c>
      <c r="J67" s="5" t="s">
        <v>33</v>
      </c>
      <c r="K67" s="5" t="s">
        <v>247</v>
      </c>
      <c r="L67" s="4" t="str">
        <f>mappings!$B$3:$B$774&amp;mappings!$E$3:$E$774&amp;mappings!$F$3:$F$774&amp;mappings!$G$3:$G$774&amp;mappings!$H$3:$H$774</f>
        <v>included_work[isbn]GEN774z$t OR $s</v>
      </c>
    </row>
    <row r="68" ht="15.75" customHeight="1">
      <c r="A68" s="4" t="s">
        <v>241</v>
      </c>
      <c r="B68" s="4" t="s">
        <v>264</v>
      </c>
      <c r="C68" s="4" t="s">
        <v>964</v>
      </c>
      <c r="D68" s="4" t="s">
        <v>36</v>
      </c>
      <c r="E68" s="4" t="s">
        <v>950</v>
      </c>
      <c r="F68" s="18">
        <v>700.0</v>
      </c>
      <c r="G68" s="5" t="s">
        <v>33</v>
      </c>
      <c r="H68" s="4" t="s">
        <v>1022</v>
      </c>
      <c r="I68" s="5" t="s">
        <v>967</v>
      </c>
      <c r="J68" s="5" t="s">
        <v>33</v>
      </c>
      <c r="K68" s="5" t="s">
        <v>247</v>
      </c>
      <c r="L68" s="4" t="str">
        <f>mappings!$B$3:$B$774&amp;mappings!$E$3:$E$774&amp;mappings!$F$3:$F$774&amp;mappings!$G$3:$G$774&amp;mappings!$H$3:$H$774</f>
        <v>included_work[issn]GEN700xi2=2 AND ($t OR $k)</v>
      </c>
    </row>
    <row r="69" ht="15.75" customHeight="1">
      <c r="A69" s="4" t="s">
        <v>241</v>
      </c>
      <c r="B69" s="4" t="s">
        <v>264</v>
      </c>
      <c r="C69" s="4" t="s">
        <v>964</v>
      </c>
      <c r="D69" s="4" t="s">
        <v>36</v>
      </c>
      <c r="E69" s="4" t="s">
        <v>950</v>
      </c>
      <c r="F69" s="18">
        <v>710.0</v>
      </c>
      <c r="G69" s="5" t="s">
        <v>33</v>
      </c>
      <c r="H69" s="4" t="s">
        <v>1022</v>
      </c>
      <c r="I69" s="5" t="s">
        <v>967</v>
      </c>
      <c r="J69" s="5" t="s">
        <v>33</v>
      </c>
      <c r="K69" s="5" t="s">
        <v>247</v>
      </c>
      <c r="L69" s="4" t="str">
        <f>mappings!$B$3:$B$774&amp;mappings!$E$3:$E$774&amp;mappings!$F$3:$F$774&amp;mappings!$G$3:$G$774&amp;mappings!$H$3:$H$774</f>
        <v>included_work[issn]GEN710xi2=2 AND ($t OR $k)</v>
      </c>
    </row>
    <row r="70" ht="15.75" customHeight="1">
      <c r="A70" s="4" t="s">
        <v>241</v>
      </c>
      <c r="B70" s="4" t="s">
        <v>264</v>
      </c>
      <c r="C70" s="4" t="s">
        <v>964</v>
      </c>
      <c r="D70" s="4" t="s">
        <v>36</v>
      </c>
      <c r="E70" s="4" t="s">
        <v>950</v>
      </c>
      <c r="F70" s="18">
        <v>711.0</v>
      </c>
      <c r="G70" s="5" t="s">
        <v>33</v>
      </c>
      <c r="H70" s="4" t="s">
        <v>1022</v>
      </c>
      <c r="I70" s="5" t="s">
        <v>967</v>
      </c>
      <c r="J70" s="5" t="s">
        <v>33</v>
      </c>
      <c r="K70" s="5" t="s">
        <v>247</v>
      </c>
      <c r="L70" s="4" t="str">
        <f>mappings!$B$3:$B$774&amp;mappings!$E$3:$E$774&amp;mappings!$F$3:$F$774&amp;mappings!$G$3:$G$774&amp;mappings!$H$3:$H$774</f>
        <v>included_work[issn]GEN711xi2=2 AND ($t OR $k)</v>
      </c>
    </row>
    <row r="71" ht="15.75" customHeight="1">
      <c r="A71" s="4" t="s">
        <v>241</v>
      </c>
      <c r="B71" s="4" t="s">
        <v>264</v>
      </c>
      <c r="C71" s="4" t="s">
        <v>964</v>
      </c>
      <c r="D71" s="4" t="s">
        <v>36</v>
      </c>
      <c r="E71" s="4" t="s">
        <v>950</v>
      </c>
      <c r="F71" s="18">
        <v>730.0</v>
      </c>
      <c r="G71" s="5" t="s">
        <v>33</v>
      </c>
      <c r="H71" s="4" t="s">
        <v>1006</v>
      </c>
      <c r="I71" s="5" t="s">
        <v>967</v>
      </c>
      <c r="J71" s="5" t="s">
        <v>33</v>
      </c>
      <c r="K71" s="5" t="s">
        <v>247</v>
      </c>
      <c r="L71" s="4" t="str">
        <f>mappings!$B$3:$B$774&amp;mappings!$E$3:$E$774&amp;mappings!$F$3:$F$774&amp;mappings!$G$3:$G$774&amp;mappings!$H$3:$H$774</f>
        <v>included_work[issn]GEN730xi2=2</v>
      </c>
    </row>
    <row r="72" ht="15.75" customHeight="1">
      <c r="A72" s="4" t="s">
        <v>241</v>
      </c>
      <c r="B72" s="4" t="s">
        <v>264</v>
      </c>
      <c r="C72" s="4" t="s">
        <v>964</v>
      </c>
      <c r="D72" s="4" t="s">
        <v>36</v>
      </c>
      <c r="E72" s="4" t="s">
        <v>950</v>
      </c>
      <c r="F72" s="18">
        <v>774.0</v>
      </c>
      <c r="G72" s="5" t="s">
        <v>33</v>
      </c>
      <c r="H72" s="4" t="s">
        <v>1027</v>
      </c>
      <c r="I72" s="5" t="s">
        <v>967</v>
      </c>
      <c r="J72" s="5" t="s">
        <v>33</v>
      </c>
      <c r="K72" s="5" t="s">
        <v>247</v>
      </c>
      <c r="L72" s="4" t="str">
        <f>mappings!$B$3:$B$774&amp;mappings!$E$3:$E$774&amp;mappings!$F$3:$F$774&amp;mappings!$G$3:$G$774&amp;mappings!$H$3:$H$774</f>
        <v>included_work[issn]GEN774x$t OR $s</v>
      </c>
    </row>
    <row r="73" ht="15.75" customHeight="1">
      <c r="A73" s="4" t="s">
        <v>241</v>
      </c>
      <c r="B73" s="4" t="s">
        <v>267</v>
      </c>
      <c r="C73" s="4" t="s">
        <v>964</v>
      </c>
      <c r="D73" s="4" t="s">
        <v>36</v>
      </c>
      <c r="E73" s="4" t="s">
        <v>950</v>
      </c>
      <c r="F73" s="18">
        <v>700.0</v>
      </c>
      <c r="G73" s="4" t="s">
        <v>1034</v>
      </c>
      <c r="H73" s="4" t="s">
        <v>1022</v>
      </c>
      <c r="I73" s="4" t="s">
        <v>967</v>
      </c>
      <c r="J73" s="5" t="s">
        <v>41</v>
      </c>
      <c r="K73" s="4" t="s">
        <v>247</v>
      </c>
      <c r="L73" s="4" t="str">
        <f>mappings!$B$3:$B$774&amp;mappings!$E$3:$E$774&amp;mappings!$F$3:$F$774&amp;mappings!$G$3:$G$774&amp;mappings!$H$3:$H$774</f>
        <v>included_work[label]GEN700i3i2=2 AND ($t OR $k)</v>
      </c>
    </row>
    <row r="74" ht="15.75" customHeight="1">
      <c r="A74" s="4" t="s">
        <v>241</v>
      </c>
      <c r="B74" s="4" t="s">
        <v>267</v>
      </c>
      <c r="C74" s="4" t="s">
        <v>964</v>
      </c>
      <c r="D74" s="4" t="s">
        <v>36</v>
      </c>
      <c r="E74" s="4" t="s">
        <v>950</v>
      </c>
      <c r="F74" s="18">
        <v>710.0</v>
      </c>
      <c r="G74" s="5" t="s">
        <v>1034</v>
      </c>
      <c r="H74" s="5" t="s">
        <v>1022</v>
      </c>
      <c r="I74" s="5" t="s">
        <v>967</v>
      </c>
      <c r="J74" s="5" t="s">
        <v>41</v>
      </c>
      <c r="K74" s="5" t="s">
        <v>247</v>
      </c>
      <c r="L74" s="4" t="str">
        <f>mappings!$B$3:$B$774&amp;mappings!$E$3:$E$774&amp;mappings!$F$3:$F$774&amp;mappings!$G$3:$G$774&amp;mappings!$H$3:$H$774</f>
        <v>included_work[label]GEN710i3i2=2 AND ($t OR $k)</v>
      </c>
    </row>
    <row r="75" ht="15.75" customHeight="1">
      <c r="A75" s="4" t="s">
        <v>241</v>
      </c>
      <c r="B75" s="4" t="s">
        <v>267</v>
      </c>
      <c r="C75" s="4" t="s">
        <v>964</v>
      </c>
      <c r="D75" s="4" t="s">
        <v>36</v>
      </c>
      <c r="E75" s="4" t="s">
        <v>950</v>
      </c>
      <c r="F75" s="18">
        <v>711.0</v>
      </c>
      <c r="G75" s="5" t="s">
        <v>1034</v>
      </c>
      <c r="H75" s="4" t="s">
        <v>1022</v>
      </c>
      <c r="I75" s="5" t="s">
        <v>967</v>
      </c>
      <c r="J75" s="5" t="s">
        <v>41</v>
      </c>
      <c r="K75" s="5" t="s">
        <v>247</v>
      </c>
      <c r="L75" s="4" t="str">
        <f>mappings!$B$3:$B$774&amp;mappings!$E$3:$E$774&amp;mappings!$F$3:$F$774&amp;mappings!$G$3:$G$774&amp;mappings!$H$3:$H$774</f>
        <v>included_work[label]GEN711i3i2=2 AND ($t OR $k)</v>
      </c>
    </row>
    <row r="76" ht="15.75" customHeight="1">
      <c r="A76" s="4" t="s">
        <v>241</v>
      </c>
      <c r="B76" s="4" t="s">
        <v>267</v>
      </c>
      <c r="C76" s="4" t="s">
        <v>964</v>
      </c>
      <c r="D76" s="4" t="s">
        <v>36</v>
      </c>
      <c r="E76" s="4" t="s">
        <v>950</v>
      </c>
      <c r="F76" s="18">
        <v>730.0</v>
      </c>
      <c r="G76" s="4" t="s">
        <v>1034</v>
      </c>
      <c r="H76" s="4" t="s">
        <v>1006</v>
      </c>
      <c r="I76" s="4" t="s">
        <v>967</v>
      </c>
      <c r="J76" s="5" t="s">
        <v>41</v>
      </c>
      <c r="K76" s="4" t="s">
        <v>247</v>
      </c>
      <c r="L76" s="4" t="str">
        <f>mappings!$B$3:$B$774&amp;mappings!$E$3:$E$774&amp;mappings!$F$3:$F$774&amp;mappings!$G$3:$G$774&amp;mappings!$H$3:$H$774</f>
        <v>included_work[label]GEN730i3i2=2</v>
      </c>
    </row>
    <row r="77" ht="15.75" customHeight="1">
      <c r="A77" s="4" t="s">
        <v>241</v>
      </c>
      <c r="B77" s="4" t="s">
        <v>267</v>
      </c>
      <c r="C77" s="4" t="s">
        <v>964</v>
      </c>
      <c r="D77" s="4" t="s">
        <v>36</v>
      </c>
      <c r="E77" s="4" t="s">
        <v>950</v>
      </c>
      <c r="F77" s="18">
        <v>774.0</v>
      </c>
      <c r="G77" s="4" t="s">
        <v>1035</v>
      </c>
      <c r="H77" s="4" t="s">
        <v>1029</v>
      </c>
      <c r="I77" s="4" t="s">
        <v>967</v>
      </c>
      <c r="J77" s="5" t="s">
        <v>1036</v>
      </c>
      <c r="K77" s="4" t="s">
        <v>247</v>
      </c>
      <c r="L77" s="4" t="str">
        <f>mappings!$B$3:$B$774&amp;mappings!$E$3:$E$774&amp;mappings!$F$3:$F$774&amp;mappings!$G$3:$G$774&amp;mappings!$H$3:$H$774</f>
        <v>included_work[label]GEN774i($t OR $s) AND i1=0</v>
      </c>
    </row>
    <row r="78" ht="15.75" customHeight="1">
      <c r="A78" s="4" t="s">
        <v>241</v>
      </c>
      <c r="B78" s="4" t="s">
        <v>272</v>
      </c>
      <c r="C78" s="4" t="s">
        <v>964</v>
      </c>
      <c r="D78" s="4" t="s">
        <v>36</v>
      </c>
      <c r="E78" s="4" t="s">
        <v>950</v>
      </c>
      <c r="F78" s="18">
        <v>774.0</v>
      </c>
      <c r="G78" s="4" t="s">
        <v>1037</v>
      </c>
      <c r="H78" s="4" t="s">
        <v>1027</v>
      </c>
      <c r="I78" s="4" t="s">
        <v>963</v>
      </c>
      <c r="J78" s="5" t="s">
        <v>1038</v>
      </c>
      <c r="K78" s="4" t="s">
        <v>247</v>
      </c>
      <c r="L78" s="4" t="str">
        <f>mappings!$B$3:$B$774&amp;mappings!$E$3:$E$774&amp;mappings!$F$3:$F$774&amp;mappings!$G$3:$G$774&amp;mappings!$H$3:$H$774</f>
        <v>included_work[other_ids]GEN774oru(w)y$t OR $s</v>
      </c>
    </row>
    <row r="79" ht="15.75" customHeight="1">
      <c r="A79" s="4" t="s">
        <v>241</v>
      </c>
      <c r="B79" s="4" t="s">
        <v>281</v>
      </c>
      <c r="C79" s="4" t="s">
        <v>964</v>
      </c>
      <c r="D79" s="4" t="s">
        <v>36</v>
      </c>
      <c r="E79" s="4" t="s">
        <v>950</v>
      </c>
      <c r="F79" s="18">
        <v>700.0</v>
      </c>
      <c r="G79" s="5" t="s">
        <v>1039</v>
      </c>
      <c r="H79" s="4" t="s">
        <v>1022</v>
      </c>
      <c r="I79" s="4" t="s">
        <v>1040</v>
      </c>
      <c r="J79" s="5" t="s">
        <v>33</v>
      </c>
      <c r="K79" s="4" t="s">
        <v>247</v>
      </c>
      <c r="L79" s="4" t="str">
        <f>mappings!$B$3:$B$774&amp;mappings!$E$3:$E$774&amp;mappings!$F$3:$F$774&amp;mappings!$G$3:$G$774&amp;mappings!$H$3:$H$774</f>
        <v>included_work[title]GEN700f(g)hklmnoprsti2=2 AND ($t OR $k)</v>
      </c>
    </row>
    <row r="80" ht="15.75" customHeight="1">
      <c r="A80" s="4" t="s">
        <v>241</v>
      </c>
      <c r="B80" s="4" t="s">
        <v>281</v>
      </c>
      <c r="C80" s="4" t="s">
        <v>964</v>
      </c>
      <c r="D80" s="4" t="s">
        <v>36</v>
      </c>
      <c r="E80" s="4" t="s">
        <v>950</v>
      </c>
      <c r="F80" s="18">
        <v>710.0</v>
      </c>
      <c r="G80" s="5" t="s">
        <v>1041</v>
      </c>
      <c r="H80" s="4" t="s">
        <v>1022</v>
      </c>
      <c r="I80" s="4" t="s">
        <v>1040</v>
      </c>
      <c r="J80" s="5" t="s">
        <v>1042</v>
      </c>
      <c r="K80" s="4" t="s">
        <v>247</v>
      </c>
      <c r="L80" s="4" t="str">
        <f>mappings!$B$3:$B$774&amp;mappings!$E$3:$E$774&amp;mappings!$F$3:$F$774&amp;mappings!$G$3:$G$774&amp;mappings!$H$3:$H$774</f>
        <v>included_work[title]GEN710(d)f(g)hklm(n)oprsti2=2 AND ($t OR $k)</v>
      </c>
    </row>
    <row r="81" ht="15.75" customHeight="1">
      <c r="A81" s="4" t="s">
        <v>241</v>
      </c>
      <c r="B81" s="4" t="s">
        <v>281</v>
      </c>
      <c r="C81" s="4" t="s">
        <v>964</v>
      </c>
      <c r="D81" s="4" t="s">
        <v>36</v>
      </c>
      <c r="E81" s="4" t="s">
        <v>950</v>
      </c>
      <c r="F81" s="18">
        <v>711.0</v>
      </c>
      <c r="G81" s="5" t="s">
        <v>1043</v>
      </c>
      <c r="H81" s="4" t="s">
        <v>1022</v>
      </c>
      <c r="I81" s="5" t="s">
        <v>1040</v>
      </c>
      <c r="J81" s="5" t="s">
        <v>1044</v>
      </c>
      <c r="K81" s="4" t="s">
        <v>247</v>
      </c>
      <c r="L81" s="4" t="str">
        <f>mappings!$B$3:$B$774&amp;mappings!$E$3:$E$774&amp;mappings!$F$3:$F$774&amp;mappings!$G$3:$G$774&amp;mappings!$H$3:$H$774</f>
        <v>included_work[title]GEN711(d)f(g)hklm(n)psti2=2 AND ($t OR $k)</v>
      </c>
    </row>
    <row r="82" ht="15.75" customHeight="1">
      <c r="A82" s="4" t="s">
        <v>241</v>
      </c>
      <c r="B82" s="4" t="s">
        <v>281</v>
      </c>
      <c r="C82" s="4" t="s">
        <v>964</v>
      </c>
      <c r="D82" s="4" t="s">
        <v>36</v>
      </c>
      <c r="E82" s="4" t="s">
        <v>950</v>
      </c>
      <c r="F82" s="18">
        <v>730.0</v>
      </c>
      <c r="G82" s="5" t="s">
        <v>1045</v>
      </c>
      <c r="H82" s="4" t="s">
        <v>1006</v>
      </c>
      <c r="I82" s="5" t="s">
        <v>1040</v>
      </c>
      <c r="J82" s="5" t="s">
        <v>1046</v>
      </c>
      <c r="K82" s="4" t="s">
        <v>247</v>
      </c>
      <c r="L82" s="4" t="str">
        <f>mappings!$B$3:$B$774&amp;mappings!$E$3:$E$774&amp;mappings!$F$3:$F$774&amp;mappings!$G$3:$G$774&amp;mappings!$H$3:$H$774</f>
        <v>included_work[title]GEN730adfghklmnoprsi2=2</v>
      </c>
    </row>
    <row r="83" ht="15.75" customHeight="1">
      <c r="A83" s="4" t="s">
        <v>241</v>
      </c>
      <c r="B83" s="4" t="s">
        <v>281</v>
      </c>
      <c r="C83" s="4" t="s">
        <v>964</v>
      </c>
      <c r="D83" s="4" t="s">
        <v>36</v>
      </c>
      <c r="E83" s="4" t="s">
        <v>950</v>
      </c>
      <c r="F83" s="18">
        <v>740.0</v>
      </c>
      <c r="G83" s="5" t="s">
        <v>1047</v>
      </c>
      <c r="H83" s="5" t="s">
        <v>1006</v>
      </c>
      <c r="I83" s="4" t="s">
        <v>1040</v>
      </c>
      <c r="J83" s="5" t="s">
        <v>1046</v>
      </c>
      <c r="K83" s="4" t="s">
        <v>247</v>
      </c>
      <c r="L83" s="4" t="str">
        <f>mappings!$B$3:$B$774&amp;mappings!$E$3:$E$774&amp;mappings!$F$3:$F$774&amp;mappings!$G$3:$G$774&amp;mappings!$H$3:$H$774</f>
        <v>included_work[title]GEN740ahnpi2=2</v>
      </c>
    </row>
    <row r="84" ht="15.75" customHeight="1">
      <c r="A84" s="4" t="s">
        <v>241</v>
      </c>
      <c r="B84" s="4" t="s">
        <v>281</v>
      </c>
      <c r="C84" s="4" t="s">
        <v>964</v>
      </c>
      <c r="D84" s="4" t="s">
        <v>36</v>
      </c>
      <c r="E84" s="4" t="s">
        <v>950</v>
      </c>
      <c r="F84" s="18">
        <v>774.0</v>
      </c>
      <c r="G84" s="5" t="s">
        <v>957</v>
      </c>
      <c r="H84" s="5" t="s">
        <v>1048</v>
      </c>
      <c r="I84" s="4" t="s">
        <v>963</v>
      </c>
      <c r="J84" s="5" t="s">
        <v>1049</v>
      </c>
      <c r="K84" s="4" t="s">
        <v>247</v>
      </c>
      <c r="L84" s="4" t="str">
        <f>mappings!$B$3:$B$774&amp;mappings!$E$3:$E$774&amp;mappings!$F$3:$F$774&amp;mappings!$G$3:$G$774&amp;mappings!$H$3:$H$774</f>
        <v>included_work[title]GEN774s$t AND $s</v>
      </c>
    </row>
    <row r="85" ht="15.75" customHeight="1">
      <c r="A85" s="4" t="s">
        <v>241</v>
      </c>
      <c r="B85" s="4" t="s">
        <v>281</v>
      </c>
      <c r="C85" s="4" t="s">
        <v>964</v>
      </c>
      <c r="D85" s="4" t="s">
        <v>36</v>
      </c>
      <c r="E85" s="4" t="s">
        <v>950</v>
      </c>
      <c r="F85" s="18">
        <v>774.0</v>
      </c>
      <c r="G85" s="5" t="s">
        <v>1050</v>
      </c>
      <c r="H85" s="5" t="s">
        <v>1051</v>
      </c>
      <c r="I85" s="4" t="s">
        <v>963</v>
      </c>
      <c r="J85" s="5" t="s">
        <v>1049</v>
      </c>
      <c r="K85" s="4" t="s">
        <v>247</v>
      </c>
      <c r="L85" s="4" t="str">
        <f>mappings!$B$3:$B$774&amp;mappings!$E$3:$E$774&amp;mappings!$F$3:$F$774&amp;mappings!$G$3:$G$774&amp;mappings!$H$3:$H$774</f>
        <v>included_work[title]GEN774t$t NOT $s</v>
      </c>
    </row>
    <row r="86" ht="15.75" customHeight="1">
      <c r="A86" s="4" t="s">
        <v>241</v>
      </c>
      <c r="B86" s="4" t="s">
        <v>274</v>
      </c>
      <c r="C86" s="4" t="s">
        <v>964</v>
      </c>
      <c r="D86" s="4" t="s">
        <v>36</v>
      </c>
      <c r="E86" s="4" t="s">
        <v>950</v>
      </c>
      <c r="F86" s="18">
        <v>730.0</v>
      </c>
      <c r="G86" s="5" t="s">
        <v>1045</v>
      </c>
      <c r="H86" s="5" t="s">
        <v>1052</v>
      </c>
      <c r="I86" s="4" t="s">
        <v>967</v>
      </c>
      <c r="J86" s="5" t="s">
        <v>1053</v>
      </c>
      <c r="K86" s="4" t="s">
        <v>247</v>
      </c>
      <c r="L86" s="4" t="str">
        <f>mappings!$B$3:$B$774&amp;mappings!$E$3:$E$774&amp;mappings!$F$3:$F$774&amp;mappings!$G$3:$G$774&amp;mappings!$H$3:$H$774</f>
        <v>included_work[title_nonfiling]GEN730adfghklmnoprsi2=2 AND i1=~/[1-9]/</v>
      </c>
    </row>
    <row r="87" ht="15.75" customHeight="1">
      <c r="A87" s="4" t="s">
        <v>241</v>
      </c>
      <c r="B87" s="4" t="s">
        <v>274</v>
      </c>
      <c r="C87" s="4" t="s">
        <v>964</v>
      </c>
      <c r="D87" s="4" t="s">
        <v>36</v>
      </c>
      <c r="E87" s="4" t="s">
        <v>950</v>
      </c>
      <c r="F87" s="18">
        <v>740.0</v>
      </c>
      <c r="G87" s="5" t="s">
        <v>1047</v>
      </c>
      <c r="H87" s="5" t="s">
        <v>1052</v>
      </c>
      <c r="I87" s="4" t="s">
        <v>967</v>
      </c>
      <c r="J87" s="5" t="s">
        <v>1053</v>
      </c>
      <c r="K87" s="4" t="s">
        <v>247</v>
      </c>
      <c r="L87" s="4" t="str">
        <f>mappings!$B$3:$B$774&amp;mappings!$E$3:$E$774&amp;mappings!$F$3:$F$774&amp;mappings!$G$3:$G$774&amp;mappings!$H$3:$H$774</f>
        <v>included_work[title_nonfiling]GEN740ahnpi2=2 AND i1=~/[1-9]/</v>
      </c>
    </row>
    <row r="88" ht="15.75" customHeight="1">
      <c r="A88" s="4" t="s">
        <v>241</v>
      </c>
      <c r="B88" s="4" t="s">
        <v>278</v>
      </c>
      <c r="C88" s="4" t="s">
        <v>964</v>
      </c>
      <c r="D88" s="4" t="s">
        <v>36</v>
      </c>
      <c r="E88" s="4" t="s">
        <v>950</v>
      </c>
      <c r="F88" s="18">
        <v>730.0</v>
      </c>
      <c r="G88" s="5" t="s">
        <v>1050</v>
      </c>
      <c r="H88" s="4" t="s">
        <v>1054</v>
      </c>
      <c r="I88" s="4" t="s">
        <v>967</v>
      </c>
      <c r="J88" s="5" t="s">
        <v>33</v>
      </c>
      <c r="K88" s="4" t="s">
        <v>247</v>
      </c>
      <c r="L88" s="4" t="str">
        <f>mappings!$B$3:$B$774&amp;mappings!$E$3:$E$774&amp;mappings!$F$3:$F$774&amp;mappings!$G$3:$G$774&amp;mappings!$H$3:$H$774</f>
        <v>included_work[title_variation]GEN730ti2=2 AND $a AND $t</v>
      </c>
    </row>
    <row r="89" ht="15.75" customHeight="1">
      <c r="A89" s="4" t="s">
        <v>241</v>
      </c>
      <c r="B89" s="4" t="s">
        <v>278</v>
      </c>
      <c r="C89" s="4" t="s">
        <v>964</v>
      </c>
      <c r="D89" s="4" t="s">
        <v>36</v>
      </c>
      <c r="E89" s="4" t="s">
        <v>950</v>
      </c>
      <c r="F89" s="18">
        <v>774.0</v>
      </c>
      <c r="G89" s="4" t="s">
        <v>1050</v>
      </c>
      <c r="H89" s="4" t="s">
        <v>1048</v>
      </c>
      <c r="I89" s="4" t="s">
        <v>967</v>
      </c>
      <c r="J89" s="5" t="s">
        <v>33</v>
      </c>
      <c r="K89" s="4" t="s">
        <v>247</v>
      </c>
      <c r="L89" s="4" t="str">
        <f>mappings!$B$3:$B$774&amp;mappings!$E$3:$E$774&amp;mappings!$F$3:$F$774&amp;mappings!$G$3:$G$774&amp;mappings!$H$3:$H$774</f>
        <v>included_work[title_variation]GEN774t$t AND $s</v>
      </c>
    </row>
    <row r="90" ht="15.75" customHeight="1">
      <c r="A90" s="4" t="s">
        <v>241</v>
      </c>
      <c r="B90" s="4" t="s">
        <v>285</v>
      </c>
      <c r="C90" s="4" t="s">
        <v>964</v>
      </c>
      <c r="D90" s="4" t="s">
        <v>36</v>
      </c>
      <c r="E90" s="4" t="s">
        <v>950</v>
      </c>
      <c r="F90" s="18">
        <v>700.0</v>
      </c>
      <c r="G90" s="5" t="s">
        <v>45</v>
      </c>
      <c r="H90" s="5" t="s">
        <v>1022</v>
      </c>
      <c r="I90" s="4" t="s">
        <v>1004</v>
      </c>
      <c r="J90" s="5" t="s">
        <v>1055</v>
      </c>
      <c r="K90" s="4" t="s">
        <v>247</v>
      </c>
      <c r="L90" s="4" t="str">
        <f>mappings!$B$3:$B$774&amp;mappings!$E$3:$E$774&amp;mappings!$F$3:$F$774&amp;mappings!$G$3:$G$774&amp;mappings!$H$3:$H$774</f>
        <v>included_work[type]GEN700{na}i2=2 AND ($t OR $k)</v>
      </c>
    </row>
    <row r="91" ht="15.75" customHeight="1">
      <c r="A91" s="4" t="s">
        <v>241</v>
      </c>
      <c r="B91" s="4" t="s">
        <v>285</v>
      </c>
      <c r="C91" s="4" t="s">
        <v>964</v>
      </c>
      <c r="D91" s="4" t="s">
        <v>36</v>
      </c>
      <c r="E91" s="4" t="s">
        <v>950</v>
      </c>
      <c r="F91" s="18">
        <v>710.0</v>
      </c>
      <c r="G91" s="5" t="s">
        <v>45</v>
      </c>
      <c r="H91" s="5" t="s">
        <v>1022</v>
      </c>
      <c r="I91" s="4" t="s">
        <v>1004</v>
      </c>
      <c r="J91" s="5" t="s">
        <v>1055</v>
      </c>
      <c r="K91" s="4" t="s">
        <v>247</v>
      </c>
      <c r="L91" s="4" t="str">
        <f>mappings!$B$3:$B$774&amp;mappings!$E$3:$E$774&amp;mappings!$F$3:$F$774&amp;mappings!$G$3:$G$774&amp;mappings!$H$3:$H$774</f>
        <v>included_work[type]GEN710{na}i2=2 AND ($t OR $k)</v>
      </c>
    </row>
    <row r="92" ht="15.75" customHeight="1">
      <c r="A92" s="4" t="s">
        <v>241</v>
      </c>
      <c r="B92" s="4" t="s">
        <v>285</v>
      </c>
      <c r="C92" s="4" t="s">
        <v>964</v>
      </c>
      <c r="D92" s="4" t="s">
        <v>36</v>
      </c>
      <c r="E92" s="4" t="s">
        <v>950</v>
      </c>
      <c r="F92" s="18">
        <v>711.0</v>
      </c>
      <c r="G92" s="5" t="s">
        <v>45</v>
      </c>
      <c r="H92" s="5" t="s">
        <v>1022</v>
      </c>
      <c r="I92" s="5" t="s">
        <v>1004</v>
      </c>
      <c r="J92" s="5" t="s">
        <v>1055</v>
      </c>
      <c r="K92" s="4" t="s">
        <v>247</v>
      </c>
      <c r="L92" s="4" t="str">
        <f>mappings!$B$3:$B$774&amp;mappings!$E$3:$E$774&amp;mappings!$F$3:$F$774&amp;mappings!$G$3:$G$774&amp;mappings!$H$3:$H$774</f>
        <v>included_work[type]GEN711{na}i2=2 AND ($t OR $k)</v>
      </c>
    </row>
    <row r="93" ht="15.75" customHeight="1">
      <c r="A93" s="4" t="s">
        <v>241</v>
      </c>
      <c r="B93" s="4" t="s">
        <v>285</v>
      </c>
      <c r="C93" s="4" t="s">
        <v>964</v>
      </c>
      <c r="D93" s="4" t="s">
        <v>36</v>
      </c>
      <c r="E93" s="4" t="s">
        <v>950</v>
      </c>
      <c r="F93" s="18">
        <v>730.0</v>
      </c>
      <c r="G93" s="5" t="s">
        <v>45</v>
      </c>
      <c r="H93" s="5" t="s">
        <v>1006</v>
      </c>
      <c r="I93" s="5" t="s">
        <v>1004</v>
      </c>
      <c r="J93" s="5" t="s">
        <v>1055</v>
      </c>
      <c r="K93" s="4" t="s">
        <v>247</v>
      </c>
      <c r="L93" s="4" t="str">
        <f>mappings!$B$3:$B$774&amp;mappings!$E$3:$E$774&amp;mappings!$F$3:$F$774&amp;mappings!$G$3:$G$774&amp;mappings!$H$3:$H$774</f>
        <v>included_work[type]GEN730{na}i2=2</v>
      </c>
    </row>
    <row r="94" ht="15.75" customHeight="1">
      <c r="A94" s="4" t="s">
        <v>241</v>
      </c>
      <c r="B94" s="4" t="s">
        <v>285</v>
      </c>
      <c r="C94" s="5" t="s">
        <v>964</v>
      </c>
      <c r="D94" s="5" t="s">
        <v>36</v>
      </c>
      <c r="E94" s="5" t="s">
        <v>950</v>
      </c>
      <c r="F94" s="18">
        <v>740.0</v>
      </c>
      <c r="G94" s="5" t="s">
        <v>45</v>
      </c>
      <c r="H94" s="5" t="s">
        <v>1006</v>
      </c>
      <c r="I94" s="5" t="s">
        <v>1004</v>
      </c>
      <c r="J94" s="5" t="s">
        <v>1055</v>
      </c>
      <c r="K94" s="4" t="s">
        <v>247</v>
      </c>
      <c r="L94" s="4" t="str">
        <f>mappings!$B$3:$B$774&amp;mappings!$E$3:$E$774&amp;mappings!$F$3:$F$774&amp;mappings!$G$3:$G$774&amp;mappings!$H$3:$H$774</f>
        <v>included_work[type]GEN740{na}i2=2</v>
      </c>
    </row>
    <row r="95" ht="15.75" customHeight="1">
      <c r="A95" s="4" t="s">
        <v>241</v>
      </c>
      <c r="B95" s="4" t="s">
        <v>285</v>
      </c>
      <c r="C95" s="4" t="s">
        <v>964</v>
      </c>
      <c r="D95" s="4" t="s">
        <v>36</v>
      </c>
      <c r="E95" s="4" t="s">
        <v>950</v>
      </c>
      <c r="F95" s="18">
        <v>774.0</v>
      </c>
      <c r="G95" s="5" t="s">
        <v>45</v>
      </c>
      <c r="H95" s="5" t="s">
        <v>1027</v>
      </c>
      <c r="I95" s="5" t="s">
        <v>1004</v>
      </c>
      <c r="J95" s="5" t="s">
        <v>1055</v>
      </c>
      <c r="K95" s="4" t="s">
        <v>247</v>
      </c>
      <c r="L95" s="4" t="str">
        <f>mappings!$B$3:$B$774&amp;mappings!$E$3:$E$774&amp;mappings!$F$3:$F$774&amp;mappings!$G$3:$G$774&amp;mappings!$H$3:$H$774</f>
        <v>included_work[type]GEN774{na}$t OR $s</v>
      </c>
    </row>
    <row r="96" ht="15.75" customHeight="1">
      <c r="A96" s="4" t="s">
        <v>288</v>
      </c>
      <c r="B96" s="4" t="s">
        <v>288</v>
      </c>
      <c r="C96" s="4" t="s">
        <v>1056</v>
      </c>
      <c r="D96" s="4" t="s">
        <v>36</v>
      </c>
      <c r="E96" s="4" t="s">
        <v>956</v>
      </c>
      <c r="F96" s="18">
        <v>919.0</v>
      </c>
      <c r="G96" s="5" t="s">
        <v>45</v>
      </c>
      <c r="H96" s="4" t="s">
        <v>1057</v>
      </c>
      <c r="I96" s="5" t="s">
        <v>1004</v>
      </c>
      <c r="J96" s="5" t="s">
        <v>1058</v>
      </c>
      <c r="K96" s="4" t="s">
        <v>33</v>
      </c>
      <c r="L96" s="4" t="str">
        <f>mappings!$B$3:$B$774&amp;mappings!$E$3:$E$774&amp;mappings!$F$3:$F$774&amp;mappings!$G$3:$G$774&amp;mappings!$H$3:$H$774</f>
        <v>institutionUNC919{na}$a.value.lowercase == 'troup'</v>
      </c>
    </row>
    <row r="97" ht="15.75" customHeight="1">
      <c r="A97" s="4" t="s">
        <v>288</v>
      </c>
      <c r="B97" s="4" t="s">
        <v>288</v>
      </c>
      <c r="C97" s="4" t="s">
        <v>1056</v>
      </c>
      <c r="D97" s="4" t="s">
        <v>36</v>
      </c>
      <c r="E97" s="4" t="s">
        <v>956</v>
      </c>
      <c r="F97" s="18">
        <v>919.0</v>
      </c>
      <c r="G97" s="5" t="s">
        <v>45</v>
      </c>
      <c r="H97" s="5" t="s">
        <v>1059</v>
      </c>
      <c r="I97" s="4" t="s">
        <v>1004</v>
      </c>
      <c r="J97" s="5" t="s">
        <v>1058</v>
      </c>
      <c r="K97" s="4" t="s">
        <v>33</v>
      </c>
      <c r="L97" s="4" t="str">
        <f>mappings!$B$3:$B$774&amp;mappings!$E$3:$E$774&amp;mappings!$F$3:$F$774&amp;mappings!$G$3:$G$774&amp;mappings!$H$3:$H$774</f>
        <v>institutionUNC919{na}$a.value.lowercase == 'dwsgpo'</v>
      </c>
    </row>
    <row r="98" ht="15.75" customHeight="1">
      <c r="A98" s="4" t="s">
        <v>288</v>
      </c>
      <c r="B98" s="4" t="s">
        <v>288</v>
      </c>
      <c r="C98" s="4" t="s">
        <v>1056</v>
      </c>
      <c r="D98" s="4" t="s">
        <v>36</v>
      </c>
      <c r="E98" s="4" t="s">
        <v>956</v>
      </c>
      <c r="F98" s="18">
        <v>919.0</v>
      </c>
      <c r="G98" s="5" t="s">
        <v>45</v>
      </c>
      <c r="H98" s="4" t="s">
        <v>1060</v>
      </c>
      <c r="I98" s="5" t="s">
        <v>1004</v>
      </c>
      <c r="J98" s="5" t="s">
        <v>1061</v>
      </c>
      <c r="K98" s="4" t="s">
        <v>33</v>
      </c>
      <c r="L98" s="4" t="str">
        <f>mappings!$B$3:$B$774&amp;mappings!$E$3:$E$774&amp;mappings!$F$3:$F$774&amp;mappings!$G$3:$G$774&amp;mappings!$H$3:$H$774</f>
        <v>institutionUNC919{na}$a.value.lowercase == 'aspsvanth' OR 'aspsvflon'</v>
      </c>
    </row>
    <row r="99" ht="15.75" customHeight="1">
      <c r="A99" s="4" t="s">
        <v>288</v>
      </c>
      <c r="B99" s="4" t="s">
        <v>288</v>
      </c>
      <c r="C99" s="4" t="s">
        <v>1056</v>
      </c>
      <c r="D99" s="4" t="s">
        <v>36</v>
      </c>
      <c r="E99" s="4" t="s">
        <v>956</v>
      </c>
      <c r="F99" s="18" t="s">
        <v>45</v>
      </c>
      <c r="G99" s="4" t="s">
        <v>45</v>
      </c>
      <c r="H99" s="5" t="s">
        <v>1062</v>
      </c>
      <c r="I99" s="5" t="s">
        <v>1004</v>
      </c>
      <c r="J99" s="5" t="s">
        <v>1063</v>
      </c>
      <c r="K99" s="4" t="s">
        <v>33</v>
      </c>
      <c r="L99" s="4" t="str">
        <f>mappings!$B$3:$B$774&amp;mappings!$E$3:$E$774&amp;mappings!$F$3:$F$774&amp;mappings!$G$3:$G$774&amp;mappings!$H$3:$H$774</f>
        <v>institutionUNC{na}{na}919 not present OR 919 does NOT contain values mapped to shared record sets</v>
      </c>
    </row>
    <row r="100" ht="15.75" customHeight="1">
      <c r="A100" s="5" t="s">
        <v>296</v>
      </c>
      <c r="B100" s="5" t="s">
        <v>306</v>
      </c>
      <c r="C100" s="4" t="s">
        <v>964</v>
      </c>
      <c r="D100" s="4" t="s">
        <v>36</v>
      </c>
      <c r="E100" s="4" t="s">
        <v>950</v>
      </c>
      <c r="F100" s="18">
        <v>20.0</v>
      </c>
      <c r="G100" s="5" t="s">
        <v>1064</v>
      </c>
      <c r="H100" s="5" t="s">
        <v>966</v>
      </c>
      <c r="I100" s="4" t="s">
        <v>963</v>
      </c>
      <c r="J100" s="5" t="s">
        <v>1065</v>
      </c>
      <c r="K100" s="4"/>
      <c r="L100" s="4" t="str">
        <f>mappings!$B$3:$B$774&amp;mappings!$E$3:$E$774&amp;mappings!$F$3:$F$774&amp;mappings!$G$3:$G$774&amp;mappings!$H$3:$H$774</f>
        <v>isbn[number]GEN20aznone</v>
      </c>
    </row>
    <row r="101" ht="15.75" customHeight="1">
      <c r="A101" s="8" t="s">
        <v>296</v>
      </c>
      <c r="B101" s="5" t="s">
        <v>306</v>
      </c>
      <c r="C101" s="8" t="s">
        <v>964</v>
      </c>
      <c r="D101" s="8" t="s">
        <v>36</v>
      </c>
      <c r="E101" s="8" t="s">
        <v>950</v>
      </c>
      <c r="F101" s="17">
        <v>776.0</v>
      </c>
      <c r="G101" s="8" t="s">
        <v>1033</v>
      </c>
      <c r="H101" s="5" t="s">
        <v>966</v>
      </c>
      <c r="I101" s="4" t="s">
        <v>963</v>
      </c>
      <c r="J101" s="5" t="s">
        <v>1065</v>
      </c>
      <c r="K101" s="4"/>
      <c r="L101" s="4" t="str">
        <f>mappings!$B$3:$B$774&amp;mappings!$E$3:$E$774&amp;mappings!$F$3:$F$774&amp;mappings!$G$3:$G$774&amp;mappings!$H$3:$H$774</f>
        <v>isbn[number]GEN776znone</v>
      </c>
    </row>
    <row r="102" ht="15.75" customHeight="1">
      <c r="A102" s="5" t="s">
        <v>296</v>
      </c>
      <c r="B102" s="5" t="s">
        <v>310</v>
      </c>
      <c r="C102" s="4" t="s">
        <v>964</v>
      </c>
      <c r="D102" s="4" t="s">
        <v>36</v>
      </c>
      <c r="E102" s="4" t="s">
        <v>950</v>
      </c>
      <c r="F102" s="18">
        <v>20.0</v>
      </c>
      <c r="G102" s="5" t="s">
        <v>1064</v>
      </c>
      <c r="H102" s="5" t="s">
        <v>1066</v>
      </c>
      <c r="I102" s="4" t="s">
        <v>1067</v>
      </c>
      <c r="J102" s="5" t="s">
        <v>1068</v>
      </c>
      <c r="K102" s="4" t="s">
        <v>33</v>
      </c>
      <c r="L102" s="4" t="str">
        <f>mappings!$B$3:$B$774&amp;mappings!$E$3:$E$774&amp;mappings!$F$3:$F$774&amp;mappings!$G$3:$G$774&amp;mappings!$H$3:$H$774</f>
        <v>isbn[qualifying_info]GEN20azif there is data in parentheses</v>
      </c>
    </row>
    <row r="103" ht="15.75" customHeight="1">
      <c r="A103" s="4" t="s">
        <v>313</v>
      </c>
      <c r="B103" s="4" t="s">
        <v>321</v>
      </c>
      <c r="C103" s="4" t="s">
        <v>964</v>
      </c>
      <c r="D103" s="4" t="s">
        <v>36</v>
      </c>
      <c r="E103" s="4" t="s">
        <v>950</v>
      </c>
      <c r="F103" s="18">
        <v>22.0</v>
      </c>
      <c r="G103" s="4" t="s">
        <v>1069</v>
      </c>
      <c r="H103" s="5" t="s">
        <v>966</v>
      </c>
      <c r="I103" s="4" t="s">
        <v>963</v>
      </c>
      <c r="J103" s="5" t="s">
        <v>1070</v>
      </c>
      <c r="K103" s="4" t="s">
        <v>33</v>
      </c>
      <c r="L103" s="4" t="str">
        <f>mappings!$B$3:$B$774&amp;mappings!$E$3:$E$774&amp;mappings!$F$3:$F$774&amp;mappings!$G$3:$G$774&amp;mappings!$H$3:$H$774</f>
        <v>issn[linking]GEN22lnone</v>
      </c>
    </row>
    <row r="104" ht="15.75" customHeight="1">
      <c r="A104" s="5" t="s">
        <v>313</v>
      </c>
      <c r="B104" s="4" t="s">
        <v>325</v>
      </c>
      <c r="C104" s="4" t="s">
        <v>964</v>
      </c>
      <c r="D104" s="4" t="s">
        <v>36</v>
      </c>
      <c r="E104" s="4" t="s">
        <v>950</v>
      </c>
      <c r="F104" s="18">
        <v>22.0</v>
      </c>
      <c r="G104" s="5" t="s">
        <v>971</v>
      </c>
      <c r="H104" s="5" t="s">
        <v>966</v>
      </c>
      <c r="I104" s="4" t="s">
        <v>963</v>
      </c>
      <c r="J104" s="5" t="s">
        <v>1071</v>
      </c>
      <c r="K104" s="4" t="s">
        <v>33</v>
      </c>
      <c r="L104" s="4" t="str">
        <f>mappings!$B$3:$B$774&amp;mappings!$E$3:$E$774&amp;mappings!$F$3:$F$774&amp;mappings!$G$3:$G$774&amp;mappings!$H$3:$H$774</f>
        <v>issn[primary]GEN22anone</v>
      </c>
    </row>
    <row r="105" ht="15.75" customHeight="1">
      <c r="A105" s="5" t="s">
        <v>329</v>
      </c>
      <c r="B105" s="4" t="s">
        <v>333</v>
      </c>
      <c r="C105" s="4" t="s">
        <v>955</v>
      </c>
      <c r="D105" s="4" t="s">
        <v>36</v>
      </c>
      <c r="E105" s="4" t="s">
        <v>956</v>
      </c>
      <c r="F105" s="18">
        <v>999.0</v>
      </c>
      <c r="G105" s="5" t="s">
        <v>961</v>
      </c>
      <c r="H105" s="5" t="s">
        <v>962</v>
      </c>
      <c r="I105" s="4" t="s">
        <v>963</v>
      </c>
      <c r="J105" s="5" t="s">
        <v>33</v>
      </c>
      <c r="K105" s="4" t="s">
        <v>33</v>
      </c>
      <c r="L105" s="4" t="str">
        <f>mappings!$B$3:$B$774&amp;mappings!$E$3:$E$774&amp;mappings!$F$3:$F$774&amp;mappings!$G$3:$G$774&amp;mappings!$H$3:$H$774</f>
        <v>items[barcode]UNC999bi1=9 AND i2=1</v>
      </c>
    </row>
    <row r="106" ht="15.75" customHeight="1">
      <c r="A106" s="4" t="s">
        <v>329</v>
      </c>
      <c r="B106" s="4" t="s">
        <v>336</v>
      </c>
      <c r="C106" s="4" t="s">
        <v>955</v>
      </c>
      <c r="D106" s="4" t="s">
        <v>36</v>
      </c>
      <c r="E106" s="4" t="s">
        <v>956</v>
      </c>
      <c r="F106" s="18">
        <v>999.0</v>
      </c>
      <c r="G106" s="4" t="s">
        <v>1072</v>
      </c>
      <c r="H106" s="4" t="s">
        <v>962</v>
      </c>
      <c r="I106" s="4" t="s">
        <v>967</v>
      </c>
      <c r="J106" s="4" t="s">
        <v>1073</v>
      </c>
      <c r="K106" s="4" t="s">
        <v>35</v>
      </c>
      <c r="L106" s="4" t="str">
        <f>mappings!$B$3:$B$774&amp;mappings!$E$3:$E$774&amp;mappings!$F$3:$F$774&amp;mappings!$G$3:$G$774&amp;mappings!$H$3:$H$774</f>
        <v>items[call_no]UNC999qi1=9 AND i2=1</v>
      </c>
      <c r="M106" s="4"/>
      <c r="N106" s="4"/>
      <c r="O106" s="4"/>
      <c r="P106" s="4"/>
      <c r="Q106" s="4"/>
      <c r="R106" s="4"/>
      <c r="S106" s="4"/>
      <c r="T106" s="4"/>
      <c r="U106" s="4"/>
    </row>
    <row r="107" ht="15.75" customHeight="1">
      <c r="A107" s="4" t="s">
        <v>329</v>
      </c>
      <c r="B107" s="4" t="s">
        <v>341</v>
      </c>
      <c r="C107" s="4" t="s">
        <v>955</v>
      </c>
      <c r="D107" s="4" t="s">
        <v>36</v>
      </c>
      <c r="E107" s="4" t="s">
        <v>956</v>
      </c>
      <c r="F107" s="18">
        <v>999.0</v>
      </c>
      <c r="G107" s="4" t="s">
        <v>1074</v>
      </c>
      <c r="H107" s="5" t="s">
        <v>1075</v>
      </c>
      <c r="I107" s="4" t="s">
        <v>1067</v>
      </c>
      <c r="J107" s="4" t="s">
        <v>1076</v>
      </c>
      <c r="K107" s="4" t="s">
        <v>1077</v>
      </c>
      <c r="L107" s="4"/>
    </row>
    <row r="108" ht="15.75" customHeight="1">
      <c r="A108" s="5" t="s">
        <v>329</v>
      </c>
      <c r="B108" s="4" t="s">
        <v>345</v>
      </c>
      <c r="C108" s="4" t="s">
        <v>955</v>
      </c>
      <c r="D108" s="4" t="s">
        <v>36</v>
      </c>
      <c r="E108" s="4" t="s">
        <v>956</v>
      </c>
      <c r="F108" s="18">
        <v>999.0</v>
      </c>
      <c r="G108" s="5" t="s">
        <v>1078</v>
      </c>
      <c r="H108" s="5" t="s">
        <v>1079</v>
      </c>
      <c r="I108" s="4" t="s">
        <v>963</v>
      </c>
      <c r="J108" s="5" t="s">
        <v>35</v>
      </c>
      <c r="K108" s="4" t="s">
        <v>35</v>
      </c>
      <c r="L108" s="4" t="str">
        <f>mappings!$B$3:$B$774&amp;mappings!$E$3:$E$774&amp;mappings!$F$3:$F$774&amp;mappings!$G$3:$G$774&amp;mappings!$H$3:$H$774</f>
        <v>items[copy_no]UNC999ci1=9 AND i2=1 AND value != '1'</v>
      </c>
    </row>
    <row r="109" ht="15.75" customHeight="1">
      <c r="A109" s="4" t="s">
        <v>329</v>
      </c>
      <c r="B109" s="4" t="s">
        <v>348</v>
      </c>
      <c r="C109" s="4" t="s">
        <v>955</v>
      </c>
      <c r="D109" s="4" t="s">
        <v>36</v>
      </c>
      <c r="E109" s="4" t="s">
        <v>956</v>
      </c>
      <c r="F109" s="18">
        <v>999.0</v>
      </c>
      <c r="G109" s="4" t="s">
        <v>1080</v>
      </c>
      <c r="H109" s="4" t="s">
        <v>962</v>
      </c>
      <c r="I109" s="4" t="s">
        <v>963</v>
      </c>
      <c r="J109" s="4" t="s">
        <v>35</v>
      </c>
      <c r="K109" s="4" t="s">
        <v>1081</v>
      </c>
      <c r="L109" s="4" t="str">
        <f>mappings!$B$3:$B$774&amp;mappings!$E$3:$E$774&amp;mappings!$F$3:$F$774&amp;mappings!$G$3:$G$774&amp;mappings!$H$3:$H$774</f>
        <v>items[due_date]UNC999di1=9 AND i2=1</v>
      </c>
    </row>
    <row r="110" ht="15.75" customHeight="1">
      <c r="A110" s="4" t="s">
        <v>329</v>
      </c>
      <c r="B110" s="4" t="s">
        <v>355</v>
      </c>
      <c r="C110" s="4" t="s">
        <v>955</v>
      </c>
      <c r="D110" s="4" t="s">
        <v>36</v>
      </c>
      <c r="E110" s="4" t="s">
        <v>956</v>
      </c>
      <c r="F110" s="18">
        <v>999.0</v>
      </c>
      <c r="G110" s="4" t="s">
        <v>1035</v>
      </c>
      <c r="H110" s="4" t="s">
        <v>962</v>
      </c>
      <c r="I110" s="4" t="s">
        <v>963</v>
      </c>
      <c r="J110" s="4" t="s">
        <v>35</v>
      </c>
      <c r="K110" s="4" t="s">
        <v>35</v>
      </c>
      <c r="L110" s="4" t="str">
        <f>mappings!$B$3:$B$774&amp;mappings!$E$3:$E$774&amp;mappings!$F$3:$F$774&amp;mappings!$G$3:$G$774&amp;mappings!$H$3:$H$774</f>
        <v>items[item_id]UNC999ii1=9 AND i2=1</v>
      </c>
    </row>
    <row r="111" ht="15.75" customHeight="1">
      <c r="A111" s="4" t="s">
        <v>329</v>
      </c>
      <c r="B111" s="4" t="s">
        <v>359</v>
      </c>
      <c r="C111" s="4" t="s">
        <v>955</v>
      </c>
      <c r="D111" s="4" t="s">
        <v>36</v>
      </c>
      <c r="E111" s="4" t="s">
        <v>956</v>
      </c>
      <c r="F111" s="18">
        <v>999.0</v>
      </c>
      <c r="G111" s="4" t="s">
        <v>1082</v>
      </c>
      <c r="H111" s="5" t="s">
        <v>1083</v>
      </c>
      <c r="I111" s="4" t="s">
        <v>963</v>
      </c>
      <c r="J111" s="4" t="s">
        <v>995</v>
      </c>
      <c r="K111" s="4" t="s">
        <v>35</v>
      </c>
      <c r="L111" s="4" t="str">
        <f>mappings!$B$3:$B$774&amp;mappings!$E$3:$E$774&amp;mappings!$F$3:$F$774&amp;mappings!$G$3:$G$774&amp;mappings!$H$3:$H$774</f>
        <v>items[loc_b]UNC999fi1=9 AND i2=4 AND NOT EXIST (tag=999 AND i1=9 and i2=1)</v>
      </c>
    </row>
    <row r="112" ht="15.75" customHeight="1">
      <c r="A112" s="4" t="s">
        <v>329</v>
      </c>
      <c r="B112" s="4" t="s">
        <v>359</v>
      </c>
      <c r="C112" s="4" t="s">
        <v>955</v>
      </c>
      <c r="D112" s="4" t="s">
        <v>36</v>
      </c>
      <c r="E112" s="4" t="s">
        <v>956</v>
      </c>
      <c r="F112" s="18">
        <v>999.0</v>
      </c>
      <c r="G112" s="4" t="s">
        <v>1069</v>
      </c>
      <c r="H112" s="4" t="s">
        <v>962</v>
      </c>
      <c r="I112" s="4" t="s">
        <v>963</v>
      </c>
      <c r="J112" s="4" t="s">
        <v>995</v>
      </c>
      <c r="K112" s="4" t="s">
        <v>35</v>
      </c>
      <c r="L112" s="4" t="str">
        <f>mappings!$B$3:$B$774&amp;mappings!$E$3:$E$774&amp;mappings!$F$3:$F$774&amp;mappings!$G$3:$G$774&amp;mappings!$H$3:$H$774</f>
        <v>items[loc_b]UNC999li1=9 AND i2=1</v>
      </c>
    </row>
    <row r="113" ht="15.75" customHeight="1">
      <c r="A113" s="4" t="s">
        <v>329</v>
      </c>
      <c r="B113" s="4" t="s">
        <v>363</v>
      </c>
      <c r="C113" s="4" t="s">
        <v>955</v>
      </c>
      <c r="D113" s="4" t="s">
        <v>36</v>
      </c>
      <c r="E113" s="4" t="s">
        <v>956</v>
      </c>
      <c r="F113" s="18">
        <v>999.0</v>
      </c>
      <c r="G113" s="4" t="s">
        <v>1082</v>
      </c>
      <c r="H113" s="4" t="s">
        <v>1083</v>
      </c>
      <c r="I113" s="4" t="s">
        <v>963</v>
      </c>
      <c r="J113" s="4" t="s">
        <v>995</v>
      </c>
      <c r="K113" s="4" t="s">
        <v>35</v>
      </c>
      <c r="L113" s="4" t="str">
        <f>mappings!$B$3:$B$774&amp;mappings!$E$3:$E$774&amp;mappings!$F$3:$F$774&amp;mappings!$G$3:$G$774&amp;mappings!$H$3:$H$774</f>
        <v>items[loc_n]UNC999fi1=9 AND i2=4 AND NOT EXIST (tag=999 AND i1=9 and i2=1)</v>
      </c>
    </row>
    <row r="114" ht="15.75" customHeight="1">
      <c r="A114" s="4" t="s">
        <v>329</v>
      </c>
      <c r="B114" s="4" t="s">
        <v>363</v>
      </c>
      <c r="C114" s="4" t="s">
        <v>955</v>
      </c>
      <c r="D114" s="4" t="s">
        <v>36</v>
      </c>
      <c r="E114" s="4" t="s">
        <v>956</v>
      </c>
      <c r="F114" s="18">
        <v>999.0</v>
      </c>
      <c r="G114" s="4" t="s">
        <v>1069</v>
      </c>
      <c r="H114" s="4" t="s">
        <v>962</v>
      </c>
      <c r="I114" s="4" t="s">
        <v>963</v>
      </c>
      <c r="J114" s="4" t="s">
        <v>995</v>
      </c>
      <c r="K114" s="4" t="s">
        <v>35</v>
      </c>
      <c r="L114" s="4" t="str">
        <f>mappings!$B$3:$B$774&amp;mappings!$E$3:$E$774&amp;mappings!$F$3:$F$774&amp;mappings!$G$3:$G$774&amp;mappings!$H$3:$H$774</f>
        <v>items[loc_n]UNC999li1=9 AND i2=1</v>
      </c>
    </row>
    <row r="115" ht="15.75" customHeight="1">
      <c r="A115" s="4" t="s">
        <v>329</v>
      </c>
      <c r="B115" s="4" t="s">
        <v>368</v>
      </c>
      <c r="C115" s="4" t="s">
        <v>955</v>
      </c>
      <c r="D115" s="4" t="s">
        <v>36</v>
      </c>
      <c r="E115" s="4" t="s">
        <v>956</v>
      </c>
      <c r="F115" s="18">
        <v>999.0</v>
      </c>
      <c r="G115" s="4" t="s">
        <v>36</v>
      </c>
      <c r="H115" s="4" t="s">
        <v>962</v>
      </c>
      <c r="I115" s="4" t="s">
        <v>963</v>
      </c>
      <c r="J115" s="4" t="s">
        <v>35</v>
      </c>
      <c r="K115" s="4" t="s">
        <v>35</v>
      </c>
      <c r="L115" s="4" t="str">
        <f>mappings!$B$3:$B$774&amp;mappings!$E$3:$E$774&amp;mappings!$F$3:$F$774&amp;mappings!$G$3:$G$774&amp;mappings!$H$3:$H$774</f>
        <v>items[notes]UNC999ni1=9 AND i2=1</v>
      </c>
    </row>
    <row r="116" ht="15.75" customHeight="1">
      <c r="A116" s="5" t="s">
        <v>329</v>
      </c>
      <c r="B116" s="5" t="s">
        <v>374</v>
      </c>
      <c r="C116" s="4" t="s">
        <v>955</v>
      </c>
      <c r="D116" s="4" t="s">
        <v>36</v>
      </c>
      <c r="E116" s="4" t="s">
        <v>956</v>
      </c>
      <c r="F116" s="18">
        <v>999.0</v>
      </c>
      <c r="G116" s="5" t="s">
        <v>45</v>
      </c>
      <c r="H116" s="4" t="s">
        <v>1084</v>
      </c>
      <c r="I116" s="4" t="s">
        <v>1004</v>
      </c>
      <c r="J116" s="5" t="s">
        <v>1085</v>
      </c>
      <c r="K116" s="5" t="s">
        <v>35</v>
      </c>
      <c r="L116" s="4" t="str">
        <f>mappings!$B$3:$B$774&amp;mappings!$E$3:$E$774&amp;mappings!$F$3:$F$774&amp;mappings!$G$3:$G$774&amp;mappings!$H$3:$H$774</f>
        <v>items[status]UNC999{na}i1=9 AND i2=1 and $d IS NOT blank</v>
      </c>
    </row>
    <row r="117" ht="15.75" customHeight="1">
      <c r="A117" s="5" t="s">
        <v>329</v>
      </c>
      <c r="B117" s="5" t="s">
        <v>374</v>
      </c>
      <c r="C117" s="4" t="s">
        <v>955</v>
      </c>
      <c r="D117" s="4" t="s">
        <v>36</v>
      </c>
      <c r="E117" s="4" t="s">
        <v>956</v>
      </c>
      <c r="F117" s="18">
        <v>999.0</v>
      </c>
      <c r="G117" s="5" t="s">
        <v>45</v>
      </c>
      <c r="H117" s="5" t="s">
        <v>1083</v>
      </c>
      <c r="I117" s="4" t="s">
        <v>1004</v>
      </c>
      <c r="J117" s="5" t="s">
        <v>1086</v>
      </c>
      <c r="K117" s="5" t="s">
        <v>1087</v>
      </c>
      <c r="L117" s="4" t="str">
        <f>mappings!$B$3:$B$774&amp;mappings!$E$3:$E$774&amp;mappings!$F$3:$F$774&amp;mappings!$G$3:$G$774&amp;mappings!$H$3:$H$774</f>
        <v>items[status]UNC999{na}i1=9 AND i2=4 AND NOT EXIST (tag=999 AND i1=9 and i2=1)</v>
      </c>
    </row>
    <row r="118" ht="15.75" customHeight="1">
      <c r="A118" s="5" t="s">
        <v>329</v>
      </c>
      <c r="B118" s="5" t="s">
        <v>374</v>
      </c>
      <c r="C118" s="4" t="s">
        <v>955</v>
      </c>
      <c r="D118" s="4" t="s">
        <v>36</v>
      </c>
      <c r="E118" s="4" t="s">
        <v>956</v>
      </c>
      <c r="F118" s="18">
        <v>999.0</v>
      </c>
      <c r="G118" s="5" t="s">
        <v>957</v>
      </c>
      <c r="H118" s="5" t="s">
        <v>958</v>
      </c>
      <c r="I118" s="4" t="s">
        <v>959</v>
      </c>
      <c r="J118" s="5" t="s">
        <v>1088</v>
      </c>
      <c r="K118" s="5" t="s">
        <v>35</v>
      </c>
      <c r="L118" s="4" t="str">
        <f>mappings!$B$3:$B$774&amp;mappings!$E$3:$E$774&amp;mappings!$F$3:$F$774&amp;mappings!$G$3:$G$774&amp;mappings!$H$3:$H$774</f>
        <v>items[status]UNC999si1=9 AND i2=1 and $d IS blank</v>
      </c>
    </row>
    <row r="119" ht="15.75" customHeight="1">
      <c r="A119" s="5" t="s">
        <v>329</v>
      </c>
      <c r="B119" s="5" t="s">
        <v>380</v>
      </c>
      <c r="C119" s="4" t="s">
        <v>955</v>
      </c>
      <c r="D119" s="4" t="s">
        <v>36</v>
      </c>
      <c r="E119" s="4" t="s">
        <v>998</v>
      </c>
      <c r="F119" s="18">
        <v>940.0</v>
      </c>
      <c r="G119" s="5" t="s">
        <v>1089</v>
      </c>
      <c r="H119" s="5" t="s">
        <v>35</v>
      </c>
      <c r="I119" s="4" t="s">
        <v>35</v>
      </c>
      <c r="J119" s="5" t="s">
        <v>35</v>
      </c>
      <c r="K119" s="5" t="s">
        <v>1090</v>
      </c>
      <c r="L119" s="4" t="str">
        <f>mappings!$B$3:$B$774&amp;mappings!$E$3:$E$774&amp;mappings!$F$3:$F$774&amp;mappings!$G$3:$G$774&amp;mappings!$H$3:$H$774</f>
        <v>items[type]Duke940r.</v>
      </c>
    </row>
    <row r="120" ht="15.75" customHeight="1">
      <c r="A120" s="5" t="s">
        <v>329</v>
      </c>
      <c r="B120" s="5" t="s">
        <v>380</v>
      </c>
      <c r="C120" s="4" t="s">
        <v>955</v>
      </c>
      <c r="D120" s="4" t="s">
        <v>36</v>
      </c>
      <c r="E120" s="4" t="s">
        <v>970</v>
      </c>
      <c r="F120" s="18">
        <v>999.0</v>
      </c>
      <c r="G120" s="5" t="s">
        <v>1050</v>
      </c>
      <c r="H120" s="5" t="s">
        <v>35</v>
      </c>
      <c r="I120" s="5" t="s">
        <v>35</v>
      </c>
      <c r="J120" s="5" t="s">
        <v>35</v>
      </c>
      <c r="K120" s="5" t="s">
        <v>35</v>
      </c>
      <c r="L120" s="4" t="str">
        <f>mappings!$B$3:$B$774&amp;mappings!$E$3:$E$774&amp;mappings!$F$3:$F$774&amp;mappings!$G$3:$G$774&amp;mappings!$H$3:$H$774</f>
        <v>items[type]NCCU999t.</v>
      </c>
    </row>
    <row r="121" ht="15.75" customHeight="1">
      <c r="A121" s="5" t="s">
        <v>329</v>
      </c>
      <c r="B121" s="5" t="s">
        <v>380</v>
      </c>
      <c r="C121" s="4" t="s">
        <v>955</v>
      </c>
      <c r="D121" s="4" t="s">
        <v>36</v>
      </c>
      <c r="E121" s="4" t="s">
        <v>973</v>
      </c>
      <c r="F121" s="18">
        <v>999.0</v>
      </c>
      <c r="G121" s="5" t="s">
        <v>1050</v>
      </c>
      <c r="H121" s="5" t="s">
        <v>35</v>
      </c>
      <c r="I121" s="5" t="s">
        <v>35</v>
      </c>
      <c r="J121" s="5" t="s">
        <v>35</v>
      </c>
      <c r="K121" s="5" t="s">
        <v>1091</v>
      </c>
      <c r="L121" s="4" t="str">
        <f>mappings!$B$3:$B$774&amp;mappings!$E$3:$E$774&amp;mappings!$F$3:$F$774&amp;mappings!$G$3:$G$774&amp;mappings!$H$3:$H$774</f>
        <v>items[type]NCSU999t.</v>
      </c>
    </row>
    <row r="122" ht="15.75" customHeight="1">
      <c r="A122" s="5" t="s">
        <v>329</v>
      </c>
      <c r="B122" s="5" t="s">
        <v>380</v>
      </c>
      <c r="C122" s="4" t="s">
        <v>955</v>
      </c>
      <c r="D122" s="4" t="s">
        <v>36</v>
      </c>
      <c r="E122" s="4" t="s">
        <v>956</v>
      </c>
      <c r="F122" s="18" t="s">
        <v>45</v>
      </c>
      <c r="G122" s="5" t="s">
        <v>45</v>
      </c>
      <c r="H122" s="5" t="s">
        <v>966</v>
      </c>
      <c r="I122" s="5" t="s">
        <v>45</v>
      </c>
      <c r="J122" s="5" t="s">
        <v>45</v>
      </c>
      <c r="K122" s="5" t="s">
        <v>1092</v>
      </c>
      <c r="L122" s="4" t="str">
        <f>mappings!$B$3:$B$774&amp;mappings!$E$3:$E$774&amp;mappings!$F$3:$F$774&amp;mappings!$G$3:$G$774&amp;mappings!$H$3:$H$774</f>
        <v>items[type]UNC{na}{na}none</v>
      </c>
    </row>
    <row r="123" ht="15.75" customHeight="1">
      <c r="A123" s="5" t="s">
        <v>329</v>
      </c>
      <c r="B123" s="5" t="s">
        <v>383</v>
      </c>
      <c r="C123" s="4" t="s">
        <v>955</v>
      </c>
      <c r="D123" s="4" t="s">
        <v>36</v>
      </c>
      <c r="E123" s="4" t="s">
        <v>956</v>
      </c>
      <c r="F123" s="18">
        <v>999.0</v>
      </c>
      <c r="G123" s="5" t="s">
        <v>1093</v>
      </c>
      <c r="H123" s="5" t="s">
        <v>962</v>
      </c>
      <c r="I123" s="5" t="s">
        <v>963</v>
      </c>
      <c r="J123" s="5" t="s">
        <v>35</v>
      </c>
      <c r="K123" s="5" t="s">
        <v>35</v>
      </c>
      <c r="L123" s="4" t="str">
        <f>mappings!$B$3:$B$774&amp;mappings!$E$3:$E$774&amp;mappings!$F$3:$F$774&amp;mappings!$G$3:$G$774&amp;mappings!$H$3:$H$774</f>
        <v>items[vol]UNC999vi1=9 AND i2=1</v>
      </c>
    </row>
    <row r="124" ht="15.75" customHeight="1">
      <c r="A124" s="5" t="s">
        <v>386</v>
      </c>
      <c r="B124" s="5" t="s">
        <v>386</v>
      </c>
      <c r="C124" s="4" t="s">
        <v>964</v>
      </c>
      <c r="D124" s="4" t="s">
        <v>36</v>
      </c>
      <c r="E124" s="4" t="s">
        <v>950</v>
      </c>
      <c r="F124" s="18">
        <v>8.0</v>
      </c>
      <c r="G124" s="5" t="s">
        <v>1094</v>
      </c>
      <c r="H124" s="5" t="s">
        <v>966</v>
      </c>
      <c r="I124" s="5" t="s">
        <v>959</v>
      </c>
      <c r="J124" s="5" t="s">
        <v>33</v>
      </c>
      <c r="K124" s="5" t="s">
        <v>1095</v>
      </c>
      <c r="L124" s="4" t="str">
        <f>mappings!$B$3:$B$774&amp;mappings!$E$3:$E$774&amp;mappings!$F$3:$F$774&amp;mappings!$G$3:$G$774&amp;mappings!$H$3:$H$774</f>
        <v>languageGEN835-37none</v>
      </c>
    </row>
    <row r="125" ht="15.75" customHeight="1">
      <c r="A125" s="4" t="s">
        <v>386</v>
      </c>
      <c r="B125" s="4" t="s">
        <v>386</v>
      </c>
      <c r="C125" s="4" t="s">
        <v>964</v>
      </c>
      <c r="D125" s="4" t="s">
        <v>36</v>
      </c>
      <c r="E125" s="4" t="s">
        <v>950</v>
      </c>
      <c r="F125" s="18">
        <v>41.0</v>
      </c>
      <c r="G125" s="4" t="s">
        <v>1096</v>
      </c>
      <c r="H125" s="4" t="s">
        <v>1097</v>
      </c>
      <c r="I125" s="4" t="s">
        <v>959</v>
      </c>
      <c r="J125" s="4" t="s">
        <v>33</v>
      </c>
      <c r="K125" s="4" t="s">
        <v>1095</v>
      </c>
      <c r="L125" s="4" t="str">
        <f>mappings!$B$3:$B$774&amp;mappings!$E$3:$E$774&amp;mappings!$F$3:$F$774&amp;mappings!$G$3:$G$774&amp;mappings!$H$3:$H$774</f>
        <v>languageGEN41adegi1=1 and $a contains only one code</v>
      </c>
      <c r="M125" s="4"/>
      <c r="N125" s="4"/>
      <c r="O125" s="4"/>
      <c r="P125" s="4"/>
      <c r="Q125" s="4"/>
      <c r="R125" s="4"/>
      <c r="S125" s="4"/>
      <c r="T125" s="4"/>
      <c r="U125" s="4"/>
    </row>
    <row r="126" ht="15.75" customHeight="1">
      <c r="A126" s="4" t="s">
        <v>393</v>
      </c>
      <c r="B126" s="4" t="s">
        <v>393</v>
      </c>
      <c r="C126" s="4" t="s">
        <v>964</v>
      </c>
      <c r="D126" s="4" t="s">
        <v>36</v>
      </c>
      <c r="E126" s="4" t="s">
        <v>956</v>
      </c>
      <c r="F126" s="18">
        <v>50.0</v>
      </c>
      <c r="G126" s="4" t="s">
        <v>971</v>
      </c>
      <c r="H126" s="4" t="s">
        <v>1098</v>
      </c>
      <c r="I126" s="4" t="s">
        <v>1099</v>
      </c>
      <c r="J126" s="4" t="s">
        <v>1100</v>
      </c>
      <c r="K126" s="4" t="s">
        <v>35</v>
      </c>
      <c r="L126" s="4" t="str">
        <f>mappings!$B$3:$B$774&amp;mappings!$E$3:$E$774&amp;mappings!$F$3:$F$774&amp;mappings!$G$3:$G$774&amp;mappings!$H$3:$H$774</f>
        <v>lcc_callnum_classificationUNC50ano call number value has been set from item records</v>
      </c>
      <c r="M126" s="4"/>
      <c r="N126" s="4"/>
      <c r="O126" s="4"/>
      <c r="P126" s="4"/>
      <c r="Q126" s="4"/>
      <c r="R126" s="4"/>
      <c r="S126" s="4"/>
      <c r="T126" s="4"/>
      <c r="U126" s="4"/>
    </row>
    <row r="127" ht="15.75" customHeight="1">
      <c r="A127" s="4" t="s">
        <v>393</v>
      </c>
      <c r="B127" s="4" t="s">
        <v>393</v>
      </c>
      <c r="C127" s="4" t="s">
        <v>964</v>
      </c>
      <c r="D127" s="4" t="s">
        <v>36</v>
      </c>
      <c r="E127" s="4" t="s">
        <v>956</v>
      </c>
      <c r="F127" s="18">
        <v>90.0</v>
      </c>
      <c r="G127" s="4" t="s">
        <v>971</v>
      </c>
      <c r="H127" s="4" t="s">
        <v>1098</v>
      </c>
      <c r="I127" s="4" t="s">
        <v>1099</v>
      </c>
      <c r="J127" s="4" t="s">
        <v>1100</v>
      </c>
      <c r="K127" s="4" t="s">
        <v>35</v>
      </c>
      <c r="L127" s="4" t="str">
        <f>mappings!$B$3:$B$774&amp;mappings!$E$3:$E$774&amp;mappings!$F$3:$F$774&amp;mappings!$G$3:$G$774&amp;mappings!$H$3:$H$774</f>
        <v>lcc_callnum_classificationUNC90ano call number value has been set from item records</v>
      </c>
      <c r="M127" s="4"/>
      <c r="N127" s="4"/>
      <c r="O127" s="4"/>
      <c r="P127" s="4"/>
      <c r="Q127" s="4"/>
      <c r="R127" s="4"/>
      <c r="S127" s="4"/>
      <c r="T127" s="4"/>
      <c r="U127" s="4"/>
    </row>
    <row r="128" ht="15.75" customHeight="1">
      <c r="A128" s="5" t="s">
        <v>393</v>
      </c>
      <c r="B128" s="5" t="s">
        <v>393</v>
      </c>
      <c r="C128" s="4" t="s">
        <v>955</v>
      </c>
      <c r="D128" s="4" t="s">
        <v>36</v>
      </c>
      <c r="E128" s="4" t="s">
        <v>956</v>
      </c>
      <c r="F128" s="18">
        <v>999.0</v>
      </c>
      <c r="G128" s="5" t="s">
        <v>1072</v>
      </c>
      <c r="H128" s="5" t="s">
        <v>962</v>
      </c>
      <c r="I128" s="4" t="s">
        <v>967</v>
      </c>
      <c r="J128" s="5" t="s">
        <v>1100</v>
      </c>
      <c r="K128" s="5" t="s">
        <v>35</v>
      </c>
      <c r="L128" s="4" t="str">
        <f>mappings!$B$3:$B$774&amp;mappings!$E$3:$E$774&amp;mappings!$F$3:$F$774&amp;mappings!$G$3:$G$774&amp;mappings!$H$3:$H$774</f>
        <v>lcc_callnum_classificationUNC999qi1=9 AND i2=1</v>
      </c>
    </row>
    <row r="129" ht="15.75" customHeight="1">
      <c r="A129" s="5" t="s">
        <v>397</v>
      </c>
      <c r="B129" s="5" t="s">
        <v>400</v>
      </c>
      <c r="C129" s="4" t="s">
        <v>955</v>
      </c>
      <c r="D129" s="4" t="s">
        <v>36</v>
      </c>
      <c r="E129" s="4" t="s">
        <v>998</v>
      </c>
      <c r="F129" s="18">
        <v>1.0</v>
      </c>
      <c r="G129" s="5" t="s">
        <v>35</v>
      </c>
      <c r="H129" s="5" t="s">
        <v>35</v>
      </c>
      <c r="I129" s="5" t="s">
        <v>35</v>
      </c>
      <c r="J129" s="5" t="s">
        <v>35</v>
      </c>
      <c r="K129" s="4" t="s">
        <v>35</v>
      </c>
      <c r="L129" s="4" t="str">
        <f>mappings!$B$3:$B$774&amp;mappings!$E$3:$E$774&amp;mappings!$F$3:$F$774&amp;mappings!$G$3:$G$774&amp;mappings!$H$3:$H$774</f>
        <v>local_id[value]Duke1..</v>
      </c>
    </row>
    <row r="130" ht="15.75" customHeight="1">
      <c r="A130" s="5" t="s">
        <v>397</v>
      </c>
      <c r="B130" s="5" t="s">
        <v>400</v>
      </c>
      <c r="C130" s="4" t="s">
        <v>955</v>
      </c>
      <c r="D130" s="4" t="s">
        <v>36</v>
      </c>
      <c r="E130" s="4" t="s">
        <v>970</v>
      </c>
      <c r="F130" s="18">
        <v>1.0</v>
      </c>
      <c r="G130" s="5" t="s">
        <v>45</v>
      </c>
      <c r="H130" s="5" t="s">
        <v>966</v>
      </c>
      <c r="I130" s="5" t="s">
        <v>963</v>
      </c>
      <c r="J130" s="5" t="s">
        <v>1101</v>
      </c>
      <c r="K130" s="4" t="s">
        <v>33</v>
      </c>
      <c r="L130" s="4" t="str">
        <f>mappings!$B$3:$B$774&amp;mappings!$E$3:$E$774&amp;mappings!$F$3:$F$774&amp;mappings!$G$3:$G$774&amp;mappings!$H$3:$H$774</f>
        <v>local_id[value]NCCU1{na}none</v>
      </c>
    </row>
    <row r="131" ht="15.75" customHeight="1">
      <c r="A131" s="5" t="s">
        <v>397</v>
      </c>
      <c r="B131" s="5" t="s">
        <v>400</v>
      </c>
      <c r="C131" s="4" t="s">
        <v>955</v>
      </c>
      <c r="D131" s="4" t="s">
        <v>36</v>
      </c>
      <c r="E131" s="4" t="s">
        <v>956</v>
      </c>
      <c r="F131" s="18">
        <v>907.0</v>
      </c>
      <c r="G131" s="5" t="s">
        <v>971</v>
      </c>
      <c r="H131" s="5" t="s">
        <v>966</v>
      </c>
      <c r="I131" s="5" t="s">
        <v>963</v>
      </c>
      <c r="J131" s="5" t="s">
        <v>33</v>
      </c>
      <c r="K131" s="4" t="s">
        <v>33</v>
      </c>
      <c r="L131" s="4" t="str">
        <f>mappings!$B$3:$B$774&amp;mappings!$E$3:$E$774&amp;mappings!$F$3:$F$774&amp;mappings!$G$3:$G$774&amp;mappings!$H$3:$H$774</f>
        <v>local_id[value]UNC907anone</v>
      </c>
    </row>
    <row r="132" ht="15.75" customHeight="1">
      <c r="A132" s="5" t="s">
        <v>397</v>
      </c>
      <c r="B132" s="5" t="s">
        <v>400</v>
      </c>
      <c r="C132" s="4" t="s">
        <v>955</v>
      </c>
      <c r="D132" s="4" t="s">
        <v>36</v>
      </c>
      <c r="E132" s="4" t="s">
        <v>973</v>
      </c>
      <c r="F132" s="18">
        <v>918.0</v>
      </c>
      <c r="G132" s="5" t="s">
        <v>971</v>
      </c>
      <c r="H132" s="5" t="s">
        <v>966</v>
      </c>
      <c r="I132" s="4" t="s">
        <v>963</v>
      </c>
      <c r="J132" s="5" t="s">
        <v>1101</v>
      </c>
      <c r="K132" s="4" t="s">
        <v>33</v>
      </c>
      <c r="L132" s="4" t="str">
        <f>mappings!$B$3:$B$774&amp;mappings!$E$3:$E$774&amp;mappings!$F$3:$F$774&amp;mappings!$G$3:$G$774&amp;mappings!$H$3:$H$774</f>
        <v>local_id[value]NCSU918anone</v>
      </c>
    </row>
    <row r="133" ht="15.75" customHeight="1">
      <c r="A133" s="5" t="s">
        <v>401</v>
      </c>
      <c r="B133" s="5" t="s">
        <v>401</v>
      </c>
      <c r="C133" s="4" t="s">
        <v>1056</v>
      </c>
      <c r="D133" s="4" t="s">
        <v>36</v>
      </c>
      <c r="E133" s="4" t="s">
        <v>956</v>
      </c>
      <c r="F133" s="18" t="s">
        <v>1102</v>
      </c>
      <c r="G133" s="5" t="s">
        <v>35</v>
      </c>
      <c r="H133" s="5" t="s">
        <v>966</v>
      </c>
      <c r="I133" s="4" t="s">
        <v>959</v>
      </c>
      <c r="J133" s="5" t="s">
        <v>1103</v>
      </c>
      <c r="K133" s="4"/>
      <c r="L133" s="4" t="str">
        <f>mappings!$B$3:$B$774&amp;mappings!$E$3:$E$774&amp;mappings!$F$3:$F$774&amp;mappings!$G$3:$G$774&amp;mappings!$H$3:$H$774</f>
        <v>location_hierarchyUNCloc_b (items, holdings).none</v>
      </c>
    </row>
    <row r="134" ht="15.75" customHeight="1">
      <c r="A134" s="5" t="s">
        <v>407</v>
      </c>
      <c r="B134" s="5" t="s">
        <v>414</v>
      </c>
      <c r="C134" s="4" t="s">
        <v>964</v>
      </c>
      <c r="D134" s="4" t="s">
        <v>36</v>
      </c>
      <c r="E134" s="4" t="s">
        <v>950</v>
      </c>
      <c r="F134" s="18">
        <v>28.0</v>
      </c>
      <c r="G134" s="5" t="s">
        <v>45</v>
      </c>
      <c r="H134" s="4" t="s">
        <v>1104</v>
      </c>
      <c r="I134" s="4" t="s">
        <v>1004</v>
      </c>
      <c r="J134" s="5" t="s">
        <v>1032</v>
      </c>
      <c r="K134" s="4" t="s">
        <v>412</v>
      </c>
      <c r="L134" s="4" t="str">
        <f>mappings!$B$3:$B$774&amp;mappings!$E$3:$E$774&amp;mappings!$F$3:$F$774&amp;mappings!$G$3:$G$774&amp;mappings!$H$3:$H$774</f>
        <v>misc_id[display]GEN28{na}i2 =~ /[03]/</v>
      </c>
    </row>
    <row r="135" ht="15.75" customHeight="1">
      <c r="A135" s="4" t="s">
        <v>407</v>
      </c>
      <c r="B135" s="4" t="s">
        <v>416</v>
      </c>
      <c r="C135" s="4" t="s">
        <v>964</v>
      </c>
      <c r="D135" s="4" t="s">
        <v>36</v>
      </c>
      <c r="E135" s="4" t="s">
        <v>950</v>
      </c>
      <c r="F135" s="18">
        <v>15.0</v>
      </c>
      <c r="G135" s="4" t="s">
        <v>1072</v>
      </c>
      <c r="H135" s="4" t="s">
        <v>966</v>
      </c>
      <c r="I135" s="4" t="s">
        <v>963</v>
      </c>
      <c r="J135" s="4" t="s">
        <v>1105</v>
      </c>
      <c r="K135" s="4" t="s">
        <v>33</v>
      </c>
      <c r="L135" s="4" t="str">
        <f>mappings!$B$3:$B$774&amp;mappings!$E$3:$E$774&amp;mappings!$F$3:$F$774&amp;mappings!$G$3:$G$774&amp;mappings!$H$3:$H$774</f>
        <v>misc_id[qual]GEN15qnone</v>
      </c>
    </row>
    <row r="136" ht="15.75" customHeight="1">
      <c r="A136" s="5" t="s">
        <v>407</v>
      </c>
      <c r="B136" s="5" t="s">
        <v>416</v>
      </c>
      <c r="C136" s="4" t="s">
        <v>964</v>
      </c>
      <c r="D136" s="4" t="s">
        <v>36</v>
      </c>
      <c r="E136" s="4" t="s">
        <v>950</v>
      </c>
      <c r="F136" s="18">
        <v>24.0</v>
      </c>
      <c r="G136" s="8" t="s">
        <v>1106</v>
      </c>
      <c r="H136" s="5" t="s">
        <v>966</v>
      </c>
      <c r="I136" s="4" t="s">
        <v>967</v>
      </c>
      <c r="J136" s="5" t="s">
        <v>1107</v>
      </c>
      <c r="K136" s="7" t="s">
        <v>412</v>
      </c>
      <c r="L136" s="4" t="str">
        <f>mappings!$B$3:$B$774&amp;mappings!$E$3:$E$774&amp;mappings!$F$3:$F$774&amp;mappings!$G$3:$G$774&amp;mappings!$H$3:$H$774</f>
        <v>misc_id[qual]GEN24dqnone</v>
      </c>
    </row>
    <row r="137" ht="15.75" customHeight="1">
      <c r="A137" s="5" t="s">
        <v>407</v>
      </c>
      <c r="B137" s="5" t="s">
        <v>416</v>
      </c>
      <c r="C137" s="4" t="s">
        <v>964</v>
      </c>
      <c r="D137" s="4" t="s">
        <v>36</v>
      </c>
      <c r="E137" s="4" t="s">
        <v>950</v>
      </c>
      <c r="F137" s="18">
        <v>28.0</v>
      </c>
      <c r="G137" s="5" t="s">
        <v>1108</v>
      </c>
      <c r="H137" s="5" t="s">
        <v>1109</v>
      </c>
      <c r="I137" s="4" t="s">
        <v>967</v>
      </c>
      <c r="J137" s="5" t="s">
        <v>1110</v>
      </c>
      <c r="K137" s="4" t="s">
        <v>1111</v>
      </c>
      <c r="L137" s="4" t="str">
        <f>mappings!$B$3:$B$774&amp;mappings!$E$3:$E$774&amp;mappings!$F$3:$F$774&amp;mappings!$G$3:$G$774&amp;mappings!$H$3:$H$774</f>
        <v>misc_id[qual]GEN28bq[display] != false</v>
      </c>
    </row>
    <row r="138" ht="15.75" customHeight="1">
      <c r="A138" s="4" t="s">
        <v>407</v>
      </c>
      <c r="B138" s="4" t="s">
        <v>416</v>
      </c>
      <c r="C138" s="5" t="s">
        <v>964</v>
      </c>
      <c r="D138" s="5" t="s">
        <v>36</v>
      </c>
      <c r="E138" s="5" t="s">
        <v>950</v>
      </c>
      <c r="F138" s="18">
        <v>74.0</v>
      </c>
      <c r="G138" s="5" t="s">
        <v>1064</v>
      </c>
      <c r="H138" s="5" t="s">
        <v>1112</v>
      </c>
      <c r="I138" s="5" t="s">
        <v>967</v>
      </c>
      <c r="J138" s="5" t="s">
        <v>1113</v>
      </c>
      <c r="K138" s="4" t="s">
        <v>412</v>
      </c>
      <c r="L138" s="4" t="str">
        <f>mappings!$B$3:$B$774&amp;mappings!$E$3:$E$774&amp;mappings!$F$3:$F$774&amp;mappings!$G$3:$G$774&amp;mappings!$H$3:$H$774</f>
        <v>misc_id[qual]GEN74az $a or $z =~ /\(.+\) *$/</v>
      </c>
    </row>
    <row r="139" ht="15.75" customHeight="1">
      <c r="A139" s="5" t="s">
        <v>407</v>
      </c>
      <c r="B139" s="5" t="s">
        <v>420</v>
      </c>
      <c r="C139" s="5" t="s">
        <v>964</v>
      </c>
      <c r="D139" s="5" t="s">
        <v>36</v>
      </c>
      <c r="E139" s="5" t="s">
        <v>950</v>
      </c>
      <c r="F139" s="18">
        <v>15.0</v>
      </c>
      <c r="G139" s="5">
        <v>2.0</v>
      </c>
      <c r="H139" s="5" t="s">
        <v>966</v>
      </c>
      <c r="I139" s="5" t="s">
        <v>959</v>
      </c>
      <c r="J139" s="5" t="s">
        <v>1114</v>
      </c>
      <c r="K139" s="4" t="s">
        <v>1115</v>
      </c>
      <c r="L139" s="4" t="str">
        <f>mappings!$B$3:$B$774&amp;mappings!$E$3:$E$774&amp;mappings!$F$3:$F$774&amp;mappings!$G$3:$G$774&amp;mappings!$H$3:$H$774</f>
        <v>misc_id[type]GEN152none</v>
      </c>
    </row>
    <row r="140" ht="15.75" customHeight="1">
      <c r="A140" s="5" t="s">
        <v>407</v>
      </c>
      <c r="B140" s="5" t="s">
        <v>420</v>
      </c>
      <c r="C140" s="5" t="s">
        <v>964</v>
      </c>
      <c r="D140" s="5" t="s">
        <v>36</v>
      </c>
      <c r="E140" s="5" t="s">
        <v>950</v>
      </c>
      <c r="F140" s="18">
        <v>24.0</v>
      </c>
      <c r="G140" s="5" t="s">
        <v>45</v>
      </c>
      <c r="H140" s="5" t="s">
        <v>1116</v>
      </c>
      <c r="I140" s="5" t="s">
        <v>1004</v>
      </c>
      <c r="J140" s="8" t="s">
        <v>1117</v>
      </c>
      <c r="K140" s="7" t="s">
        <v>412</v>
      </c>
      <c r="L140" s="4" t="str">
        <f>mappings!$B$3:$B$774&amp;mappings!$E$3:$E$774&amp;mappings!$F$3:$F$774&amp;mappings!$G$3:$G$774&amp;mappings!$H$3:$H$774</f>
        <v>misc_id[type]GEN24{na}i1=3 AND value is from $z</v>
      </c>
    </row>
    <row r="141" ht="15.75" customHeight="1">
      <c r="A141" s="5" t="s">
        <v>407</v>
      </c>
      <c r="B141" s="5" t="s">
        <v>420</v>
      </c>
      <c r="C141" s="4" t="s">
        <v>964</v>
      </c>
      <c r="D141" s="4" t="s">
        <v>36</v>
      </c>
      <c r="E141" s="4" t="s">
        <v>950</v>
      </c>
      <c r="F141" s="18">
        <v>24.0</v>
      </c>
      <c r="G141" s="5" t="s">
        <v>45</v>
      </c>
      <c r="H141" s="5" t="s">
        <v>1118</v>
      </c>
      <c r="I141" s="5" t="s">
        <v>1004</v>
      </c>
      <c r="J141" s="8" t="s">
        <v>1119</v>
      </c>
      <c r="K141" s="7" t="s">
        <v>412</v>
      </c>
      <c r="L141" s="4" t="str">
        <f>mappings!$B$3:$B$774&amp;mappings!$E$3:$E$774&amp;mappings!$F$3:$F$774&amp;mappings!$G$3:$G$774&amp;mappings!$H$3:$H$774</f>
        <v>misc_id[type]GEN24{na}i1=3 AND value is from $a</v>
      </c>
    </row>
    <row r="142" ht="15.75" customHeight="1">
      <c r="A142" s="4" t="s">
        <v>407</v>
      </c>
      <c r="B142" s="4" t="s">
        <v>420</v>
      </c>
      <c r="C142" s="4" t="s">
        <v>964</v>
      </c>
      <c r="D142" s="4" t="s">
        <v>36</v>
      </c>
      <c r="E142" s="4" t="s">
        <v>950</v>
      </c>
      <c r="F142" s="18">
        <v>24.0</v>
      </c>
      <c r="G142" s="5" t="s">
        <v>45</v>
      </c>
      <c r="H142" s="5" t="s">
        <v>1120</v>
      </c>
      <c r="I142" s="5" t="s">
        <v>1004</v>
      </c>
      <c r="J142" s="5" t="s">
        <v>1121</v>
      </c>
      <c r="K142" s="7" t="s">
        <v>412</v>
      </c>
      <c r="L142" s="4" t="str">
        <f>mappings!$B$3:$B$774&amp;mappings!$E$3:$E$774&amp;mappings!$F$3:$F$774&amp;mappings!$G$3:$G$774&amp;mappings!$H$3:$H$774</f>
        <v>misc_id[type]GEN24{na}i1=2 AND value is from $z</v>
      </c>
    </row>
    <row r="143" ht="15.75" customHeight="1">
      <c r="A143" s="5" t="s">
        <v>407</v>
      </c>
      <c r="B143" s="5" t="s">
        <v>420</v>
      </c>
      <c r="C143" s="4" t="s">
        <v>964</v>
      </c>
      <c r="D143" s="4" t="s">
        <v>36</v>
      </c>
      <c r="E143" s="4" t="s">
        <v>950</v>
      </c>
      <c r="F143" s="18">
        <v>24.0</v>
      </c>
      <c r="G143" s="5" t="s">
        <v>45</v>
      </c>
      <c r="H143" s="5" t="s">
        <v>1122</v>
      </c>
      <c r="I143" s="5" t="s">
        <v>1004</v>
      </c>
      <c r="J143" s="5" t="s">
        <v>1123</v>
      </c>
      <c r="K143" s="7" t="s">
        <v>412</v>
      </c>
      <c r="L143" s="4" t="str">
        <f>mappings!$B$3:$B$774&amp;mappings!$E$3:$E$774&amp;mappings!$F$3:$F$774&amp;mappings!$G$3:$G$774&amp;mappings!$H$3:$H$774</f>
        <v>misc_id[type]GEN24{na}i1=2 AND value is from $a</v>
      </c>
    </row>
    <row r="144" ht="15.75" customHeight="1">
      <c r="A144" s="4" t="s">
        <v>407</v>
      </c>
      <c r="B144" s="4" t="s">
        <v>420</v>
      </c>
      <c r="C144" s="4" t="s">
        <v>964</v>
      </c>
      <c r="D144" s="4" t="s">
        <v>36</v>
      </c>
      <c r="E144" s="4" t="s">
        <v>950</v>
      </c>
      <c r="F144" s="18">
        <v>24.0</v>
      </c>
      <c r="G144" s="4" t="s">
        <v>45</v>
      </c>
      <c r="H144" s="4" t="s">
        <v>1124</v>
      </c>
      <c r="I144" s="4" t="s">
        <v>1004</v>
      </c>
      <c r="J144" s="8" t="s">
        <v>1125</v>
      </c>
      <c r="K144" s="7" t="s">
        <v>412</v>
      </c>
      <c r="L144" s="4" t="str">
        <f>mappings!$B$3:$B$774&amp;mappings!$E$3:$E$774&amp;mappings!$F$3:$F$774&amp;mappings!$G$3:$G$774&amp;mappings!$H$3:$H$774</f>
        <v>misc_id[type]GEN24{na}i1=0 AND value is from $z</v>
      </c>
    </row>
    <row r="145" ht="15.75" customHeight="1">
      <c r="A145" s="5" t="s">
        <v>407</v>
      </c>
      <c r="B145" s="5" t="s">
        <v>420</v>
      </c>
      <c r="C145" s="4" t="s">
        <v>964</v>
      </c>
      <c r="D145" s="4" t="s">
        <v>36</v>
      </c>
      <c r="E145" s="4" t="s">
        <v>950</v>
      </c>
      <c r="F145" s="18">
        <v>24.0</v>
      </c>
      <c r="G145" s="5" t="s">
        <v>45</v>
      </c>
      <c r="H145" s="5" t="s">
        <v>1126</v>
      </c>
      <c r="I145" s="5" t="s">
        <v>1004</v>
      </c>
      <c r="J145" s="8" t="s">
        <v>1127</v>
      </c>
      <c r="K145" s="7" t="s">
        <v>412</v>
      </c>
      <c r="L145" s="4" t="str">
        <f>mappings!$B$3:$B$774&amp;mappings!$E$3:$E$774&amp;mappings!$F$3:$F$774&amp;mappings!$G$3:$G$774&amp;mappings!$H$3:$H$774</f>
        <v>misc_id[type]GEN24{na}i1=0 AND value is from $a</v>
      </c>
    </row>
    <row r="146" ht="15.75" customHeight="1">
      <c r="A146" s="5" t="s">
        <v>407</v>
      </c>
      <c r="B146" s="5" t="s">
        <v>420</v>
      </c>
      <c r="C146" s="4" t="s">
        <v>964</v>
      </c>
      <c r="D146" s="4" t="s">
        <v>36</v>
      </c>
      <c r="E146" s="4" t="s">
        <v>950</v>
      </c>
      <c r="F146" s="18">
        <v>24.0</v>
      </c>
      <c r="G146" s="5" t="s">
        <v>45</v>
      </c>
      <c r="H146" s="5" t="s">
        <v>1128</v>
      </c>
      <c r="I146" s="5" t="s">
        <v>1004</v>
      </c>
      <c r="J146" s="5" t="s">
        <v>1129</v>
      </c>
      <c r="K146" s="7" t="s">
        <v>412</v>
      </c>
      <c r="L146" s="4" t="str">
        <f>mappings!$B$3:$B$774&amp;mappings!$E$3:$E$774&amp;mappings!$F$3:$F$774&amp;mappings!$G$3:$G$774&amp;mappings!$H$3:$H$774</f>
        <v>misc_id[type]GEN24{na}i1=4 AND value is from $z</v>
      </c>
    </row>
    <row r="147" ht="15.75" customHeight="1">
      <c r="A147" s="5" t="s">
        <v>407</v>
      </c>
      <c r="B147" s="5" t="s">
        <v>420</v>
      </c>
      <c r="C147" s="4" t="s">
        <v>964</v>
      </c>
      <c r="D147" s="4" t="s">
        <v>36</v>
      </c>
      <c r="E147" s="4" t="s">
        <v>950</v>
      </c>
      <c r="F147" s="18">
        <v>24.0</v>
      </c>
      <c r="G147" s="5" t="s">
        <v>45</v>
      </c>
      <c r="H147" s="5" t="s">
        <v>1130</v>
      </c>
      <c r="I147" s="5" t="s">
        <v>1004</v>
      </c>
      <c r="J147" s="5" t="s">
        <v>1131</v>
      </c>
      <c r="K147" s="7" t="s">
        <v>412</v>
      </c>
      <c r="L147" s="4" t="str">
        <f>mappings!$B$3:$B$774&amp;mappings!$E$3:$E$774&amp;mappings!$F$3:$F$774&amp;mappings!$G$3:$G$774&amp;mappings!$H$3:$H$774</f>
        <v>misc_id[type]GEN24{na}i1=4 AND value is from $a</v>
      </c>
    </row>
    <row r="148" ht="15.75" customHeight="1">
      <c r="A148" s="4" t="s">
        <v>407</v>
      </c>
      <c r="B148" s="4" t="s">
        <v>420</v>
      </c>
      <c r="C148" s="4" t="s">
        <v>964</v>
      </c>
      <c r="D148" s="4" t="s">
        <v>36</v>
      </c>
      <c r="E148" s="4" t="s">
        <v>950</v>
      </c>
      <c r="F148" s="18">
        <v>24.0</v>
      </c>
      <c r="G148" s="5" t="s">
        <v>45</v>
      </c>
      <c r="H148" s="5" t="s">
        <v>1132</v>
      </c>
      <c r="I148" s="5" t="s">
        <v>1004</v>
      </c>
      <c r="J148" s="5" t="s">
        <v>1133</v>
      </c>
      <c r="K148" s="7" t="s">
        <v>412</v>
      </c>
      <c r="L148" s="4" t="str">
        <f>mappings!$B$3:$B$774&amp;mappings!$E$3:$E$774&amp;mappings!$F$3:$F$774&amp;mappings!$G$3:$G$774&amp;mappings!$H$3:$H$774</f>
        <v>misc_id[type]GEN24{na}i1=8 AND value is from $z</v>
      </c>
    </row>
    <row r="149" ht="15.75" customHeight="1">
      <c r="A149" s="4" t="s">
        <v>407</v>
      </c>
      <c r="B149" s="4" t="s">
        <v>420</v>
      </c>
      <c r="C149" s="4" t="s">
        <v>964</v>
      </c>
      <c r="D149" s="4" t="s">
        <v>36</v>
      </c>
      <c r="E149" s="4" t="s">
        <v>950</v>
      </c>
      <c r="F149" s="18">
        <v>24.0</v>
      </c>
      <c r="G149" s="5" t="s">
        <v>45</v>
      </c>
      <c r="H149" s="5" t="s">
        <v>1134</v>
      </c>
      <c r="I149" s="5" t="s">
        <v>1004</v>
      </c>
      <c r="J149" s="5" t="s">
        <v>1135</v>
      </c>
      <c r="K149" s="7" t="s">
        <v>412</v>
      </c>
      <c r="L149" s="4" t="str">
        <f>mappings!$B$3:$B$774&amp;mappings!$E$3:$E$774&amp;mappings!$F$3:$F$774&amp;mappings!$G$3:$G$774&amp;mappings!$H$3:$H$774</f>
        <v>misc_id[type]GEN24{na}i1=8 AND value is from $a</v>
      </c>
    </row>
    <row r="150" ht="15.75" customHeight="1">
      <c r="A150" s="5" t="s">
        <v>407</v>
      </c>
      <c r="B150" s="5" t="s">
        <v>420</v>
      </c>
      <c r="C150" s="4" t="s">
        <v>964</v>
      </c>
      <c r="D150" s="4" t="s">
        <v>36</v>
      </c>
      <c r="E150" s="4" t="s">
        <v>950</v>
      </c>
      <c r="F150" s="18">
        <v>24.0</v>
      </c>
      <c r="G150" s="5" t="s">
        <v>45</v>
      </c>
      <c r="H150" s="5" t="s">
        <v>1136</v>
      </c>
      <c r="I150" s="5" t="s">
        <v>959</v>
      </c>
      <c r="J150" s="8" t="s">
        <v>1137</v>
      </c>
      <c r="K150" s="7" t="s">
        <v>412</v>
      </c>
      <c r="L150" s="4" t="str">
        <f>mappings!$B$3:$B$774&amp;mappings!$E$3:$E$774&amp;mappings!$F$3:$F$774&amp;mappings!$G$3:$G$774&amp;mappings!$H$3:$H$774</f>
        <v>misc_id[type]GEN24{na}i1=7 AND value is from $z</v>
      </c>
    </row>
    <row r="151" ht="15.75" customHeight="1">
      <c r="A151" s="5" t="s">
        <v>407</v>
      </c>
      <c r="B151" s="5" t="s">
        <v>420</v>
      </c>
      <c r="C151" s="4" t="s">
        <v>964</v>
      </c>
      <c r="D151" s="4" t="s">
        <v>36</v>
      </c>
      <c r="E151" s="4" t="s">
        <v>950</v>
      </c>
      <c r="F151" s="18">
        <v>24.0</v>
      </c>
      <c r="G151" s="5" t="s">
        <v>45</v>
      </c>
      <c r="H151" s="5" t="s">
        <v>1138</v>
      </c>
      <c r="I151" s="5" t="s">
        <v>959</v>
      </c>
      <c r="J151" s="8" t="s">
        <v>1139</v>
      </c>
      <c r="K151" s="7" t="s">
        <v>412</v>
      </c>
      <c r="L151" s="4" t="str">
        <f>mappings!$B$3:$B$774&amp;mappings!$E$3:$E$774&amp;mappings!$F$3:$F$774&amp;mappings!$G$3:$G$774&amp;mappings!$H$3:$H$774</f>
        <v>misc_id[type]GEN24{na}i1=7 AND value is from $a</v>
      </c>
    </row>
    <row r="152" ht="15.75" customHeight="1">
      <c r="A152" s="4" t="s">
        <v>407</v>
      </c>
      <c r="B152" s="4" t="s">
        <v>420</v>
      </c>
      <c r="C152" s="4" t="s">
        <v>964</v>
      </c>
      <c r="D152" s="4" t="s">
        <v>36</v>
      </c>
      <c r="E152" s="4" t="s">
        <v>950</v>
      </c>
      <c r="F152" s="18">
        <v>27.0</v>
      </c>
      <c r="G152" s="5" t="s">
        <v>45</v>
      </c>
      <c r="H152" s="5" t="s">
        <v>1140</v>
      </c>
      <c r="I152" s="4" t="s">
        <v>1004</v>
      </c>
      <c r="J152" s="5" t="s">
        <v>1141</v>
      </c>
      <c r="K152" s="4" t="s">
        <v>412</v>
      </c>
      <c r="L152" s="4" t="str">
        <f>mappings!$B$3:$B$774&amp;mappings!$E$3:$E$774&amp;mappings!$F$3:$F$774&amp;mappings!$G$3:$G$774&amp;mappings!$H$3:$H$774</f>
        <v>misc_id[type]GEN27{na}value is from $z</v>
      </c>
    </row>
    <row r="153" ht="15.75" customHeight="1">
      <c r="A153" s="4" t="s">
        <v>407</v>
      </c>
      <c r="B153" s="4" t="s">
        <v>420</v>
      </c>
      <c r="C153" s="4" t="s">
        <v>964</v>
      </c>
      <c r="D153" s="4" t="s">
        <v>36</v>
      </c>
      <c r="E153" s="4" t="s">
        <v>950</v>
      </c>
      <c r="F153" s="18">
        <v>27.0</v>
      </c>
      <c r="G153" s="5" t="s">
        <v>45</v>
      </c>
      <c r="H153" s="5" t="s">
        <v>1142</v>
      </c>
      <c r="I153" s="5" t="s">
        <v>1004</v>
      </c>
      <c r="J153" s="5" t="s">
        <v>1143</v>
      </c>
      <c r="K153" s="4" t="s">
        <v>412</v>
      </c>
      <c r="L153" s="4" t="str">
        <f>mappings!$B$3:$B$774&amp;mappings!$E$3:$E$774&amp;mappings!$F$3:$F$774&amp;mappings!$G$3:$G$774&amp;mappings!$H$3:$H$774</f>
        <v>misc_id[type]GEN27{na}value is from $a</v>
      </c>
    </row>
    <row r="154" ht="15.75" customHeight="1">
      <c r="A154" s="4" t="s">
        <v>407</v>
      </c>
      <c r="B154" s="4" t="s">
        <v>420</v>
      </c>
      <c r="C154" s="4" t="s">
        <v>964</v>
      </c>
      <c r="D154" s="4" t="s">
        <v>36</v>
      </c>
      <c r="E154" s="4" t="s">
        <v>950</v>
      </c>
      <c r="F154" s="18">
        <v>28.0</v>
      </c>
      <c r="G154" s="5" t="s">
        <v>45</v>
      </c>
      <c r="H154" s="5" t="s">
        <v>1144</v>
      </c>
      <c r="I154" s="5" t="s">
        <v>1004</v>
      </c>
      <c r="J154" s="5" t="s">
        <v>1145</v>
      </c>
      <c r="K154" s="4" t="s">
        <v>412</v>
      </c>
      <c r="L154" s="4" t="str">
        <f>mappings!$B$3:$B$774&amp;mappings!$E$3:$E$774&amp;mappings!$F$3:$F$774&amp;mappings!$G$3:$G$774&amp;mappings!$H$3:$H$774</f>
        <v>misc_id[type]GEN28{na}i1=6</v>
      </c>
    </row>
    <row r="155" ht="15.75" customHeight="1">
      <c r="A155" s="4" t="s">
        <v>407</v>
      </c>
      <c r="B155" s="4" t="s">
        <v>420</v>
      </c>
      <c r="C155" s="4" t="s">
        <v>964</v>
      </c>
      <c r="D155" s="4" t="s">
        <v>36</v>
      </c>
      <c r="E155" s="4" t="s">
        <v>950</v>
      </c>
      <c r="F155" s="18">
        <v>28.0</v>
      </c>
      <c r="G155" s="5" t="s">
        <v>45</v>
      </c>
      <c r="H155" s="5" t="s">
        <v>1146</v>
      </c>
      <c r="I155" s="5" t="s">
        <v>1004</v>
      </c>
      <c r="J155" s="5" t="s">
        <v>1147</v>
      </c>
      <c r="K155" s="4" t="s">
        <v>412</v>
      </c>
      <c r="L155" s="4" t="str">
        <f>mappings!$B$3:$B$774&amp;mappings!$E$3:$E$774&amp;mappings!$F$3:$F$774&amp;mappings!$G$3:$G$774&amp;mappings!$H$3:$H$774</f>
        <v>misc_id[type]GEN28{na}i1=0</v>
      </c>
    </row>
    <row r="156" ht="15.75" customHeight="1">
      <c r="A156" s="4" t="s">
        <v>407</v>
      </c>
      <c r="B156" s="4" t="s">
        <v>420</v>
      </c>
      <c r="C156" s="4" t="s">
        <v>964</v>
      </c>
      <c r="D156" s="4" t="s">
        <v>36</v>
      </c>
      <c r="E156" s="4" t="s">
        <v>950</v>
      </c>
      <c r="F156" s="18">
        <v>28.0</v>
      </c>
      <c r="G156" s="5" t="s">
        <v>45</v>
      </c>
      <c r="H156" s="5" t="s">
        <v>1148</v>
      </c>
      <c r="I156" s="4" t="s">
        <v>1004</v>
      </c>
      <c r="J156" s="5" t="s">
        <v>1149</v>
      </c>
      <c r="K156" s="4" t="s">
        <v>412</v>
      </c>
      <c r="L156" s="4" t="str">
        <f>mappings!$B$3:$B$774&amp;mappings!$E$3:$E$774&amp;mappings!$F$3:$F$774&amp;mappings!$G$3:$G$774&amp;mappings!$H$3:$H$774</f>
        <v>misc_id[type]GEN28{na}i1=1</v>
      </c>
    </row>
    <row r="157" ht="15.75" customHeight="1">
      <c r="A157" s="4" t="s">
        <v>407</v>
      </c>
      <c r="B157" s="4" t="s">
        <v>420</v>
      </c>
      <c r="C157" s="4" t="s">
        <v>964</v>
      </c>
      <c r="D157" s="4" t="s">
        <v>36</v>
      </c>
      <c r="E157" s="4" t="s">
        <v>950</v>
      </c>
      <c r="F157" s="18">
        <v>28.0</v>
      </c>
      <c r="G157" s="5" t="s">
        <v>45</v>
      </c>
      <c r="H157" s="5" t="s">
        <v>1150</v>
      </c>
      <c r="I157" s="4" t="s">
        <v>1004</v>
      </c>
      <c r="J157" s="5" t="s">
        <v>1151</v>
      </c>
      <c r="K157" s="4" t="s">
        <v>412</v>
      </c>
      <c r="L157" s="4" t="str">
        <f>mappings!$B$3:$B$774&amp;mappings!$E$3:$E$774&amp;mappings!$F$3:$F$774&amp;mappings!$G$3:$G$774&amp;mappings!$H$3:$H$774</f>
        <v>misc_id[type]GEN28{na}i1=3</v>
      </c>
    </row>
    <row r="158" ht="15.75" customHeight="1">
      <c r="A158" s="4" t="s">
        <v>407</v>
      </c>
      <c r="B158" s="4" t="s">
        <v>420</v>
      </c>
      <c r="C158" s="4" t="s">
        <v>964</v>
      </c>
      <c r="D158" s="4" t="s">
        <v>36</v>
      </c>
      <c r="E158" s="4" t="s">
        <v>950</v>
      </c>
      <c r="F158" s="18">
        <v>28.0</v>
      </c>
      <c r="G158" s="5" t="s">
        <v>45</v>
      </c>
      <c r="H158" s="5" t="s">
        <v>1152</v>
      </c>
      <c r="I158" s="5" t="s">
        <v>1004</v>
      </c>
      <c r="J158" s="5" t="s">
        <v>1153</v>
      </c>
      <c r="K158" s="4" t="s">
        <v>412</v>
      </c>
      <c r="L158" s="4" t="str">
        <f>mappings!$B$3:$B$774&amp;mappings!$E$3:$E$774&amp;mappings!$F$3:$F$774&amp;mappings!$G$3:$G$774&amp;mappings!$H$3:$H$774</f>
        <v>misc_id[type]GEN28{na}i1=2</v>
      </c>
    </row>
    <row r="159" ht="15.75" customHeight="1">
      <c r="A159" s="4" t="s">
        <v>407</v>
      </c>
      <c r="B159" s="4" t="s">
        <v>420</v>
      </c>
      <c r="C159" s="4" t="s">
        <v>964</v>
      </c>
      <c r="D159" s="4" t="s">
        <v>36</v>
      </c>
      <c r="E159" s="4" t="s">
        <v>950</v>
      </c>
      <c r="F159" s="18">
        <v>28.0</v>
      </c>
      <c r="G159" s="5" t="s">
        <v>45</v>
      </c>
      <c r="H159" s="5" t="s">
        <v>1154</v>
      </c>
      <c r="I159" s="5" t="s">
        <v>1004</v>
      </c>
      <c r="J159" s="5" t="s">
        <v>1155</v>
      </c>
      <c r="K159" s="4" t="s">
        <v>412</v>
      </c>
      <c r="L159" s="4" t="str">
        <f>mappings!$B$3:$B$774&amp;mappings!$E$3:$E$774&amp;mappings!$F$3:$F$774&amp;mappings!$G$3:$G$774&amp;mappings!$H$3:$H$774</f>
        <v>misc_id[type]GEN28{na}i1=5</v>
      </c>
    </row>
    <row r="160" ht="15.75" customHeight="1">
      <c r="A160" s="4" t="s">
        <v>407</v>
      </c>
      <c r="B160" s="4" t="s">
        <v>420</v>
      </c>
      <c r="C160" s="4" t="s">
        <v>964</v>
      </c>
      <c r="D160" s="4" t="s">
        <v>36</v>
      </c>
      <c r="E160" s="4" t="s">
        <v>950</v>
      </c>
      <c r="F160" s="18">
        <v>28.0</v>
      </c>
      <c r="G160" s="5" t="s">
        <v>45</v>
      </c>
      <c r="H160" s="5" t="s">
        <v>1156</v>
      </c>
      <c r="I160" s="5" t="s">
        <v>1004</v>
      </c>
      <c r="J160" s="5" t="s">
        <v>1157</v>
      </c>
      <c r="K160" s="4" t="s">
        <v>412</v>
      </c>
      <c r="L160" s="4" t="str">
        <f>mappings!$B$3:$B$774&amp;mappings!$E$3:$E$774&amp;mappings!$F$3:$F$774&amp;mappings!$G$3:$G$774&amp;mappings!$H$3:$H$774</f>
        <v>misc_id[type]GEN28{na}i1=4</v>
      </c>
    </row>
    <row r="161" ht="15.75" customHeight="1">
      <c r="A161" s="4" t="s">
        <v>407</v>
      </c>
      <c r="B161" s="4" t="s">
        <v>420</v>
      </c>
      <c r="C161" s="4" t="s">
        <v>964</v>
      </c>
      <c r="D161" s="4" t="s">
        <v>36</v>
      </c>
      <c r="E161" s="4" t="s">
        <v>950</v>
      </c>
      <c r="F161" s="18">
        <v>30.0</v>
      </c>
      <c r="G161" s="5" t="s">
        <v>45</v>
      </c>
      <c r="H161" s="5" t="s">
        <v>1140</v>
      </c>
      <c r="I161" s="5" t="s">
        <v>1004</v>
      </c>
      <c r="J161" s="5" t="s">
        <v>1158</v>
      </c>
      <c r="K161" s="4" t="s">
        <v>412</v>
      </c>
      <c r="L161" s="4" t="str">
        <f>mappings!$B$3:$B$774&amp;mappings!$E$3:$E$774&amp;mappings!$F$3:$F$774&amp;mappings!$G$3:$G$774&amp;mappings!$H$3:$H$774</f>
        <v>misc_id[type]GEN30{na}value is from $z</v>
      </c>
    </row>
    <row r="162" ht="15.75" customHeight="1">
      <c r="A162" s="4" t="s">
        <v>407</v>
      </c>
      <c r="B162" s="4" t="s">
        <v>420</v>
      </c>
      <c r="C162" s="4" t="s">
        <v>964</v>
      </c>
      <c r="D162" s="4" t="s">
        <v>36</v>
      </c>
      <c r="E162" s="4" t="s">
        <v>950</v>
      </c>
      <c r="F162" s="18">
        <v>30.0</v>
      </c>
      <c r="G162" s="5" t="s">
        <v>45</v>
      </c>
      <c r="H162" s="5" t="s">
        <v>1142</v>
      </c>
      <c r="I162" s="5" t="s">
        <v>1004</v>
      </c>
      <c r="J162" s="5" t="s">
        <v>1159</v>
      </c>
      <c r="K162" s="4" t="s">
        <v>412</v>
      </c>
      <c r="L162" s="4" t="str">
        <f>mappings!$B$3:$B$774&amp;mappings!$E$3:$E$774&amp;mappings!$F$3:$F$774&amp;mappings!$G$3:$G$774&amp;mappings!$H$3:$H$774</f>
        <v>misc_id[type]GEN30{na}value is from $a</v>
      </c>
    </row>
    <row r="163" ht="15.75" customHeight="1">
      <c r="A163" s="4" t="s">
        <v>407</v>
      </c>
      <c r="B163" s="4" t="s">
        <v>420</v>
      </c>
      <c r="C163" s="4" t="s">
        <v>964</v>
      </c>
      <c r="D163" s="4" t="s">
        <v>36</v>
      </c>
      <c r="E163" s="4" t="s">
        <v>950</v>
      </c>
      <c r="F163" s="18">
        <v>74.0</v>
      </c>
      <c r="G163" s="5" t="s">
        <v>45</v>
      </c>
      <c r="H163" s="4" t="s">
        <v>1140</v>
      </c>
      <c r="I163" s="5" t="s">
        <v>1004</v>
      </c>
      <c r="J163" s="5" t="s">
        <v>1160</v>
      </c>
      <c r="K163" s="4" t="s">
        <v>412</v>
      </c>
      <c r="L163" s="4" t="str">
        <f>mappings!$B$3:$B$774&amp;mappings!$E$3:$E$774&amp;mappings!$F$3:$F$774&amp;mappings!$G$3:$G$774&amp;mappings!$H$3:$H$774</f>
        <v>misc_id[type]GEN74{na}value is from $z</v>
      </c>
    </row>
    <row r="164" ht="15.75" customHeight="1">
      <c r="A164" s="4" t="s">
        <v>407</v>
      </c>
      <c r="B164" s="4" t="s">
        <v>420</v>
      </c>
      <c r="C164" s="4" t="s">
        <v>964</v>
      </c>
      <c r="D164" s="4" t="s">
        <v>36</v>
      </c>
      <c r="E164" s="4" t="s">
        <v>950</v>
      </c>
      <c r="F164" s="18">
        <v>74.0</v>
      </c>
      <c r="G164" s="5" t="s">
        <v>45</v>
      </c>
      <c r="H164" s="4" t="s">
        <v>1142</v>
      </c>
      <c r="I164" s="5" t="s">
        <v>1004</v>
      </c>
      <c r="J164" s="5" t="s">
        <v>1161</v>
      </c>
      <c r="K164" s="4" t="s">
        <v>412</v>
      </c>
      <c r="L164" s="4" t="str">
        <f>mappings!$B$3:$B$774&amp;mappings!$E$3:$E$774&amp;mappings!$F$3:$F$774&amp;mappings!$G$3:$G$774&amp;mappings!$H$3:$H$774</f>
        <v>misc_id[type]GEN74{na}value is from $a</v>
      </c>
    </row>
    <row r="165" ht="15.75" customHeight="1">
      <c r="A165" s="4" t="s">
        <v>407</v>
      </c>
      <c r="B165" s="4" t="s">
        <v>420</v>
      </c>
      <c r="C165" s="4" t="s">
        <v>964</v>
      </c>
      <c r="D165" s="4" t="s">
        <v>36</v>
      </c>
      <c r="E165" s="4" t="s">
        <v>950</v>
      </c>
      <c r="F165" s="18">
        <v>88.0</v>
      </c>
      <c r="G165" s="5" t="s">
        <v>45</v>
      </c>
      <c r="H165" s="4" t="s">
        <v>1140</v>
      </c>
      <c r="I165" s="5" t="s">
        <v>1004</v>
      </c>
      <c r="J165" s="5" t="s">
        <v>1162</v>
      </c>
      <c r="K165" s="4" t="s">
        <v>412</v>
      </c>
      <c r="L165" s="4" t="str">
        <f>mappings!$B$3:$B$774&amp;mappings!$E$3:$E$774&amp;mappings!$F$3:$F$774&amp;mappings!$G$3:$G$774&amp;mappings!$H$3:$H$774</f>
        <v>misc_id[type]GEN88{na}value is from $z</v>
      </c>
    </row>
    <row r="166" ht="15.75" customHeight="1">
      <c r="A166" s="4" t="s">
        <v>407</v>
      </c>
      <c r="B166" s="4" t="s">
        <v>420</v>
      </c>
      <c r="C166" s="4" t="s">
        <v>964</v>
      </c>
      <c r="D166" s="4" t="s">
        <v>36</v>
      </c>
      <c r="E166" s="4" t="s">
        <v>950</v>
      </c>
      <c r="F166" s="18">
        <v>88.0</v>
      </c>
      <c r="G166" s="5" t="s">
        <v>45</v>
      </c>
      <c r="H166" s="4" t="s">
        <v>1142</v>
      </c>
      <c r="I166" s="4" t="s">
        <v>1004</v>
      </c>
      <c r="J166" s="5" t="s">
        <v>1163</v>
      </c>
      <c r="K166" s="4" t="s">
        <v>412</v>
      </c>
      <c r="L166" s="4" t="str">
        <f>mappings!$B$3:$B$774&amp;mappings!$E$3:$E$774&amp;mappings!$F$3:$F$774&amp;mappings!$G$3:$G$774&amp;mappings!$H$3:$H$774</f>
        <v>misc_id[type]GEN88{na}value is from $a</v>
      </c>
    </row>
    <row r="167" ht="15.75" customHeight="1">
      <c r="A167" s="4" t="s">
        <v>407</v>
      </c>
      <c r="B167" s="4" t="s">
        <v>424</v>
      </c>
      <c r="C167" s="4" t="s">
        <v>964</v>
      </c>
      <c r="D167" s="4" t="s">
        <v>36</v>
      </c>
      <c r="E167" s="4" t="s">
        <v>950</v>
      </c>
      <c r="F167" s="18">
        <v>10.0</v>
      </c>
      <c r="G167" s="5" t="s">
        <v>971</v>
      </c>
      <c r="H167" s="4" t="s">
        <v>966</v>
      </c>
      <c r="I167" s="5" t="s">
        <v>963</v>
      </c>
      <c r="J167" s="5" t="s">
        <v>1164</v>
      </c>
      <c r="K167" s="4" t="s">
        <v>33</v>
      </c>
      <c r="L167" s="4" t="str">
        <f>mappings!$B$3:$B$774&amp;mappings!$E$3:$E$774&amp;mappings!$F$3:$F$774&amp;mappings!$G$3:$G$774&amp;mappings!$H$3:$H$774</f>
        <v>misc_id[value]GEN10anone</v>
      </c>
    </row>
    <row r="168" ht="15.75" customHeight="1">
      <c r="A168" s="4" t="s">
        <v>407</v>
      </c>
      <c r="B168" s="4" t="s">
        <v>424</v>
      </c>
      <c r="C168" s="4" t="s">
        <v>964</v>
      </c>
      <c r="D168" s="4" t="s">
        <v>36</v>
      </c>
      <c r="E168" s="4" t="s">
        <v>950</v>
      </c>
      <c r="F168" s="18">
        <v>10.0</v>
      </c>
      <c r="G168" s="5" t="s">
        <v>1033</v>
      </c>
      <c r="H168" s="4" t="s">
        <v>966</v>
      </c>
      <c r="I168" s="5" t="s">
        <v>963</v>
      </c>
      <c r="J168" s="5" t="s">
        <v>1165</v>
      </c>
      <c r="K168" s="4" t="s">
        <v>33</v>
      </c>
      <c r="L168" s="4" t="str">
        <f>mappings!$B$3:$B$774&amp;mappings!$E$3:$E$774&amp;mappings!$F$3:$F$774&amp;mappings!$G$3:$G$774&amp;mappings!$H$3:$H$774</f>
        <v>misc_id[value]GEN10znone</v>
      </c>
    </row>
    <row r="169" ht="15.75" customHeight="1">
      <c r="A169" s="4" t="s">
        <v>407</v>
      </c>
      <c r="B169" s="4" t="s">
        <v>424</v>
      </c>
      <c r="C169" s="4" t="s">
        <v>964</v>
      </c>
      <c r="D169" s="4" t="s">
        <v>36</v>
      </c>
      <c r="E169" s="4" t="s">
        <v>950</v>
      </c>
      <c r="F169" s="18">
        <v>10.0</v>
      </c>
      <c r="G169" s="5" t="s">
        <v>961</v>
      </c>
      <c r="H169" s="4" t="s">
        <v>966</v>
      </c>
      <c r="I169" s="5" t="s">
        <v>963</v>
      </c>
      <c r="J169" s="5" t="s">
        <v>1166</v>
      </c>
      <c r="K169" s="4" t="s">
        <v>33</v>
      </c>
      <c r="L169" s="4" t="str">
        <f>mappings!$B$3:$B$774&amp;mappings!$E$3:$E$774&amp;mappings!$F$3:$F$774&amp;mappings!$G$3:$G$774&amp;mappings!$H$3:$H$774</f>
        <v>misc_id[value]GEN10bnone</v>
      </c>
    </row>
    <row r="170" ht="15.75" customHeight="1">
      <c r="A170" s="4" t="s">
        <v>407</v>
      </c>
      <c r="B170" s="4" t="s">
        <v>424</v>
      </c>
      <c r="C170" s="4" t="s">
        <v>964</v>
      </c>
      <c r="D170" s="4" t="s">
        <v>36</v>
      </c>
      <c r="E170" s="4" t="s">
        <v>950</v>
      </c>
      <c r="F170" s="18">
        <v>15.0</v>
      </c>
      <c r="G170" s="5" t="s">
        <v>971</v>
      </c>
      <c r="H170" s="4" t="s">
        <v>966</v>
      </c>
      <c r="I170" s="5" t="s">
        <v>963</v>
      </c>
      <c r="J170" s="5" t="s">
        <v>1167</v>
      </c>
      <c r="K170" s="4" t="s">
        <v>33</v>
      </c>
      <c r="L170" s="4" t="str">
        <f>mappings!$B$3:$B$774&amp;mappings!$E$3:$E$774&amp;mappings!$F$3:$F$774&amp;mappings!$G$3:$G$774&amp;mappings!$H$3:$H$774</f>
        <v>misc_id[value]GEN15anone</v>
      </c>
    </row>
    <row r="171" ht="15.75" customHeight="1">
      <c r="A171" s="4" t="s">
        <v>407</v>
      </c>
      <c r="B171" s="4" t="s">
        <v>424</v>
      </c>
      <c r="C171" s="4" t="s">
        <v>964</v>
      </c>
      <c r="D171" s="4" t="s">
        <v>36</v>
      </c>
      <c r="E171" s="4" t="s">
        <v>950</v>
      </c>
      <c r="F171" s="18">
        <v>24.0</v>
      </c>
      <c r="G171" s="8" t="s">
        <v>1064</v>
      </c>
      <c r="H171" s="4" t="s">
        <v>966</v>
      </c>
      <c r="I171" s="5" t="s">
        <v>967</v>
      </c>
      <c r="J171" s="5" t="s">
        <v>1168</v>
      </c>
      <c r="K171" s="7" t="s">
        <v>412</v>
      </c>
      <c r="L171" s="4" t="str">
        <f>mappings!$B$3:$B$774&amp;mappings!$E$3:$E$774&amp;mappings!$F$3:$F$774&amp;mappings!$G$3:$G$774&amp;mappings!$H$3:$H$774</f>
        <v>misc_id[value]GEN24aznone</v>
      </c>
    </row>
    <row r="172" ht="15.75" customHeight="1">
      <c r="A172" s="4" t="s">
        <v>407</v>
      </c>
      <c r="B172" s="4" t="s">
        <v>424</v>
      </c>
      <c r="C172" s="4" t="s">
        <v>964</v>
      </c>
      <c r="D172" s="4" t="s">
        <v>36</v>
      </c>
      <c r="E172" s="4" t="s">
        <v>950</v>
      </c>
      <c r="F172" s="18">
        <v>24.0</v>
      </c>
      <c r="G172" s="5" t="s">
        <v>1064</v>
      </c>
      <c r="H172" s="4" t="s">
        <v>966</v>
      </c>
      <c r="I172" s="5" t="s">
        <v>963</v>
      </c>
      <c r="J172" s="5" t="s">
        <v>1169</v>
      </c>
      <c r="K172" s="7" t="s">
        <v>412</v>
      </c>
      <c r="L172" s="4" t="str">
        <f>mappings!$B$3:$B$774&amp;mappings!$E$3:$E$774&amp;mappings!$F$3:$F$774&amp;mappings!$G$3:$G$774&amp;mappings!$H$3:$H$774</f>
        <v>misc_id[value]GEN24aznone</v>
      </c>
    </row>
    <row r="173" ht="15.75" customHeight="1">
      <c r="A173" s="4" t="s">
        <v>407</v>
      </c>
      <c r="B173" s="4" t="s">
        <v>424</v>
      </c>
      <c r="C173" s="4" t="s">
        <v>964</v>
      </c>
      <c r="D173" s="4" t="s">
        <v>36</v>
      </c>
      <c r="E173" s="4" t="s">
        <v>950</v>
      </c>
      <c r="F173" s="18">
        <v>27.0</v>
      </c>
      <c r="G173" s="4" t="s">
        <v>971</v>
      </c>
      <c r="H173" s="4" t="s">
        <v>966</v>
      </c>
      <c r="I173" s="4" t="s">
        <v>963</v>
      </c>
      <c r="J173" s="4" t="s">
        <v>33</v>
      </c>
      <c r="K173" s="4" t="s">
        <v>412</v>
      </c>
      <c r="L173" s="4" t="str">
        <f>mappings!$B$3:$B$774&amp;mappings!$E$3:$E$774&amp;mappings!$F$3:$F$774&amp;mappings!$G$3:$G$774&amp;mappings!$H$3:$H$774</f>
        <v>misc_id[value]GEN27anone</v>
      </c>
    </row>
    <row r="174" ht="15.75" customHeight="1">
      <c r="A174" s="4" t="s">
        <v>407</v>
      </c>
      <c r="B174" s="4" t="s">
        <v>424</v>
      </c>
      <c r="C174" s="4" t="s">
        <v>964</v>
      </c>
      <c r="D174" s="4" t="s">
        <v>36</v>
      </c>
      <c r="E174" s="4" t="s">
        <v>950</v>
      </c>
      <c r="F174" s="18">
        <v>28.0</v>
      </c>
      <c r="G174" s="5" t="s">
        <v>971</v>
      </c>
      <c r="H174" s="4" t="s">
        <v>966</v>
      </c>
      <c r="I174" s="4" t="s">
        <v>963</v>
      </c>
      <c r="J174" s="5" t="s">
        <v>33</v>
      </c>
      <c r="K174" s="4" t="s">
        <v>412</v>
      </c>
      <c r="L174" s="4" t="str">
        <f>mappings!$B$3:$B$774&amp;mappings!$E$3:$E$774&amp;mappings!$F$3:$F$774&amp;mappings!$G$3:$G$774&amp;mappings!$H$3:$H$774</f>
        <v>misc_id[value]GEN28anone</v>
      </c>
    </row>
    <row r="175" ht="15.75" customHeight="1">
      <c r="A175" s="4" t="s">
        <v>407</v>
      </c>
      <c r="B175" s="4" t="s">
        <v>424</v>
      </c>
      <c r="C175" s="4" t="s">
        <v>964</v>
      </c>
      <c r="D175" s="4" t="s">
        <v>36</v>
      </c>
      <c r="E175" s="4" t="s">
        <v>950</v>
      </c>
      <c r="F175" s="18">
        <v>30.0</v>
      </c>
      <c r="G175" s="5" t="s">
        <v>1064</v>
      </c>
      <c r="H175" s="4" t="s">
        <v>966</v>
      </c>
      <c r="I175" s="4" t="s">
        <v>963</v>
      </c>
      <c r="J175" s="5" t="s">
        <v>33</v>
      </c>
      <c r="K175" s="4" t="s">
        <v>412</v>
      </c>
      <c r="L175" s="4" t="str">
        <f>mappings!$B$3:$B$774&amp;mappings!$E$3:$E$774&amp;mappings!$F$3:$F$774&amp;mappings!$G$3:$G$774&amp;mappings!$H$3:$H$774</f>
        <v>misc_id[value]GEN30aznone</v>
      </c>
    </row>
    <row r="176" ht="15.75" customHeight="1">
      <c r="A176" s="4" t="s">
        <v>407</v>
      </c>
      <c r="B176" s="4" t="s">
        <v>424</v>
      </c>
      <c r="C176" s="4" t="s">
        <v>964</v>
      </c>
      <c r="D176" s="4" t="s">
        <v>36</v>
      </c>
      <c r="E176" s="4" t="s">
        <v>950</v>
      </c>
      <c r="F176" s="18">
        <v>74.0</v>
      </c>
      <c r="G176" s="5" t="s">
        <v>1064</v>
      </c>
      <c r="H176" s="4" t="s">
        <v>966</v>
      </c>
      <c r="I176" s="4" t="s">
        <v>963</v>
      </c>
      <c r="J176" s="5" t="s">
        <v>1170</v>
      </c>
      <c r="K176" s="4" t="s">
        <v>412</v>
      </c>
      <c r="L176" s="4" t="str">
        <f>mappings!$B$3:$B$774&amp;mappings!$E$3:$E$774&amp;mappings!$F$3:$F$774&amp;mappings!$G$3:$G$774&amp;mappings!$H$3:$H$774</f>
        <v>misc_id[value]GEN74aznone</v>
      </c>
    </row>
    <row r="177" ht="15.75" customHeight="1">
      <c r="A177" s="4" t="s">
        <v>407</v>
      </c>
      <c r="B177" s="4" t="s">
        <v>424</v>
      </c>
      <c r="C177" s="4" t="s">
        <v>964</v>
      </c>
      <c r="D177" s="4" t="s">
        <v>36</v>
      </c>
      <c r="E177" s="4" t="s">
        <v>950</v>
      </c>
      <c r="F177" s="18">
        <v>88.0</v>
      </c>
      <c r="G177" s="5" t="s">
        <v>1064</v>
      </c>
      <c r="H177" s="4" t="s">
        <v>966</v>
      </c>
      <c r="I177" s="4" t="s">
        <v>963</v>
      </c>
      <c r="J177" s="5" t="s">
        <v>33</v>
      </c>
      <c r="K177" s="4" t="s">
        <v>412</v>
      </c>
      <c r="L177" s="4" t="str">
        <f>mappings!$B$3:$B$774&amp;mappings!$E$3:$E$774&amp;mappings!$F$3:$F$774&amp;mappings!$G$3:$G$774&amp;mappings!$H$3:$H$774</f>
        <v>misc_id[value]GEN88aznone</v>
      </c>
    </row>
    <row r="178" ht="15.75" customHeight="1">
      <c r="A178" s="4" t="s">
        <v>74</v>
      </c>
      <c r="B178" s="4" t="s">
        <v>435</v>
      </c>
      <c r="C178" s="4" t="s">
        <v>1171</v>
      </c>
      <c r="D178" s="4" t="s">
        <v>36</v>
      </c>
      <c r="E178" s="4" t="s">
        <v>956</v>
      </c>
      <c r="F178" s="18" t="s">
        <v>1172</v>
      </c>
      <c r="G178" s="4"/>
      <c r="H178" s="4" t="s">
        <v>966</v>
      </c>
      <c r="I178" s="4" t="s">
        <v>33</v>
      </c>
      <c r="J178" s="4" t="s">
        <v>33</v>
      </c>
      <c r="K178" s="4" t="s">
        <v>33</v>
      </c>
      <c r="L178" s="4" t="str">
        <f>mappings!$B$3:$B$774&amp;mappings!$E$3:$E$774&amp;mappings!$F$3:$F$774&amp;mappings!$G$3:$G$774&amp;mappings!$H$3:$H$774</f>
        <v>names[name]UNCdc:creatornone</v>
      </c>
      <c r="M178" s="4"/>
      <c r="N178" s="4"/>
      <c r="O178" s="4"/>
      <c r="P178" s="4"/>
      <c r="Q178" s="4"/>
      <c r="R178" s="4"/>
      <c r="S178" s="4"/>
      <c r="T178" s="4"/>
      <c r="U178" s="4"/>
    </row>
    <row r="179" ht="15.75" customHeight="1">
      <c r="A179" s="4" t="s">
        <v>74</v>
      </c>
      <c r="B179" s="4" t="s">
        <v>435</v>
      </c>
      <c r="C179" s="4" t="s">
        <v>964</v>
      </c>
      <c r="D179" s="4" t="s">
        <v>36</v>
      </c>
      <c r="E179" s="4" t="s">
        <v>950</v>
      </c>
      <c r="F179" s="18">
        <v>100.0</v>
      </c>
      <c r="G179" s="5" t="s">
        <v>1173</v>
      </c>
      <c r="H179" s="5" t="s">
        <v>966</v>
      </c>
      <c r="I179" s="4" t="s">
        <v>967</v>
      </c>
      <c r="J179" s="5" t="s">
        <v>33</v>
      </c>
      <c r="K179" s="4" t="s">
        <v>429</v>
      </c>
      <c r="L179" s="4" t="str">
        <f>mappings!$B$3:$B$774&amp;mappings!$E$3:$E$774&amp;mappings!$F$3:$F$774&amp;mappings!$G$3:$G$774&amp;mappings!$H$3:$H$774</f>
        <v>names[name]GEN100abcdgjqunone</v>
      </c>
    </row>
    <row r="180" ht="15.75" customHeight="1">
      <c r="A180" s="4" t="s">
        <v>74</v>
      </c>
      <c r="B180" s="4" t="s">
        <v>435</v>
      </c>
      <c r="C180" s="4" t="s">
        <v>964</v>
      </c>
      <c r="D180" s="4" t="s">
        <v>36</v>
      </c>
      <c r="E180" s="4" t="s">
        <v>950</v>
      </c>
      <c r="F180" s="18">
        <v>110.0</v>
      </c>
      <c r="G180" s="4" t="s">
        <v>1174</v>
      </c>
      <c r="H180" s="5" t="s">
        <v>966</v>
      </c>
      <c r="I180" s="4" t="s">
        <v>967</v>
      </c>
      <c r="J180" s="4" t="s">
        <v>33</v>
      </c>
      <c r="K180" s="4" t="s">
        <v>429</v>
      </c>
      <c r="L180" s="4" t="str">
        <f>mappings!$B$3:$B$774&amp;mappings!$E$3:$E$774&amp;mappings!$F$3:$F$774&amp;mappings!$G$3:$G$774&amp;mappings!$H$3:$H$774</f>
        <v>names[name]GEN110abcdgnunone</v>
      </c>
    </row>
    <row r="181" ht="15.75" customHeight="1">
      <c r="A181" s="4" t="s">
        <v>74</v>
      </c>
      <c r="B181" s="4" t="s">
        <v>435</v>
      </c>
      <c r="C181" s="4" t="s">
        <v>964</v>
      </c>
      <c r="D181" s="4" t="s">
        <v>36</v>
      </c>
      <c r="E181" s="4" t="s">
        <v>950</v>
      </c>
      <c r="F181" s="18">
        <v>111.0</v>
      </c>
      <c r="G181" s="4" t="s">
        <v>1175</v>
      </c>
      <c r="H181" s="5" t="s">
        <v>966</v>
      </c>
      <c r="I181" s="4" t="s">
        <v>967</v>
      </c>
      <c r="J181" s="4" t="s">
        <v>33</v>
      </c>
      <c r="K181" s="4" t="s">
        <v>429</v>
      </c>
      <c r="L181" s="4" t="str">
        <f>mappings!$B$3:$B$774&amp;mappings!$E$3:$E$774&amp;mappings!$F$3:$F$774&amp;mappings!$G$3:$G$774&amp;mappings!$H$3:$H$774</f>
        <v>names[name]GEN111acdegnqunone</v>
      </c>
    </row>
    <row r="182" ht="15.75" customHeight="1">
      <c r="A182" s="4" t="s">
        <v>74</v>
      </c>
      <c r="B182" s="4" t="s">
        <v>435</v>
      </c>
      <c r="C182" s="4" t="s">
        <v>964</v>
      </c>
      <c r="D182" s="4" t="s">
        <v>36</v>
      </c>
      <c r="E182" s="4" t="s">
        <v>950</v>
      </c>
      <c r="F182" s="18">
        <v>700.0</v>
      </c>
      <c r="G182" s="5" t="s">
        <v>1173</v>
      </c>
      <c r="H182" s="5" t="s">
        <v>1176</v>
      </c>
      <c r="I182" s="4" t="s">
        <v>967</v>
      </c>
      <c r="J182" s="5" t="s">
        <v>33</v>
      </c>
      <c r="K182" s="4" t="s">
        <v>429</v>
      </c>
      <c r="L182" s="4" t="str">
        <f>mappings!$B$3:$B$774&amp;mappings!$E$3:$E$774&amp;mappings!$F$3:$F$774&amp;mappings!$G$3:$G$774&amp;mappings!$H$3:$H$774</f>
        <v>names[name]GEN700abcdgjqu!($t OR $k)</v>
      </c>
    </row>
    <row r="183" ht="15.75" customHeight="1">
      <c r="A183" s="4" t="s">
        <v>74</v>
      </c>
      <c r="B183" s="4" t="s">
        <v>435</v>
      </c>
      <c r="C183" s="4" t="s">
        <v>964</v>
      </c>
      <c r="D183" s="4" t="s">
        <v>36</v>
      </c>
      <c r="E183" s="4" t="s">
        <v>950</v>
      </c>
      <c r="F183" s="18">
        <v>710.0</v>
      </c>
      <c r="G183" s="4" t="s">
        <v>1174</v>
      </c>
      <c r="H183" s="4" t="s">
        <v>1176</v>
      </c>
      <c r="I183" s="4" t="s">
        <v>967</v>
      </c>
      <c r="J183" s="4" t="s">
        <v>33</v>
      </c>
      <c r="K183" s="4" t="s">
        <v>429</v>
      </c>
      <c r="L183" s="4" t="str">
        <f>mappings!$B$3:$B$774&amp;mappings!$E$3:$E$774&amp;mappings!$F$3:$F$774&amp;mappings!$G$3:$G$774&amp;mappings!$H$3:$H$774</f>
        <v>names[name]GEN710abcdgnu!($t OR $k)</v>
      </c>
    </row>
    <row r="184" ht="15.75" customHeight="1">
      <c r="A184" s="4" t="s">
        <v>74</v>
      </c>
      <c r="B184" s="4" t="s">
        <v>435</v>
      </c>
      <c r="C184" s="4" t="s">
        <v>964</v>
      </c>
      <c r="D184" s="4" t="s">
        <v>36</v>
      </c>
      <c r="E184" s="4" t="s">
        <v>950</v>
      </c>
      <c r="F184" s="18">
        <v>711.0</v>
      </c>
      <c r="G184" s="4" t="s">
        <v>1175</v>
      </c>
      <c r="H184" s="4" t="s">
        <v>1176</v>
      </c>
      <c r="I184" s="4" t="s">
        <v>967</v>
      </c>
      <c r="J184" s="4" t="s">
        <v>33</v>
      </c>
      <c r="K184" s="4" t="s">
        <v>429</v>
      </c>
      <c r="L184" s="4" t="str">
        <f>mappings!$B$3:$B$774&amp;mappings!$E$3:$E$774&amp;mappings!$F$3:$F$774&amp;mappings!$G$3:$G$774&amp;mappings!$H$3:$H$774</f>
        <v>names[name]GEN711acdegnqu!($t OR $k)</v>
      </c>
    </row>
    <row r="185" ht="15.75" customHeight="1">
      <c r="A185" s="4" t="s">
        <v>74</v>
      </c>
      <c r="B185" s="4" t="s">
        <v>435</v>
      </c>
      <c r="C185" s="4" t="s">
        <v>964</v>
      </c>
      <c r="D185" s="4" t="s">
        <v>36</v>
      </c>
      <c r="E185" s="4" t="s">
        <v>950</v>
      </c>
      <c r="F185" s="18">
        <v>720.0</v>
      </c>
      <c r="G185" s="5" t="s">
        <v>971</v>
      </c>
      <c r="H185" s="5" t="s">
        <v>966</v>
      </c>
      <c r="I185" s="4" t="s">
        <v>967</v>
      </c>
      <c r="J185" s="5" t="s">
        <v>33</v>
      </c>
      <c r="K185" s="4" t="s">
        <v>429</v>
      </c>
      <c r="L185" s="4" t="str">
        <f>mappings!$B$3:$B$774&amp;mappings!$E$3:$E$774&amp;mappings!$F$3:$F$774&amp;mappings!$G$3:$G$774&amp;mappings!$H$3:$H$774</f>
        <v>names[name]GEN720anone</v>
      </c>
    </row>
    <row r="186" ht="15.75" customHeight="1">
      <c r="A186" s="4" t="s">
        <v>74</v>
      </c>
      <c r="B186" s="4" t="s">
        <v>441</v>
      </c>
      <c r="C186" s="4" t="s">
        <v>964</v>
      </c>
      <c r="D186" s="4" t="s">
        <v>36</v>
      </c>
      <c r="E186" s="4" t="s">
        <v>950</v>
      </c>
      <c r="F186" s="18">
        <v>100.0</v>
      </c>
      <c r="G186" s="4" t="s">
        <v>1177</v>
      </c>
      <c r="H186" s="5" t="s">
        <v>966</v>
      </c>
      <c r="I186" s="4" t="s">
        <v>1178</v>
      </c>
      <c r="J186" s="5" t="s">
        <v>33</v>
      </c>
      <c r="K186" s="4" t="s">
        <v>429</v>
      </c>
      <c r="L186" s="4" t="str">
        <f>mappings!$B$3:$B$774&amp;mappings!$E$3:$E$774&amp;mappings!$F$3:$F$774&amp;mappings!$G$3:$G$774&amp;mappings!$H$3:$H$774</f>
        <v>names[rel]GEN100e4none</v>
      </c>
    </row>
    <row r="187" ht="15.75" customHeight="1">
      <c r="A187" s="4" t="s">
        <v>74</v>
      </c>
      <c r="B187" s="4" t="s">
        <v>441</v>
      </c>
      <c r="C187" s="4" t="s">
        <v>964</v>
      </c>
      <c r="D187" s="4" t="s">
        <v>36</v>
      </c>
      <c r="E187" s="4" t="s">
        <v>950</v>
      </c>
      <c r="F187" s="18">
        <v>110.0</v>
      </c>
      <c r="G187" s="4" t="s">
        <v>1177</v>
      </c>
      <c r="H187" s="5" t="s">
        <v>966</v>
      </c>
      <c r="I187" s="4" t="s">
        <v>1178</v>
      </c>
      <c r="J187" s="5" t="s">
        <v>33</v>
      </c>
      <c r="K187" s="4" t="s">
        <v>429</v>
      </c>
      <c r="L187" s="4" t="str">
        <f>mappings!$B$3:$B$774&amp;mappings!$E$3:$E$774&amp;mappings!$F$3:$F$774&amp;mappings!$G$3:$G$774&amp;mappings!$H$3:$H$774</f>
        <v>names[rel]GEN110e4none</v>
      </c>
    </row>
    <row r="188" ht="15.75" customHeight="1">
      <c r="A188" s="4" t="s">
        <v>74</v>
      </c>
      <c r="B188" s="4" t="s">
        <v>441</v>
      </c>
      <c r="C188" s="4" t="s">
        <v>964</v>
      </c>
      <c r="D188" s="4" t="s">
        <v>36</v>
      </c>
      <c r="E188" s="4" t="s">
        <v>950</v>
      </c>
      <c r="F188" s="18">
        <v>111.0</v>
      </c>
      <c r="G188" s="4" t="s">
        <v>1179</v>
      </c>
      <c r="H188" s="4" t="s">
        <v>966</v>
      </c>
      <c r="I188" s="4" t="s">
        <v>1178</v>
      </c>
      <c r="J188" s="4" t="s">
        <v>33</v>
      </c>
      <c r="K188" s="4" t="s">
        <v>429</v>
      </c>
      <c r="L188" s="4" t="str">
        <f>mappings!$B$3:$B$774&amp;mappings!$E$3:$E$774&amp;mappings!$F$3:$F$774&amp;mappings!$G$3:$G$774&amp;mappings!$H$3:$H$774</f>
        <v>names[rel]GEN111j4none</v>
      </c>
    </row>
    <row r="189" ht="15.75" customHeight="1">
      <c r="A189" s="4" t="s">
        <v>74</v>
      </c>
      <c r="B189" s="4" t="s">
        <v>441</v>
      </c>
      <c r="C189" s="4" t="s">
        <v>964</v>
      </c>
      <c r="D189" s="4" t="s">
        <v>36</v>
      </c>
      <c r="E189" s="4" t="s">
        <v>950</v>
      </c>
      <c r="F189" s="18">
        <v>700.0</v>
      </c>
      <c r="G189" s="4" t="s">
        <v>1177</v>
      </c>
      <c r="H189" s="5" t="s">
        <v>1176</v>
      </c>
      <c r="I189" s="4" t="s">
        <v>1099</v>
      </c>
      <c r="J189" s="4" t="s">
        <v>41</v>
      </c>
      <c r="K189" s="4" t="s">
        <v>429</v>
      </c>
      <c r="L189" s="4" t="str">
        <f>mappings!$B$3:$B$774&amp;mappings!$E$3:$E$774&amp;mappings!$F$3:$F$774&amp;mappings!$G$3:$G$774&amp;mappings!$H$3:$H$774</f>
        <v>names[rel]GEN700e4!($t OR $k)</v>
      </c>
    </row>
    <row r="190" ht="15.75" customHeight="1">
      <c r="A190" s="4" t="s">
        <v>74</v>
      </c>
      <c r="B190" s="4" t="s">
        <v>441</v>
      </c>
      <c r="C190" s="4" t="s">
        <v>964</v>
      </c>
      <c r="D190" s="4" t="s">
        <v>36</v>
      </c>
      <c r="E190" s="4" t="s">
        <v>950</v>
      </c>
      <c r="F190" s="18">
        <v>710.0</v>
      </c>
      <c r="G190" s="4" t="s">
        <v>1177</v>
      </c>
      <c r="H190" s="4" t="s">
        <v>1176</v>
      </c>
      <c r="I190" s="4" t="s">
        <v>1178</v>
      </c>
      <c r="J190" s="4" t="s">
        <v>33</v>
      </c>
      <c r="K190" s="4" t="s">
        <v>429</v>
      </c>
      <c r="L190" s="4" t="str">
        <f>mappings!$B$3:$B$774&amp;mappings!$E$3:$E$774&amp;mappings!$F$3:$F$774&amp;mappings!$G$3:$G$774&amp;mappings!$H$3:$H$774</f>
        <v>names[rel]GEN710e4!($t OR $k)</v>
      </c>
    </row>
    <row r="191" ht="15.75" customHeight="1">
      <c r="A191" s="4" t="s">
        <v>74</v>
      </c>
      <c r="B191" s="4" t="s">
        <v>441</v>
      </c>
      <c r="C191" s="4" t="s">
        <v>964</v>
      </c>
      <c r="D191" s="4" t="s">
        <v>36</v>
      </c>
      <c r="E191" s="4" t="s">
        <v>950</v>
      </c>
      <c r="F191" s="18">
        <v>711.0</v>
      </c>
      <c r="G191" s="4" t="s">
        <v>1179</v>
      </c>
      <c r="H191" s="4" t="s">
        <v>1176</v>
      </c>
      <c r="I191" s="4" t="s">
        <v>1178</v>
      </c>
      <c r="J191" s="4" t="s">
        <v>33</v>
      </c>
      <c r="K191" s="4" t="s">
        <v>429</v>
      </c>
      <c r="L191" s="4" t="str">
        <f>mappings!$B$3:$B$774&amp;mappings!$E$3:$E$774&amp;mappings!$F$3:$F$774&amp;mappings!$G$3:$G$774&amp;mappings!$H$3:$H$774</f>
        <v>names[rel]GEN711j4!($t OR $k)</v>
      </c>
    </row>
    <row r="192" ht="15.75" customHeight="1">
      <c r="A192" s="4" t="s">
        <v>74</v>
      </c>
      <c r="B192" s="4" t="s">
        <v>441</v>
      </c>
      <c r="C192" s="4" t="s">
        <v>964</v>
      </c>
      <c r="D192" s="4" t="s">
        <v>36</v>
      </c>
      <c r="E192" s="4" t="s">
        <v>950</v>
      </c>
      <c r="F192" s="18">
        <v>720.0</v>
      </c>
      <c r="G192" s="4" t="s">
        <v>1177</v>
      </c>
      <c r="H192" s="4" t="s">
        <v>966</v>
      </c>
      <c r="I192" s="4" t="s">
        <v>1178</v>
      </c>
      <c r="J192" s="4" t="s">
        <v>33</v>
      </c>
      <c r="K192" s="4" t="s">
        <v>429</v>
      </c>
      <c r="L192" s="4" t="str">
        <f>mappings!$B$3:$B$774&amp;mappings!$E$3:$E$774&amp;mappings!$F$3:$F$774&amp;mappings!$G$3:$G$774&amp;mappings!$H$3:$H$774</f>
        <v>names[rel]GEN720e4none</v>
      </c>
    </row>
    <row r="193" ht="15.75" customHeight="1">
      <c r="A193" s="4" t="s">
        <v>74</v>
      </c>
      <c r="B193" s="4" t="s">
        <v>443</v>
      </c>
      <c r="C193" s="4" t="s">
        <v>964</v>
      </c>
      <c r="D193" s="4" t="s">
        <v>36</v>
      </c>
      <c r="E193" s="4" t="s">
        <v>950</v>
      </c>
      <c r="F193" s="18">
        <v>100.0</v>
      </c>
      <c r="G193" s="4" t="s">
        <v>45</v>
      </c>
      <c r="H193" s="4" t="s">
        <v>966</v>
      </c>
      <c r="I193" s="4" t="s">
        <v>1099</v>
      </c>
      <c r="J193" s="4" t="s">
        <v>33</v>
      </c>
      <c r="K193" s="4" t="s">
        <v>429</v>
      </c>
      <c r="L193" s="4" t="str">
        <f>mappings!$B$3:$B$774&amp;mappings!$E$3:$E$774&amp;mappings!$F$3:$F$774&amp;mappings!$G$3:$G$774&amp;mappings!$H$3:$H$774</f>
        <v>names[type]GEN100{na}none</v>
      </c>
    </row>
    <row r="194" ht="15.75" customHeight="1">
      <c r="A194" s="4" t="s">
        <v>74</v>
      </c>
      <c r="B194" s="4" t="s">
        <v>443</v>
      </c>
      <c r="C194" s="4" t="s">
        <v>964</v>
      </c>
      <c r="D194" s="4" t="s">
        <v>36</v>
      </c>
      <c r="E194" s="4" t="s">
        <v>950</v>
      </c>
      <c r="F194" s="18">
        <v>110.0</v>
      </c>
      <c r="G194" s="4" t="s">
        <v>45</v>
      </c>
      <c r="H194" s="4" t="s">
        <v>966</v>
      </c>
      <c r="I194" s="4" t="s">
        <v>1099</v>
      </c>
      <c r="J194" s="4" t="s">
        <v>33</v>
      </c>
      <c r="K194" s="4" t="s">
        <v>429</v>
      </c>
      <c r="L194" s="4" t="str">
        <f>mappings!$B$3:$B$774&amp;mappings!$E$3:$E$774&amp;mappings!$F$3:$F$774&amp;mappings!$G$3:$G$774&amp;mappings!$H$3:$H$774</f>
        <v>names[type]GEN110{na}none</v>
      </c>
      <c r="M194" s="4"/>
      <c r="N194" s="4"/>
      <c r="O194" s="4"/>
      <c r="P194" s="4"/>
      <c r="Q194" s="4"/>
      <c r="R194" s="4"/>
      <c r="S194" s="4"/>
      <c r="T194" s="4"/>
      <c r="U194" s="4"/>
    </row>
    <row r="195" ht="15.75" customHeight="1">
      <c r="A195" s="4" t="s">
        <v>74</v>
      </c>
      <c r="B195" s="4" t="s">
        <v>443</v>
      </c>
      <c r="C195" s="4" t="s">
        <v>964</v>
      </c>
      <c r="D195" s="4" t="s">
        <v>36</v>
      </c>
      <c r="E195" s="4" t="s">
        <v>950</v>
      </c>
      <c r="F195" s="18">
        <v>111.0</v>
      </c>
      <c r="G195" s="4" t="s">
        <v>45</v>
      </c>
      <c r="H195" s="4" t="s">
        <v>966</v>
      </c>
      <c r="I195" s="4" t="s">
        <v>1099</v>
      </c>
      <c r="J195" s="4" t="s">
        <v>33</v>
      </c>
      <c r="K195" s="4" t="s">
        <v>429</v>
      </c>
      <c r="L195" s="4" t="str">
        <f>mappings!$B$3:$B$774&amp;mappings!$E$3:$E$774&amp;mappings!$F$3:$F$774&amp;mappings!$G$3:$G$774&amp;mappings!$H$3:$H$774</f>
        <v>names[type]GEN111{na}none</v>
      </c>
      <c r="M195" s="4"/>
      <c r="N195" s="4"/>
      <c r="O195" s="4"/>
      <c r="P195" s="4"/>
      <c r="Q195" s="4"/>
      <c r="R195" s="4"/>
      <c r="S195" s="4"/>
      <c r="T195" s="4"/>
      <c r="U195" s="4"/>
    </row>
    <row r="196" ht="15.75" customHeight="1">
      <c r="A196" s="4" t="s">
        <v>74</v>
      </c>
      <c r="B196" s="4" t="s">
        <v>443</v>
      </c>
      <c r="C196" s="4" t="s">
        <v>964</v>
      </c>
      <c r="D196" s="4" t="s">
        <v>36</v>
      </c>
      <c r="E196" s="4" t="s">
        <v>950</v>
      </c>
      <c r="F196" s="18">
        <v>700.0</v>
      </c>
      <c r="G196" s="4" t="s">
        <v>45</v>
      </c>
      <c r="H196" s="4" t="s">
        <v>1176</v>
      </c>
      <c r="I196" s="4" t="s">
        <v>1099</v>
      </c>
      <c r="J196" s="4" t="s">
        <v>41</v>
      </c>
      <c r="K196" s="4" t="s">
        <v>429</v>
      </c>
      <c r="L196" s="4" t="str">
        <f>mappings!$B$3:$B$774&amp;mappings!$E$3:$E$774&amp;mappings!$F$3:$F$774&amp;mappings!$G$3:$G$774&amp;mappings!$H$3:$H$774</f>
        <v>names[type]GEN700{na}!($t OR $k)</v>
      </c>
      <c r="M196" s="4"/>
      <c r="N196" s="4"/>
      <c r="O196" s="4"/>
      <c r="P196" s="4"/>
      <c r="Q196" s="4"/>
      <c r="R196" s="4"/>
      <c r="S196" s="4"/>
      <c r="T196" s="4"/>
      <c r="U196" s="4"/>
    </row>
    <row r="197" ht="15.75" customHeight="1">
      <c r="A197" s="4" t="s">
        <v>74</v>
      </c>
      <c r="B197" s="4" t="s">
        <v>443</v>
      </c>
      <c r="C197" s="4" t="s">
        <v>964</v>
      </c>
      <c r="D197" s="4" t="s">
        <v>36</v>
      </c>
      <c r="E197" s="4" t="s">
        <v>950</v>
      </c>
      <c r="F197" s="18">
        <v>710.0</v>
      </c>
      <c r="G197" s="4" t="s">
        <v>45</v>
      </c>
      <c r="H197" s="4" t="s">
        <v>1176</v>
      </c>
      <c r="I197" s="4" t="s">
        <v>1099</v>
      </c>
      <c r="J197" s="4" t="s">
        <v>33</v>
      </c>
      <c r="K197" s="4" t="s">
        <v>429</v>
      </c>
      <c r="L197" s="4" t="str">
        <f>mappings!$B$3:$B$774&amp;mappings!$E$3:$E$774&amp;mappings!$F$3:$F$774&amp;mappings!$G$3:$G$774&amp;mappings!$H$3:$H$774</f>
        <v>names[type]GEN710{na}!($t OR $k)</v>
      </c>
    </row>
    <row r="198" ht="15.75" customHeight="1">
      <c r="A198" s="4" t="s">
        <v>74</v>
      </c>
      <c r="B198" s="4" t="s">
        <v>443</v>
      </c>
      <c r="C198" s="4" t="s">
        <v>964</v>
      </c>
      <c r="D198" s="4" t="s">
        <v>36</v>
      </c>
      <c r="E198" s="4" t="s">
        <v>950</v>
      </c>
      <c r="F198" s="18">
        <v>711.0</v>
      </c>
      <c r="G198" s="5" t="s">
        <v>45</v>
      </c>
      <c r="H198" s="4" t="s">
        <v>1176</v>
      </c>
      <c r="I198" s="4" t="s">
        <v>1099</v>
      </c>
      <c r="J198" s="5" t="s">
        <v>33</v>
      </c>
      <c r="K198" s="4" t="s">
        <v>429</v>
      </c>
      <c r="L198" s="4" t="str">
        <f>mappings!$B$3:$B$774&amp;mappings!$E$3:$E$774&amp;mappings!$F$3:$F$774&amp;mappings!$G$3:$G$774&amp;mappings!$H$3:$H$774</f>
        <v>names[type]GEN711{na}!($t OR $k)</v>
      </c>
    </row>
    <row r="199" ht="15.75" customHeight="1">
      <c r="A199" s="4" t="s">
        <v>74</v>
      </c>
      <c r="B199" s="4" t="s">
        <v>443</v>
      </c>
      <c r="C199" s="4" t="s">
        <v>964</v>
      </c>
      <c r="D199" s="4" t="s">
        <v>36</v>
      </c>
      <c r="E199" s="4" t="s">
        <v>950</v>
      </c>
      <c r="F199" s="18">
        <v>720.0</v>
      </c>
      <c r="G199" s="5" t="s">
        <v>45</v>
      </c>
      <c r="H199" s="4" t="s">
        <v>966</v>
      </c>
      <c r="I199" s="4" t="s">
        <v>1099</v>
      </c>
      <c r="J199" s="5" t="s">
        <v>33</v>
      </c>
      <c r="K199" s="4" t="s">
        <v>429</v>
      </c>
      <c r="L199" s="4" t="str">
        <f>mappings!$B$3:$B$774&amp;mappings!$E$3:$E$774&amp;mappings!$F$3:$F$774&amp;mappings!$G$3:$G$774&amp;mappings!$H$3:$H$774</f>
        <v>names[type]GEN720{na}none</v>
      </c>
    </row>
    <row r="200" ht="15.75" customHeight="1">
      <c r="A200" s="4" t="s">
        <v>446</v>
      </c>
      <c r="B200" s="4" t="s">
        <v>446</v>
      </c>
      <c r="C200" s="4" t="s">
        <v>964</v>
      </c>
      <c r="D200" s="4" t="s">
        <v>36</v>
      </c>
      <c r="E200" s="4" t="s">
        <v>950</v>
      </c>
      <c r="F200" s="18">
        <v>506.0</v>
      </c>
      <c r="G200" s="4" t="s">
        <v>1180</v>
      </c>
      <c r="H200" s="4" t="s">
        <v>966</v>
      </c>
      <c r="I200" s="4" t="s">
        <v>967</v>
      </c>
      <c r="J200" s="4" t="s">
        <v>1181</v>
      </c>
      <c r="K200" s="4" t="s">
        <v>33</v>
      </c>
      <c r="L200" s="4" t="str">
        <f>mappings!$B$3:$B$774&amp;mappings!$E$3:$E$774&amp;mappings!$F$3:$F$774&amp;mappings!$G$3:$G$774&amp;mappings!$H$3:$H$774</f>
        <v>note_access_restrictionsGEN506abcdefu3none</v>
      </c>
    </row>
    <row r="201" ht="15.75" customHeight="1">
      <c r="A201" s="19" t="s">
        <v>453</v>
      </c>
      <c r="B201" s="19" t="s">
        <v>453</v>
      </c>
      <c r="C201" s="19" t="s">
        <v>964</v>
      </c>
      <c r="D201" s="19" t="s">
        <v>36</v>
      </c>
      <c r="E201" s="19" t="s">
        <v>950</v>
      </c>
      <c r="F201" s="20">
        <v>532.0</v>
      </c>
      <c r="G201" s="19" t="s">
        <v>971</v>
      </c>
      <c r="H201" s="19" t="s">
        <v>966</v>
      </c>
      <c r="I201" s="19" t="s">
        <v>1182</v>
      </c>
      <c r="J201" s="19" t="s">
        <v>1183</v>
      </c>
      <c r="K201" s="21"/>
      <c r="L201" s="21"/>
      <c r="M201" s="22"/>
      <c r="N201" s="22"/>
      <c r="O201" s="22"/>
      <c r="P201" s="22"/>
      <c r="Q201" s="22"/>
      <c r="R201" s="22"/>
      <c r="S201" s="22"/>
      <c r="T201" s="22"/>
      <c r="U201" s="22"/>
    </row>
    <row r="202" ht="15.75" customHeight="1">
      <c r="A202" s="4" t="s">
        <v>455</v>
      </c>
      <c r="B202" s="4" t="s">
        <v>460</v>
      </c>
      <c r="C202" s="4" t="s">
        <v>964</v>
      </c>
      <c r="D202" s="4" t="s">
        <v>36</v>
      </c>
      <c r="E202" s="4" t="s">
        <v>950</v>
      </c>
      <c r="F202" s="18">
        <v>545.0</v>
      </c>
      <c r="G202" s="4" t="s">
        <v>1184</v>
      </c>
      <c r="H202" s="4" t="s">
        <v>1148</v>
      </c>
      <c r="I202" s="4" t="s">
        <v>967</v>
      </c>
      <c r="J202" s="4" t="s">
        <v>33</v>
      </c>
      <c r="K202" s="4" t="s">
        <v>33</v>
      </c>
      <c r="L202" s="4" t="str">
        <f>mappings!$B$3:$B$774&amp;mappings!$E$3:$E$774&amp;mappings!$F$3:$F$774&amp;mappings!$G$3:$G$774&amp;mappings!$H$3:$H$774</f>
        <v>note_admin_history[value]GEN545abui1=1</v>
      </c>
    </row>
    <row r="203" ht="15.75" customHeight="1">
      <c r="A203" s="4" t="s">
        <v>463</v>
      </c>
      <c r="B203" s="4" t="s">
        <v>471</v>
      </c>
      <c r="C203" s="4" t="s">
        <v>964</v>
      </c>
      <c r="D203" s="4" t="s">
        <v>36</v>
      </c>
      <c r="E203" s="4" t="s">
        <v>950</v>
      </c>
      <c r="F203" s="18">
        <v>563.0</v>
      </c>
      <c r="G203" s="4">
        <v>3.0</v>
      </c>
      <c r="H203" s="4" t="s">
        <v>966</v>
      </c>
      <c r="I203" s="4" t="s">
        <v>963</v>
      </c>
      <c r="J203" s="4" t="s">
        <v>33</v>
      </c>
      <c r="K203" s="4" t="s">
        <v>33</v>
      </c>
      <c r="L203" s="4" t="str">
        <f>mappings!$B$3:$B$774&amp;mappings!$E$3:$E$774&amp;mappings!$F$3:$F$774&amp;mappings!$G$3:$G$774&amp;mappings!$H$3:$H$774</f>
        <v>note_binding[label]GEN5633none</v>
      </c>
    </row>
    <row r="204" ht="15.75" customHeight="1">
      <c r="A204" s="4" t="s">
        <v>463</v>
      </c>
      <c r="B204" s="4" t="s">
        <v>474</v>
      </c>
      <c r="C204" s="4" t="s">
        <v>964</v>
      </c>
      <c r="D204" s="4" t="s">
        <v>36</v>
      </c>
      <c r="E204" s="4" t="s">
        <v>950</v>
      </c>
      <c r="F204" s="18">
        <v>563.0</v>
      </c>
      <c r="G204" s="4" t="s">
        <v>1185</v>
      </c>
      <c r="H204" s="4" t="s">
        <v>966</v>
      </c>
      <c r="I204" s="4" t="s">
        <v>967</v>
      </c>
      <c r="J204" s="4" t="s">
        <v>33</v>
      </c>
      <c r="K204" s="4" t="s">
        <v>33</v>
      </c>
      <c r="L204" s="4" t="str">
        <f>mappings!$B$3:$B$774&amp;mappings!$E$3:$E$774&amp;mappings!$F$3:$F$774&amp;mappings!$G$3:$G$774&amp;mappings!$H$3:$H$774</f>
        <v>note_binding[value]GEN563aunone</v>
      </c>
    </row>
    <row r="205" ht="15.75" customHeight="1">
      <c r="A205" s="4" t="s">
        <v>476</v>
      </c>
      <c r="B205" s="4" t="s">
        <v>480</v>
      </c>
      <c r="C205" s="4" t="s">
        <v>964</v>
      </c>
      <c r="D205" s="4" t="s">
        <v>36</v>
      </c>
      <c r="E205" s="4" t="s">
        <v>950</v>
      </c>
      <c r="F205" s="18">
        <v>545.0</v>
      </c>
      <c r="G205" s="4" t="s">
        <v>1184</v>
      </c>
      <c r="H205" s="4" t="s">
        <v>1186</v>
      </c>
      <c r="I205" s="4" t="s">
        <v>967</v>
      </c>
      <c r="J205" s="4" t="s">
        <v>33</v>
      </c>
      <c r="K205" s="4" t="s">
        <v>33</v>
      </c>
      <c r="L205" s="4" t="str">
        <f>mappings!$B$3:$B$774&amp;mappings!$E$3:$E$774&amp;mappings!$F$3:$F$774&amp;mappings!$G$3:$G$774&amp;mappings!$H$3:$H$774</f>
        <v>note_biographical[value]GEN545abui1=~/[ 0]/</v>
      </c>
    </row>
    <row r="206" ht="15.75" customHeight="1">
      <c r="A206" s="4" t="s">
        <v>481</v>
      </c>
      <c r="B206" s="4" t="s">
        <v>485</v>
      </c>
      <c r="C206" s="4" t="s">
        <v>964</v>
      </c>
      <c r="D206" s="4" t="s">
        <v>36</v>
      </c>
      <c r="E206" s="4" t="s">
        <v>950</v>
      </c>
      <c r="F206" s="18">
        <v>510.0</v>
      </c>
      <c r="G206" s="5" t="s">
        <v>1187</v>
      </c>
      <c r="H206" s="4" t="s">
        <v>1188</v>
      </c>
      <c r="I206" s="5" t="s">
        <v>967</v>
      </c>
      <c r="J206" s="5" t="s">
        <v>33</v>
      </c>
      <c r="K206" s="5" t="s">
        <v>33</v>
      </c>
      <c r="L206" s="4" t="str">
        <f>mappings!$B$3:$B$774&amp;mappings!$E$3:$E$774&amp;mappings!$F$3:$F$774&amp;mappings!$G$3:$G$774&amp;mappings!$H$3:$H$774</f>
        <v>note_cited_in[indexed_value]GEN510abc$u OR $x present</v>
      </c>
    </row>
    <row r="207" ht="15.75" customHeight="1">
      <c r="A207" s="4" t="s">
        <v>481</v>
      </c>
      <c r="B207" s="4" t="s">
        <v>488</v>
      </c>
      <c r="C207" s="4" t="s">
        <v>964</v>
      </c>
      <c r="D207" s="4" t="s">
        <v>36</v>
      </c>
      <c r="E207" s="4" t="s">
        <v>950</v>
      </c>
      <c r="F207" s="18">
        <v>510.0</v>
      </c>
      <c r="G207" s="5">
        <v>3.0</v>
      </c>
      <c r="H207" s="4" t="s">
        <v>966</v>
      </c>
      <c r="I207" s="5" t="s">
        <v>967</v>
      </c>
      <c r="J207" s="5" t="s">
        <v>33</v>
      </c>
      <c r="K207" s="5" t="s">
        <v>451</v>
      </c>
      <c r="L207" s="4" t="str">
        <f>mappings!$B$3:$B$774&amp;mappings!$E$3:$E$774&amp;mappings!$F$3:$F$774&amp;mappings!$G$3:$G$774&amp;mappings!$H$3:$H$774</f>
        <v>note_cited_in[label]GEN5103none</v>
      </c>
    </row>
    <row r="208" ht="15.75" customHeight="1">
      <c r="A208" s="4" t="s">
        <v>481</v>
      </c>
      <c r="B208" s="4" t="s">
        <v>490</v>
      </c>
      <c r="C208" s="4" t="s">
        <v>964</v>
      </c>
      <c r="D208" s="4" t="s">
        <v>36</v>
      </c>
      <c r="E208" s="4" t="s">
        <v>950</v>
      </c>
      <c r="F208" s="18">
        <v>510.0</v>
      </c>
      <c r="G208" s="5" t="s">
        <v>1189</v>
      </c>
      <c r="H208" s="5" t="s">
        <v>966</v>
      </c>
      <c r="I208" s="5" t="s">
        <v>967</v>
      </c>
      <c r="J208" s="5" t="s">
        <v>1190</v>
      </c>
      <c r="K208" s="5" t="s">
        <v>33</v>
      </c>
      <c r="L208" s="4" t="str">
        <f>mappings!$B$3:$B$774&amp;mappings!$E$3:$E$774&amp;mappings!$F$3:$F$774&amp;mappings!$G$3:$G$774&amp;mappings!$H$3:$H$774</f>
        <v>note_cited_in[value]GEN510abcuxnone</v>
      </c>
    </row>
    <row r="209" ht="15.75" customHeight="1">
      <c r="A209" s="4" t="s">
        <v>492</v>
      </c>
      <c r="B209" s="4" t="s">
        <v>492</v>
      </c>
      <c r="C209" s="4" t="s">
        <v>964</v>
      </c>
      <c r="D209" s="4" t="s">
        <v>36</v>
      </c>
      <c r="E209" s="4" t="s">
        <v>950</v>
      </c>
      <c r="F209" s="18">
        <v>562.0</v>
      </c>
      <c r="G209" s="5" t="s">
        <v>1191</v>
      </c>
      <c r="H209" s="5" t="s">
        <v>966</v>
      </c>
      <c r="I209" s="5" t="s">
        <v>967</v>
      </c>
      <c r="J209" s="5" t="s">
        <v>1192</v>
      </c>
      <c r="K209" s="4" t="s">
        <v>33</v>
      </c>
      <c r="L209" s="4" t="str">
        <f>mappings!$B$3:$B$774&amp;mappings!$E$3:$E$774&amp;mappings!$F$3:$F$774&amp;mappings!$G$3:$G$774&amp;mappings!$H$3:$H$774</f>
        <v>note_copy_versionGEN562abcde3none</v>
      </c>
    </row>
    <row r="210" ht="15.75" customHeight="1">
      <c r="A210" s="4" t="s">
        <v>496</v>
      </c>
      <c r="B210" s="4" t="s">
        <v>496</v>
      </c>
      <c r="C210" s="4" t="s">
        <v>964</v>
      </c>
      <c r="D210" s="4" t="s">
        <v>36</v>
      </c>
      <c r="E210" s="4" t="s">
        <v>950</v>
      </c>
      <c r="F210" s="18">
        <v>514.0</v>
      </c>
      <c r="G210" s="5" t="s">
        <v>1193</v>
      </c>
      <c r="H210" s="5" t="s">
        <v>966</v>
      </c>
      <c r="I210" s="5" t="s">
        <v>967</v>
      </c>
      <c r="J210" s="5" t="s">
        <v>1194</v>
      </c>
      <c r="K210" s="4" t="s">
        <v>451</v>
      </c>
      <c r="L210" s="4" t="str">
        <f>mappings!$B$3:$B$774&amp;mappings!$E$3:$E$774&amp;mappings!$F$3:$F$774&amp;mappings!$G$3:$G$774&amp;mappings!$H$3:$H$774</f>
        <v>note_data_qualityGEN514abcdefghijkmuznone</v>
      </c>
    </row>
    <row r="211" ht="15.75" customHeight="1">
      <c r="A211" s="4" t="s">
        <v>499</v>
      </c>
      <c r="B211" s="4" t="s">
        <v>499</v>
      </c>
      <c r="C211" s="4" t="s">
        <v>964</v>
      </c>
      <c r="D211" s="4" t="s">
        <v>36</v>
      </c>
      <c r="E211" s="4" t="s">
        <v>950</v>
      </c>
      <c r="F211" s="18">
        <v>555.0</v>
      </c>
      <c r="G211" s="4" t="s">
        <v>1195</v>
      </c>
      <c r="H211" s="4" t="s">
        <v>1146</v>
      </c>
      <c r="I211" s="4" t="s">
        <v>967</v>
      </c>
      <c r="J211" s="4" t="s">
        <v>1196</v>
      </c>
      <c r="K211" s="4" t="s">
        <v>451</v>
      </c>
      <c r="L211" s="4" t="str">
        <f>mappings!$B$3:$B$774&amp;mappings!$E$3:$E$774&amp;mappings!$F$3:$F$774&amp;mappings!$G$3:$G$774&amp;mappings!$H$3:$H$774</f>
        <v>note_described_byGEN555abcdu3i1=0</v>
      </c>
    </row>
    <row r="212" ht="15.75" customHeight="1">
      <c r="A212" s="4" t="s">
        <v>499</v>
      </c>
      <c r="B212" s="4" t="s">
        <v>499</v>
      </c>
      <c r="C212" s="4" t="s">
        <v>964</v>
      </c>
      <c r="D212" s="4" t="s">
        <v>36</v>
      </c>
      <c r="E212" s="4" t="s">
        <v>950</v>
      </c>
      <c r="F212" s="18">
        <v>555.0</v>
      </c>
      <c r="G212" s="4" t="s">
        <v>1195</v>
      </c>
      <c r="H212" s="4" t="s">
        <v>1197</v>
      </c>
      <c r="I212" s="4" t="s">
        <v>967</v>
      </c>
      <c r="J212" s="4" t="s">
        <v>1198</v>
      </c>
      <c r="K212" s="4" t="s">
        <v>451</v>
      </c>
      <c r="L212" s="4" t="str">
        <f>mappings!$B$3:$B$774&amp;mappings!$E$3:$E$774&amp;mappings!$F$3:$F$774&amp;mappings!$G$3:$G$774&amp;mappings!$H$3:$H$774</f>
        <v>note_described_byGEN555abcdu3i1=blank</v>
      </c>
    </row>
    <row r="213" ht="15.75" customHeight="1">
      <c r="A213" s="4" t="s">
        <v>499</v>
      </c>
      <c r="B213" s="4" t="s">
        <v>499</v>
      </c>
      <c r="C213" s="4" t="s">
        <v>964</v>
      </c>
      <c r="D213" s="4" t="s">
        <v>36</v>
      </c>
      <c r="E213" s="4" t="s">
        <v>950</v>
      </c>
      <c r="F213" s="18">
        <v>555.0</v>
      </c>
      <c r="G213" s="5" t="s">
        <v>1195</v>
      </c>
      <c r="H213" s="5" t="s">
        <v>1199</v>
      </c>
      <c r="I213" s="5" t="s">
        <v>967</v>
      </c>
      <c r="J213" s="5" t="s">
        <v>33</v>
      </c>
      <c r="K213" s="4" t="s">
        <v>451</v>
      </c>
      <c r="L213" s="4" t="str">
        <f>mappings!$B$3:$B$774&amp;mappings!$E$3:$E$774&amp;mappings!$F$3:$F$774&amp;mappings!$G$3:$G$774&amp;mappings!$H$3:$H$774</f>
        <v>note_described_byGEN555abcdu3i1!=~/[ 0]/</v>
      </c>
    </row>
    <row r="214" ht="15.75" customHeight="1">
      <c r="A214" s="4" t="s">
        <v>503</v>
      </c>
      <c r="B214" s="4" t="s">
        <v>506</v>
      </c>
      <c r="C214" s="4" t="s">
        <v>964</v>
      </c>
      <c r="D214" s="4" t="s">
        <v>36</v>
      </c>
      <c r="E214" s="4" t="s">
        <v>950</v>
      </c>
      <c r="F214" s="18">
        <v>502.0</v>
      </c>
      <c r="G214" s="8" t="s">
        <v>1200</v>
      </c>
      <c r="H214" s="5" t="s">
        <v>966</v>
      </c>
      <c r="I214" s="5" t="s">
        <v>967</v>
      </c>
      <c r="J214" s="5" t="s">
        <v>1194</v>
      </c>
      <c r="K214" s="5" t="s">
        <v>451</v>
      </c>
      <c r="L214" s="4" t="str">
        <f>mappings!$B$3:$B$774&amp;mappings!$E$3:$E$774&amp;mappings!$F$3:$F$774&amp;mappings!$G$3:$G$774&amp;mappings!$H$3:$H$774</f>
        <v>note_dissertation[value]GEN502abcdgonone</v>
      </c>
    </row>
    <row r="215" ht="15.75" customHeight="1">
      <c r="A215" s="4" t="s">
        <v>507</v>
      </c>
      <c r="B215" s="4" t="s">
        <v>507</v>
      </c>
      <c r="C215" s="4" t="s">
        <v>964</v>
      </c>
      <c r="D215" s="4" t="s">
        <v>36</v>
      </c>
      <c r="E215" s="4" t="s">
        <v>950</v>
      </c>
      <c r="F215" s="18">
        <v>516.0</v>
      </c>
      <c r="G215" s="5" t="s">
        <v>971</v>
      </c>
      <c r="H215" s="5" t="s">
        <v>966</v>
      </c>
      <c r="I215" s="5" t="s">
        <v>967</v>
      </c>
      <c r="J215" s="5" t="s">
        <v>33</v>
      </c>
      <c r="K215" s="5" t="s">
        <v>451</v>
      </c>
      <c r="L215" s="4" t="str">
        <f>mappings!$B$3:$B$774&amp;mappings!$E$3:$E$774&amp;mappings!$F$3:$F$774&amp;mappings!$G$3:$G$774&amp;mappings!$H$3:$H$774</f>
        <v>note_file_typeGEN516anone</v>
      </c>
    </row>
    <row r="216" ht="15.75" customHeight="1">
      <c r="A216" s="4" t="s">
        <v>511</v>
      </c>
      <c r="B216" s="4" t="s">
        <v>511</v>
      </c>
      <c r="C216" s="4" t="s">
        <v>964</v>
      </c>
      <c r="D216" s="4" t="s">
        <v>36</v>
      </c>
      <c r="E216" s="4" t="s">
        <v>950</v>
      </c>
      <c r="F216" s="18">
        <v>547.0</v>
      </c>
      <c r="G216" s="5" t="s">
        <v>971</v>
      </c>
      <c r="H216" s="5" t="s">
        <v>966</v>
      </c>
      <c r="I216" s="5" t="s">
        <v>963</v>
      </c>
      <c r="J216" s="5" t="s">
        <v>33</v>
      </c>
      <c r="K216" s="5" t="s">
        <v>33</v>
      </c>
      <c r="L216" s="4" t="str">
        <f>mappings!$B$3:$B$774&amp;mappings!$E$3:$E$774&amp;mappings!$F$3:$F$774&amp;mappings!$G$3:$G$774&amp;mappings!$H$3:$H$774</f>
        <v>note_former_titleGEN547anone</v>
      </c>
    </row>
    <row r="217" ht="15.75" customHeight="1">
      <c r="A217" s="4" t="s">
        <v>517</v>
      </c>
      <c r="B217" s="4" t="s">
        <v>521</v>
      </c>
      <c r="C217" s="5" t="s">
        <v>964</v>
      </c>
      <c r="D217" s="5" t="s">
        <v>36</v>
      </c>
      <c r="E217" s="5" t="s">
        <v>950</v>
      </c>
      <c r="F217" s="18">
        <v>504.0</v>
      </c>
      <c r="G217" s="5" t="s">
        <v>45</v>
      </c>
      <c r="H217" s="5" t="s">
        <v>966</v>
      </c>
      <c r="I217" s="5" t="s">
        <v>1004</v>
      </c>
      <c r="J217" s="5" t="s">
        <v>1032</v>
      </c>
      <c r="K217" s="5" t="s">
        <v>35</v>
      </c>
      <c r="L217" s="4" t="str">
        <f>mappings!$B$3:$B$774&amp;mappings!$E$3:$E$774&amp;mappings!$F$3:$F$774&amp;mappings!$G$3:$G$774&amp;mappings!$H$3:$H$774</f>
        <v>note_general[indexed]GEN504{na}none</v>
      </c>
    </row>
    <row r="218" ht="15.75" customHeight="1">
      <c r="A218" s="4" t="s">
        <v>517</v>
      </c>
      <c r="B218" s="4" t="s">
        <v>521</v>
      </c>
      <c r="C218" s="4" t="s">
        <v>964</v>
      </c>
      <c r="D218" s="4" t="s">
        <v>36</v>
      </c>
      <c r="E218" s="4" t="s">
        <v>950</v>
      </c>
      <c r="F218" s="18">
        <v>518.0</v>
      </c>
      <c r="G218" s="4" t="s">
        <v>45</v>
      </c>
      <c r="H218" s="4" t="s">
        <v>966</v>
      </c>
      <c r="I218" s="4" t="s">
        <v>1004</v>
      </c>
      <c r="J218" s="4" t="s">
        <v>1032</v>
      </c>
      <c r="K218" s="4" t="s">
        <v>451</v>
      </c>
      <c r="L218" s="4" t="str">
        <f>mappings!$B$3:$B$774&amp;mappings!$E$3:$E$774&amp;mappings!$F$3:$F$774&amp;mappings!$G$3:$G$774&amp;mappings!$H$3:$H$774</f>
        <v>note_general[indexed]GEN518{na}none</v>
      </c>
    </row>
    <row r="219" ht="15.75" customHeight="1">
      <c r="A219" s="4" t="s">
        <v>517</v>
      </c>
      <c r="B219" s="4" t="s">
        <v>521</v>
      </c>
      <c r="C219" s="5" t="s">
        <v>964</v>
      </c>
      <c r="D219" s="5" t="s">
        <v>36</v>
      </c>
      <c r="E219" s="5" t="s">
        <v>950</v>
      </c>
      <c r="F219" s="18">
        <v>521.0</v>
      </c>
      <c r="G219" s="5" t="s">
        <v>45</v>
      </c>
      <c r="H219" s="5" t="s">
        <v>966</v>
      </c>
      <c r="I219" s="5" t="s">
        <v>1004</v>
      </c>
      <c r="J219" s="5" t="s">
        <v>1032</v>
      </c>
      <c r="K219" s="5" t="s">
        <v>33</v>
      </c>
      <c r="L219" s="4" t="str">
        <f>mappings!$B$3:$B$774&amp;mappings!$E$3:$E$774&amp;mappings!$F$3:$F$774&amp;mappings!$G$3:$G$774&amp;mappings!$H$3:$H$774</f>
        <v>note_general[indexed]GEN521{na}none</v>
      </c>
    </row>
    <row r="220" ht="15.75" customHeight="1">
      <c r="A220" s="4" t="s">
        <v>517</v>
      </c>
      <c r="B220" s="4" t="s">
        <v>521</v>
      </c>
      <c r="C220" s="4" t="s">
        <v>964</v>
      </c>
      <c r="D220" s="4" t="s">
        <v>36</v>
      </c>
      <c r="E220" s="4" t="s">
        <v>950</v>
      </c>
      <c r="F220" s="18">
        <v>556.0</v>
      </c>
      <c r="G220" s="4" t="s">
        <v>45</v>
      </c>
      <c r="H220" s="4" t="s">
        <v>966</v>
      </c>
      <c r="I220" s="4" t="s">
        <v>1004</v>
      </c>
      <c r="J220" s="4" t="s">
        <v>1032</v>
      </c>
      <c r="K220" s="4" t="s">
        <v>451</v>
      </c>
      <c r="L220" s="4" t="str">
        <f>mappings!$B$3:$B$774&amp;mappings!$E$3:$E$774&amp;mappings!$F$3:$F$774&amp;mappings!$G$3:$G$774&amp;mappings!$H$3:$H$774</f>
        <v>note_general[indexed]GEN556{na}none</v>
      </c>
    </row>
    <row r="221" ht="15.75" customHeight="1">
      <c r="A221" s="4" t="s">
        <v>517</v>
      </c>
      <c r="B221" s="4" t="s">
        <v>520</v>
      </c>
      <c r="C221" s="4" t="s">
        <v>964</v>
      </c>
      <c r="D221" s="4" t="s">
        <v>36</v>
      </c>
      <c r="E221" s="4" t="s">
        <v>950</v>
      </c>
      <c r="F221" s="18">
        <v>526.0</v>
      </c>
      <c r="G221" s="4" t="s">
        <v>971</v>
      </c>
      <c r="H221" s="4" t="s">
        <v>966</v>
      </c>
      <c r="I221" s="4" t="s">
        <v>967</v>
      </c>
      <c r="J221" s="4" t="s">
        <v>33</v>
      </c>
      <c r="K221" s="4" t="s">
        <v>451</v>
      </c>
      <c r="L221" s="4" t="str">
        <f>mappings!$B$3:$B$774&amp;mappings!$E$3:$E$774&amp;mappings!$F$3:$F$774&amp;mappings!$G$3:$G$774&amp;mappings!$H$3:$H$774</f>
        <v>note_general[indexed_value]GEN526anone</v>
      </c>
    </row>
    <row r="222" ht="15.75" customHeight="1">
      <c r="A222" s="4" t="s">
        <v>517</v>
      </c>
      <c r="B222" s="4" t="s">
        <v>522</v>
      </c>
      <c r="C222" s="4" t="s">
        <v>964</v>
      </c>
      <c r="D222" s="4" t="s">
        <v>36</v>
      </c>
      <c r="E222" s="4" t="s">
        <v>950</v>
      </c>
      <c r="F222" s="18">
        <v>500.0</v>
      </c>
      <c r="G222" s="4">
        <v>3.0</v>
      </c>
      <c r="H222" s="4" t="s">
        <v>1201</v>
      </c>
      <c r="I222" s="4" t="s">
        <v>967</v>
      </c>
      <c r="J222" s="4" t="s">
        <v>35</v>
      </c>
      <c r="K222" s="4" t="s">
        <v>35</v>
      </c>
      <c r="L222" s="4" t="str">
        <f>mappings!$B$3:$B$774&amp;mappings!$E$3:$E$774&amp;mappings!$F$3:$F$774&amp;mappings!$G$3:$G$774&amp;mappings!$H$3:$H$774</f>
        <v>note_general[label]GEN5003field does NOT contain $5</v>
      </c>
    </row>
    <row r="223" ht="15.75" customHeight="1">
      <c r="A223" s="4" t="s">
        <v>517</v>
      </c>
      <c r="B223" s="4" t="s">
        <v>522</v>
      </c>
      <c r="C223" s="4" t="s">
        <v>964</v>
      </c>
      <c r="D223" s="4" t="s">
        <v>36</v>
      </c>
      <c r="E223" s="4" t="s">
        <v>950</v>
      </c>
      <c r="F223" s="18">
        <v>518.0</v>
      </c>
      <c r="G223" s="4">
        <v>3.0</v>
      </c>
      <c r="H223" s="4" t="s">
        <v>966</v>
      </c>
      <c r="I223" s="4" t="s">
        <v>967</v>
      </c>
      <c r="J223" s="4" t="s">
        <v>33</v>
      </c>
      <c r="K223" s="4" t="s">
        <v>33</v>
      </c>
      <c r="L223" s="4" t="str">
        <f>mappings!$B$3:$B$774&amp;mappings!$E$3:$E$774&amp;mappings!$F$3:$F$774&amp;mappings!$G$3:$G$774&amp;mappings!$H$3:$H$774</f>
        <v>note_general[label]GEN5183none</v>
      </c>
    </row>
    <row r="224" ht="15.75" customHeight="1">
      <c r="A224" s="4" t="s">
        <v>517</v>
      </c>
      <c r="B224" s="4" t="s">
        <v>522</v>
      </c>
      <c r="C224" s="4" t="s">
        <v>964</v>
      </c>
      <c r="D224" s="4" t="s">
        <v>36</v>
      </c>
      <c r="E224" s="4" t="s">
        <v>950</v>
      </c>
      <c r="F224" s="18">
        <v>521.0</v>
      </c>
      <c r="G224" s="4">
        <v>3.0</v>
      </c>
      <c r="H224" s="4" t="s">
        <v>966</v>
      </c>
      <c r="I224" s="4" t="s">
        <v>1067</v>
      </c>
      <c r="J224" s="4" t="s">
        <v>1202</v>
      </c>
      <c r="K224" s="4" t="s">
        <v>451</v>
      </c>
      <c r="L224" s="4" t="str">
        <f>mappings!$B$3:$B$774&amp;mappings!$E$3:$E$774&amp;mappings!$F$3:$F$774&amp;mappings!$G$3:$G$774&amp;mappings!$H$3:$H$774</f>
        <v>note_general[label]GEN5213none</v>
      </c>
    </row>
    <row r="225" ht="15.75" customHeight="1">
      <c r="A225" s="4" t="s">
        <v>517</v>
      </c>
      <c r="B225" s="4" t="s">
        <v>522</v>
      </c>
      <c r="C225" s="4" t="s">
        <v>964</v>
      </c>
      <c r="D225" s="4" t="s">
        <v>36</v>
      </c>
      <c r="E225" s="4" t="s">
        <v>950</v>
      </c>
      <c r="F225" s="18">
        <v>521.0</v>
      </c>
      <c r="G225" s="4" t="s">
        <v>45</v>
      </c>
      <c r="H225" s="4" t="s">
        <v>1203</v>
      </c>
      <c r="I225" s="5" t="s">
        <v>1067</v>
      </c>
      <c r="J225" s="5" t="s">
        <v>1204</v>
      </c>
      <c r="K225" s="4" t="s">
        <v>451</v>
      </c>
      <c r="L225" s="4" t="str">
        <f>mappings!$B$3:$B$774&amp;mappings!$E$3:$E$774&amp;mappings!$F$3:$F$774&amp;mappings!$G$3:$G$774&amp;mappings!$H$3:$H$774</f>
        <v>note_general[label]GEN521{na}$3 NOT present</v>
      </c>
    </row>
    <row r="226" ht="15.75" customHeight="1">
      <c r="A226" s="4" t="s">
        <v>517</v>
      </c>
      <c r="B226" s="4" t="s">
        <v>522</v>
      </c>
      <c r="C226" s="4" t="s">
        <v>964</v>
      </c>
      <c r="D226" s="4" t="s">
        <v>36</v>
      </c>
      <c r="E226" s="4" t="s">
        <v>950</v>
      </c>
      <c r="F226" s="18">
        <v>522.0</v>
      </c>
      <c r="G226" s="4" t="s">
        <v>45</v>
      </c>
      <c r="H226" s="4" t="s">
        <v>1197</v>
      </c>
      <c r="I226" s="4" t="s">
        <v>1004</v>
      </c>
      <c r="J226" s="4" t="s">
        <v>1205</v>
      </c>
      <c r="K226" s="4" t="s">
        <v>33</v>
      </c>
      <c r="L226" s="4" t="str">
        <f>mappings!$B$3:$B$774&amp;mappings!$E$3:$E$774&amp;mappings!$F$3:$F$774&amp;mappings!$G$3:$G$774&amp;mappings!$H$3:$H$774</f>
        <v>note_general[label]GEN522{na}i1=blank</v>
      </c>
    </row>
    <row r="227" ht="15.75" customHeight="1">
      <c r="A227" s="4" t="s">
        <v>517</v>
      </c>
      <c r="B227" s="4" t="s">
        <v>522</v>
      </c>
      <c r="C227" s="4" t="s">
        <v>964</v>
      </c>
      <c r="D227" s="4" t="s">
        <v>36</v>
      </c>
      <c r="E227" s="4" t="s">
        <v>950</v>
      </c>
      <c r="F227" s="18">
        <v>522.0</v>
      </c>
      <c r="G227" s="4" t="s">
        <v>45</v>
      </c>
      <c r="H227" s="4" t="s">
        <v>1206</v>
      </c>
      <c r="I227" s="4" t="s">
        <v>1207</v>
      </c>
      <c r="J227" s="4" t="s">
        <v>33</v>
      </c>
      <c r="K227" s="4" t="s">
        <v>33</v>
      </c>
      <c r="L227" s="4" t="str">
        <f>mappings!$B$3:$B$774&amp;mappings!$E$3:$E$774&amp;mappings!$F$3:$F$774&amp;mappings!$G$3:$G$774&amp;mappings!$H$3:$H$774</f>
        <v>note_general[label]GEN522{na}i1=8</v>
      </c>
    </row>
    <row r="228" ht="15.75" customHeight="1">
      <c r="A228" s="4" t="s">
        <v>517</v>
      </c>
      <c r="B228" s="4" t="s">
        <v>522</v>
      </c>
      <c r="C228" s="4" t="s">
        <v>964</v>
      </c>
      <c r="D228" s="4" t="s">
        <v>36</v>
      </c>
      <c r="E228" s="4" t="s">
        <v>950</v>
      </c>
      <c r="F228" s="18">
        <v>526.0</v>
      </c>
      <c r="G228" s="4" t="s">
        <v>45</v>
      </c>
      <c r="H228" s="4" t="s">
        <v>1208</v>
      </c>
      <c r="I228" s="5" t="s">
        <v>1004</v>
      </c>
      <c r="J228" s="4" t="s">
        <v>1209</v>
      </c>
      <c r="K228" s="4" t="s">
        <v>451</v>
      </c>
      <c r="L228" s="4" t="str">
        <f>mappings!$B$3:$B$774&amp;mappings!$E$3:$E$774&amp;mappings!$F$3:$F$774&amp;mappings!$G$3:$G$774&amp;mappings!$H$3:$H$774</f>
        <v>note_general[label]GEN526{na}i1!=0 AND $i</v>
      </c>
    </row>
    <row r="229" ht="15.75" customHeight="1">
      <c r="A229" s="4" t="s">
        <v>517</v>
      </c>
      <c r="B229" s="4" t="s">
        <v>522</v>
      </c>
      <c r="C229" s="4" t="s">
        <v>964</v>
      </c>
      <c r="D229" s="4" t="s">
        <v>36</v>
      </c>
      <c r="E229" s="4" t="s">
        <v>950</v>
      </c>
      <c r="F229" s="18">
        <v>526.0</v>
      </c>
      <c r="G229" s="4" t="s">
        <v>45</v>
      </c>
      <c r="H229" s="4" t="s">
        <v>1210</v>
      </c>
      <c r="I229" s="4" t="s">
        <v>1004</v>
      </c>
      <c r="J229" s="4" t="s">
        <v>1211</v>
      </c>
      <c r="K229" s="4" t="s">
        <v>451</v>
      </c>
      <c r="L229" s="4" t="str">
        <f>mappings!$B$3:$B$774&amp;mappings!$E$3:$E$774&amp;mappings!$F$3:$F$774&amp;mappings!$G$3:$G$774&amp;mappings!$H$3:$H$774</f>
        <v>note_general[label]GEN526{na}i1=0 AND $i</v>
      </c>
    </row>
    <row r="230" ht="15.75" customHeight="1">
      <c r="A230" s="4" t="s">
        <v>517</v>
      </c>
      <c r="B230" s="4" t="s">
        <v>522</v>
      </c>
      <c r="C230" s="4" t="s">
        <v>964</v>
      </c>
      <c r="D230" s="4" t="s">
        <v>36</v>
      </c>
      <c r="E230" s="4" t="s">
        <v>950</v>
      </c>
      <c r="F230" s="18">
        <v>526.0</v>
      </c>
      <c r="G230" s="4" t="s">
        <v>45</v>
      </c>
      <c r="H230" s="4" t="s">
        <v>1212</v>
      </c>
      <c r="I230" s="4" t="s">
        <v>1004</v>
      </c>
      <c r="J230" s="4" t="s">
        <v>1213</v>
      </c>
      <c r="K230" s="4" t="s">
        <v>451</v>
      </c>
      <c r="L230" s="4" t="str">
        <f>mappings!$B$3:$B$774&amp;mappings!$E$3:$E$774&amp;mappings!$F$3:$F$774&amp;mappings!$G$3:$G$774&amp;mappings!$H$3:$H$774</f>
        <v>note_general[label]GEN526{na}i1=0 AND !$i</v>
      </c>
    </row>
    <row r="231" ht="15.75" customHeight="1">
      <c r="A231" s="4" t="s">
        <v>517</v>
      </c>
      <c r="B231" s="4" t="s">
        <v>522</v>
      </c>
      <c r="C231" s="4" t="s">
        <v>964</v>
      </c>
      <c r="D231" s="4" t="s">
        <v>36</v>
      </c>
      <c r="E231" s="4" t="s">
        <v>950</v>
      </c>
      <c r="F231" s="18">
        <v>526.0</v>
      </c>
      <c r="G231" s="4" t="s">
        <v>45</v>
      </c>
      <c r="H231" s="4" t="s">
        <v>1214</v>
      </c>
      <c r="I231" s="4" t="s">
        <v>1207</v>
      </c>
      <c r="J231" s="4" t="s">
        <v>33</v>
      </c>
      <c r="K231" s="4" t="s">
        <v>451</v>
      </c>
      <c r="L231" s="4" t="str">
        <f>mappings!$B$3:$B$774&amp;mappings!$E$3:$E$774&amp;mappings!$F$3:$F$774&amp;mappings!$G$3:$G$774&amp;mappings!$H$3:$H$774</f>
        <v>note_general[label]GEN526{na}i1!=0 AND !$i</v>
      </c>
    </row>
    <row r="232" ht="15.75" customHeight="1">
      <c r="A232" s="4" t="s">
        <v>517</v>
      </c>
      <c r="B232" s="4" t="s">
        <v>522</v>
      </c>
      <c r="C232" s="4" t="s">
        <v>964</v>
      </c>
      <c r="D232" s="4" t="s">
        <v>36</v>
      </c>
      <c r="E232" s="4" t="s">
        <v>950</v>
      </c>
      <c r="F232" s="18">
        <v>536.0</v>
      </c>
      <c r="G232" s="4" t="s">
        <v>45</v>
      </c>
      <c r="H232" s="4" t="s">
        <v>966</v>
      </c>
      <c r="I232" s="4" t="s">
        <v>1004</v>
      </c>
      <c r="J232" s="4" t="s">
        <v>1215</v>
      </c>
      <c r="K232" s="4" t="s">
        <v>451</v>
      </c>
      <c r="L232" s="4" t="str">
        <f>mappings!$B$3:$B$774&amp;mappings!$E$3:$E$774&amp;mappings!$F$3:$F$774&amp;mappings!$G$3:$G$774&amp;mappings!$H$3:$H$774</f>
        <v>note_general[label]GEN536{na}none</v>
      </c>
    </row>
    <row r="233" ht="15.75" customHeight="1">
      <c r="A233" s="4" t="s">
        <v>517</v>
      </c>
      <c r="B233" s="4" t="s">
        <v>522</v>
      </c>
      <c r="C233" s="4" t="s">
        <v>964</v>
      </c>
      <c r="D233" s="4" t="s">
        <v>36</v>
      </c>
      <c r="E233" s="4" t="s">
        <v>950</v>
      </c>
      <c r="F233" s="18">
        <v>546.0</v>
      </c>
      <c r="G233" s="4">
        <v>3.0</v>
      </c>
      <c r="H233" s="4" t="s">
        <v>966</v>
      </c>
      <c r="I233" s="5" t="s">
        <v>967</v>
      </c>
      <c r="J233" s="4" t="s">
        <v>33</v>
      </c>
      <c r="K233" s="4" t="s">
        <v>33</v>
      </c>
      <c r="L233" s="4" t="str">
        <f>mappings!$B$3:$B$774&amp;mappings!$E$3:$E$774&amp;mappings!$F$3:$F$774&amp;mappings!$G$3:$G$774&amp;mappings!$H$3:$H$774</f>
        <v>note_general[label]GEN5463none</v>
      </c>
    </row>
    <row r="234" ht="15.75" customHeight="1">
      <c r="A234" s="4" t="s">
        <v>517</v>
      </c>
      <c r="B234" s="4" t="s">
        <v>522</v>
      </c>
      <c r="C234" s="4" t="s">
        <v>964</v>
      </c>
      <c r="D234" s="4" t="s">
        <v>36</v>
      </c>
      <c r="E234" s="4" t="s">
        <v>950</v>
      </c>
      <c r="F234" s="18">
        <v>556.0</v>
      </c>
      <c r="G234" s="4" t="s">
        <v>45</v>
      </c>
      <c r="H234" s="4" t="s">
        <v>1197</v>
      </c>
      <c r="I234" s="4" t="s">
        <v>1004</v>
      </c>
      <c r="J234" s="4" t="s">
        <v>1216</v>
      </c>
      <c r="K234" s="4" t="s">
        <v>451</v>
      </c>
      <c r="L234" s="4" t="str">
        <f>mappings!$B$3:$B$774&amp;mappings!$E$3:$E$774&amp;mappings!$F$3:$F$774&amp;mappings!$G$3:$G$774&amp;mappings!$H$3:$H$774</f>
        <v>note_general[label]GEN556{na}i1=blank</v>
      </c>
    </row>
    <row r="235" ht="15.75" customHeight="1">
      <c r="A235" s="4" t="s">
        <v>517</v>
      </c>
      <c r="B235" s="4" t="s">
        <v>522</v>
      </c>
      <c r="C235" s="4" t="s">
        <v>964</v>
      </c>
      <c r="D235" s="4" t="s">
        <v>36</v>
      </c>
      <c r="E235" s="4" t="s">
        <v>950</v>
      </c>
      <c r="F235" s="18">
        <v>585.0</v>
      </c>
      <c r="G235" s="4">
        <v>3.0</v>
      </c>
      <c r="H235" s="4" t="s">
        <v>966</v>
      </c>
      <c r="I235" s="4" t="s">
        <v>967</v>
      </c>
      <c r="J235" s="4" t="s">
        <v>33</v>
      </c>
      <c r="K235" s="4" t="s">
        <v>33</v>
      </c>
      <c r="L235" s="4" t="str">
        <f>mappings!$B$3:$B$774&amp;mappings!$E$3:$E$774&amp;mappings!$F$3:$F$774&amp;mappings!$G$3:$G$774&amp;mappings!$H$3:$H$774</f>
        <v>note_general[label]GEN5853none</v>
      </c>
    </row>
    <row r="236" ht="15.75" customHeight="1">
      <c r="A236" s="4" t="s">
        <v>517</v>
      </c>
      <c r="B236" s="4" t="s">
        <v>522</v>
      </c>
      <c r="C236" s="4" t="s">
        <v>964</v>
      </c>
      <c r="D236" s="4" t="s">
        <v>36</v>
      </c>
      <c r="E236" s="4" t="s">
        <v>950</v>
      </c>
      <c r="F236" s="18">
        <v>586.0</v>
      </c>
      <c r="G236" s="4">
        <v>3.0</v>
      </c>
      <c r="H236" s="4" t="s">
        <v>966</v>
      </c>
      <c r="I236" s="4" t="s">
        <v>967</v>
      </c>
      <c r="J236" s="4" t="s">
        <v>33</v>
      </c>
      <c r="K236" s="4" t="s">
        <v>33</v>
      </c>
      <c r="L236" s="4" t="str">
        <f>mappings!$B$3:$B$774&amp;mappings!$E$3:$E$774&amp;mappings!$F$3:$F$774&amp;mappings!$G$3:$G$774&amp;mappings!$H$3:$H$774</f>
        <v>note_general[label]GEN5863none</v>
      </c>
    </row>
    <row r="237" ht="15.75" customHeight="1">
      <c r="A237" s="4" t="s">
        <v>517</v>
      </c>
      <c r="B237" s="4" t="s">
        <v>525</v>
      </c>
      <c r="C237" s="4" t="s">
        <v>964</v>
      </c>
      <c r="D237" s="4" t="s">
        <v>36</v>
      </c>
      <c r="E237" s="4" t="s">
        <v>950</v>
      </c>
      <c r="F237" s="18">
        <v>500.0</v>
      </c>
      <c r="G237" s="4" t="s">
        <v>971</v>
      </c>
      <c r="H237" s="4" t="s">
        <v>1201</v>
      </c>
      <c r="I237" s="5" t="s">
        <v>967</v>
      </c>
      <c r="J237" s="5" t="s">
        <v>35</v>
      </c>
      <c r="K237" s="4" t="s">
        <v>35</v>
      </c>
      <c r="L237" s="4" t="str">
        <f>mappings!$B$3:$B$774&amp;mappings!$E$3:$E$774&amp;mappings!$F$3:$F$774&amp;mappings!$G$3:$G$774&amp;mappings!$H$3:$H$774</f>
        <v>note_general[value]GEN500afield does NOT contain $5</v>
      </c>
    </row>
    <row r="238" ht="15.75" customHeight="1">
      <c r="A238" s="4" t="s">
        <v>517</v>
      </c>
      <c r="B238" s="4" t="s">
        <v>525</v>
      </c>
      <c r="C238" s="5" t="s">
        <v>964</v>
      </c>
      <c r="D238" s="5" t="s">
        <v>36</v>
      </c>
      <c r="E238" s="5" t="s">
        <v>950</v>
      </c>
      <c r="F238" s="18">
        <v>504.0</v>
      </c>
      <c r="G238" s="5" t="s">
        <v>983</v>
      </c>
      <c r="H238" s="5" t="s">
        <v>966</v>
      </c>
      <c r="I238" s="5" t="s">
        <v>967</v>
      </c>
      <c r="J238" s="5" t="s">
        <v>1217</v>
      </c>
      <c r="K238" s="5" t="s">
        <v>35</v>
      </c>
      <c r="L238" s="4" t="str">
        <f>mappings!$B$3:$B$774&amp;mappings!$E$3:$E$774&amp;mappings!$F$3:$F$774&amp;mappings!$G$3:$G$774&amp;mappings!$H$3:$H$774</f>
        <v>note_general[value]GEN504abnone</v>
      </c>
    </row>
    <row r="239" ht="15.75" customHeight="1">
      <c r="A239" s="4" t="s">
        <v>517</v>
      </c>
      <c r="B239" s="4" t="s">
        <v>525</v>
      </c>
      <c r="C239" s="4" t="s">
        <v>964</v>
      </c>
      <c r="D239" s="4" t="s">
        <v>36</v>
      </c>
      <c r="E239" s="4" t="s">
        <v>950</v>
      </c>
      <c r="F239" s="18">
        <v>518.0</v>
      </c>
      <c r="G239" s="4" t="s">
        <v>1218</v>
      </c>
      <c r="H239" s="5" t="s">
        <v>966</v>
      </c>
      <c r="I239" s="4" t="s">
        <v>967</v>
      </c>
      <c r="J239" s="5" t="s">
        <v>33</v>
      </c>
      <c r="K239" s="4" t="s">
        <v>33</v>
      </c>
      <c r="L239" s="4" t="str">
        <f>mappings!$B$3:$B$774&amp;mappings!$E$3:$E$774&amp;mappings!$F$3:$F$774&amp;mappings!$G$3:$G$774&amp;mappings!$H$3:$H$774</f>
        <v>note_general[value]GEN518adopnone</v>
      </c>
    </row>
    <row r="240" ht="15.75" customHeight="1">
      <c r="A240" s="4" t="s">
        <v>517</v>
      </c>
      <c r="B240" s="4" t="s">
        <v>525</v>
      </c>
      <c r="C240" s="4" t="s">
        <v>964</v>
      </c>
      <c r="D240" s="4" t="s">
        <v>36</v>
      </c>
      <c r="E240" s="4" t="s">
        <v>950</v>
      </c>
      <c r="F240" s="18">
        <v>521.0</v>
      </c>
      <c r="G240" s="4" t="s">
        <v>983</v>
      </c>
      <c r="H240" s="4" t="s">
        <v>966</v>
      </c>
      <c r="I240" s="4" t="s">
        <v>1067</v>
      </c>
      <c r="J240" s="5" t="s">
        <v>1219</v>
      </c>
      <c r="K240" s="4" t="s">
        <v>451</v>
      </c>
      <c r="L240" s="4" t="str">
        <f>mappings!$B$3:$B$774&amp;mappings!$E$3:$E$774&amp;mappings!$F$3:$F$774&amp;mappings!$G$3:$G$774&amp;mappings!$H$3:$H$774</f>
        <v>note_general[value]GEN521abnone</v>
      </c>
    </row>
    <row r="241" ht="15.75" customHeight="1">
      <c r="A241" s="4" t="s">
        <v>517</v>
      </c>
      <c r="B241" s="4" t="s">
        <v>525</v>
      </c>
      <c r="C241" s="4" t="s">
        <v>964</v>
      </c>
      <c r="D241" s="4" t="s">
        <v>36</v>
      </c>
      <c r="E241" s="4" t="s">
        <v>950</v>
      </c>
      <c r="F241" s="18">
        <v>522.0</v>
      </c>
      <c r="G241" s="4" t="s">
        <v>971</v>
      </c>
      <c r="H241" s="5" t="s">
        <v>966</v>
      </c>
      <c r="I241" s="4" t="s">
        <v>967</v>
      </c>
      <c r="J241" s="4" t="s">
        <v>33</v>
      </c>
      <c r="K241" s="4" t="s">
        <v>33</v>
      </c>
      <c r="L241" s="4" t="str">
        <f>mappings!$B$3:$B$774&amp;mappings!$E$3:$E$774&amp;mappings!$F$3:$F$774&amp;mappings!$G$3:$G$774&amp;mappings!$H$3:$H$774</f>
        <v>note_general[value]GEN522anone</v>
      </c>
    </row>
    <row r="242" ht="15.75" customHeight="1">
      <c r="A242" s="4" t="s">
        <v>517</v>
      </c>
      <c r="B242" s="4" t="s">
        <v>525</v>
      </c>
      <c r="C242" s="4" t="s">
        <v>964</v>
      </c>
      <c r="D242" s="4" t="s">
        <v>36</v>
      </c>
      <c r="E242" s="4" t="s">
        <v>950</v>
      </c>
      <c r="F242" s="18">
        <v>526.0</v>
      </c>
      <c r="G242" s="4" t="s">
        <v>1220</v>
      </c>
      <c r="H242" s="4" t="s">
        <v>966</v>
      </c>
      <c r="I242" s="4" t="s">
        <v>1067</v>
      </c>
      <c r="J242" s="4" t="s">
        <v>1194</v>
      </c>
      <c r="K242" s="4" t="s">
        <v>451</v>
      </c>
      <c r="L242" s="4" t="str">
        <f>mappings!$B$3:$B$774&amp;mappings!$E$3:$E$774&amp;mappings!$F$3:$F$774&amp;mappings!$G$3:$G$774&amp;mappings!$H$3:$H$774</f>
        <v>note_general[value]GEN526abcdznone</v>
      </c>
    </row>
    <row r="243" ht="15.75" customHeight="1">
      <c r="A243" s="4" t="s">
        <v>517</v>
      </c>
      <c r="B243" s="4" t="s">
        <v>525</v>
      </c>
      <c r="C243" s="4" t="s">
        <v>964</v>
      </c>
      <c r="D243" s="4" t="s">
        <v>36</v>
      </c>
      <c r="E243" s="4" t="s">
        <v>950</v>
      </c>
      <c r="F243" s="18">
        <v>536.0</v>
      </c>
      <c r="G243" s="4" t="s">
        <v>1221</v>
      </c>
      <c r="H243" s="5" t="s">
        <v>966</v>
      </c>
      <c r="I243" s="4" t="s">
        <v>967</v>
      </c>
      <c r="J243" s="4" t="s">
        <v>33</v>
      </c>
      <c r="K243" s="4" t="s">
        <v>451</v>
      </c>
      <c r="L243" s="4" t="str">
        <f>mappings!$B$3:$B$774&amp;mappings!$E$3:$E$774&amp;mappings!$F$3:$F$774&amp;mappings!$G$3:$G$774&amp;mappings!$H$3:$H$774</f>
        <v>note_general[value]GEN536abcdefghnone</v>
      </c>
    </row>
    <row r="244" ht="15.75" customHeight="1">
      <c r="A244" s="4" t="s">
        <v>517</v>
      </c>
      <c r="B244" s="4" t="s">
        <v>525</v>
      </c>
      <c r="C244" s="4" t="s">
        <v>964</v>
      </c>
      <c r="D244" s="4" t="s">
        <v>36</v>
      </c>
      <c r="E244" s="4" t="s">
        <v>950</v>
      </c>
      <c r="F244" s="18">
        <v>546.0</v>
      </c>
      <c r="G244" s="4" t="s">
        <v>983</v>
      </c>
      <c r="H244" s="4" t="s">
        <v>966</v>
      </c>
      <c r="I244" s="4" t="s">
        <v>967</v>
      </c>
      <c r="J244" s="4" t="s">
        <v>33</v>
      </c>
      <c r="K244" s="4" t="s">
        <v>33</v>
      </c>
      <c r="L244" s="4" t="str">
        <f>mappings!$B$3:$B$774&amp;mappings!$E$3:$E$774&amp;mappings!$F$3:$F$774&amp;mappings!$G$3:$G$774&amp;mappings!$H$3:$H$774</f>
        <v>note_general[value]GEN546abnone</v>
      </c>
    </row>
    <row r="245" ht="15.75" customHeight="1">
      <c r="A245" s="4" t="s">
        <v>517</v>
      </c>
      <c r="B245" s="4" t="s">
        <v>525</v>
      </c>
      <c r="C245" s="4" t="s">
        <v>964</v>
      </c>
      <c r="D245" s="4" t="s">
        <v>36</v>
      </c>
      <c r="E245" s="4" t="s">
        <v>950</v>
      </c>
      <c r="F245" s="18">
        <v>556.0</v>
      </c>
      <c r="G245" s="4" t="s">
        <v>971</v>
      </c>
      <c r="H245" s="4" t="s">
        <v>966</v>
      </c>
      <c r="I245" s="4" t="s">
        <v>967</v>
      </c>
      <c r="J245" s="4"/>
      <c r="K245" s="4"/>
      <c r="L245" s="4" t="str">
        <f>mappings!$B$3:$B$774&amp;mappings!$E$3:$E$774&amp;mappings!$F$3:$F$774&amp;mappings!$G$3:$G$774&amp;mappings!$H$3:$H$774</f>
        <v>note_general[value]GEN556anone</v>
      </c>
    </row>
    <row r="246" ht="15.75" customHeight="1">
      <c r="A246" s="4" t="s">
        <v>517</v>
      </c>
      <c r="B246" s="4" t="s">
        <v>525</v>
      </c>
      <c r="C246" s="4" t="s">
        <v>964</v>
      </c>
      <c r="D246" s="4" t="s">
        <v>36</v>
      </c>
      <c r="E246" s="4" t="s">
        <v>950</v>
      </c>
      <c r="F246" s="18">
        <v>585.0</v>
      </c>
      <c r="G246" s="4" t="s">
        <v>971</v>
      </c>
      <c r="H246" s="4" t="s">
        <v>966</v>
      </c>
      <c r="I246" s="4" t="s">
        <v>967</v>
      </c>
      <c r="J246" s="4" t="s">
        <v>33</v>
      </c>
      <c r="K246" s="4" t="s">
        <v>33</v>
      </c>
      <c r="L246" s="4" t="str">
        <f>mappings!$B$3:$B$774&amp;mappings!$E$3:$E$774&amp;mappings!$F$3:$F$774&amp;mappings!$G$3:$G$774&amp;mappings!$H$3:$H$774</f>
        <v>note_general[value]GEN585anone</v>
      </c>
    </row>
    <row r="247" ht="15.75" customHeight="1">
      <c r="A247" s="4" t="s">
        <v>517</v>
      </c>
      <c r="B247" s="4" t="s">
        <v>525</v>
      </c>
      <c r="C247" s="4" t="s">
        <v>964</v>
      </c>
      <c r="D247" s="4" t="s">
        <v>36</v>
      </c>
      <c r="E247" s="4" t="s">
        <v>950</v>
      </c>
      <c r="F247" s="18">
        <v>586.0</v>
      </c>
      <c r="G247" s="4" t="s">
        <v>971</v>
      </c>
      <c r="H247" s="4" t="s">
        <v>966</v>
      </c>
      <c r="I247" s="4" t="s">
        <v>967</v>
      </c>
      <c r="J247" s="4" t="s">
        <v>33</v>
      </c>
      <c r="K247" s="4" t="s">
        <v>33</v>
      </c>
      <c r="L247" s="4" t="str">
        <f>mappings!$B$3:$B$774&amp;mappings!$E$3:$E$774&amp;mappings!$F$3:$F$774&amp;mappings!$G$3:$G$774&amp;mappings!$H$3:$H$774</f>
        <v>note_general[value]GEN586anone</v>
      </c>
    </row>
    <row r="248" ht="15.75" customHeight="1">
      <c r="A248" s="4" t="s">
        <v>526</v>
      </c>
      <c r="B248" s="4" t="s">
        <v>530</v>
      </c>
      <c r="C248" s="4" t="s">
        <v>964</v>
      </c>
      <c r="D248" s="4" t="s">
        <v>36</v>
      </c>
      <c r="E248" s="4" t="s">
        <v>950</v>
      </c>
      <c r="F248" s="18">
        <v>550.0</v>
      </c>
      <c r="G248" s="4" t="s">
        <v>971</v>
      </c>
      <c r="H248" s="4" t="s">
        <v>966</v>
      </c>
      <c r="I248" s="4" t="s">
        <v>967</v>
      </c>
      <c r="J248" s="4" t="s">
        <v>33</v>
      </c>
      <c r="K248" s="4" t="s">
        <v>33</v>
      </c>
      <c r="L248" s="4" t="str">
        <f>mappings!$B$3:$B$774&amp;mappings!$E$3:$E$774&amp;mappings!$F$3:$F$774&amp;mappings!$G$3:$G$774&amp;mappings!$H$3:$H$774</f>
        <v>note_issuance[value]GEN550anone</v>
      </c>
    </row>
    <row r="249" ht="15.75" customHeight="1">
      <c r="A249" s="4" t="s">
        <v>532</v>
      </c>
      <c r="B249" s="4" t="s">
        <v>536</v>
      </c>
      <c r="C249" s="4" t="s">
        <v>964</v>
      </c>
      <c r="D249" s="4" t="s">
        <v>36</v>
      </c>
      <c r="E249" s="4" t="s">
        <v>956</v>
      </c>
      <c r="F249" s="18">
        <v>541.0</v>
      </c>
      <c r="G249" s="4" t="s">
        <v>45</v>
      </c>
      <c r="H249" s="4" t="s">
        <v>966</v>
      </c>
      <c r="I249" s="4" t="s">
        <v>1207</v>
      </c>
      <c r="J249" s="4" t="s">
        <v>33</v>
      </c>
      <c r="K249" s="4" t="s">
        <v>1222</v>
      </c>
      <c r="L249" s="4" t="str">
        <f>mappings!$B$3:$B$774&amp;mappings!$E$3:$E$774&amp;mappings!$F$3:$F$774&amp;mappings!$G$3:$G$774&amp;mappings!$H$3:$H$774</f>
        <v>note_local[indexed]UNC541{na}none</v>
      </c>
    </row>
    <row r="250" ht="15.75" customHeight="1">
      <c r="A250" s="4" t="s">
        <v>532</v>
      </c>
      <c r="B250" s="4" t="s">
        <v>536</v>
      </c>
      <c r="C250" s="4" t="s">
        <v>964</v>
      </c>
      <c r="D250" s="4" t="s">
        <v>36</v>
      </c>
      <c r="E250" s="4" t="s">
        <v>956</v>
      </c>
      <c r="F250" s="18">
        <v>790.0</v>
      </c>
      <c r="G250" s="4" t="s">
        <v>45</v>
      </c>
      <c r="H250" s="4" t="s">
        <v>966</v>
      </c>
      <c r="I250" s="4" t="s">
        <v>1207</v>
      </c>
      <c r="J250" s="4" t="s">
        <v>33</v>
      </c>
      <c r="K250" s="4" t="s">
        <v>1222</v>
      </c>
      <c r="L250" s="4" t="str">
        <f>mappings!$B$3:$B$774&amp;mappings!$E$3:$E$774&amp;mappings!$F$3:$F$774&amp;mappings!$G$3:$G$774&amp;mappings!$H$3:$H$774</f>
        <v>note_local[indexed]UNC790{na}none</v>
      </c>
    </row>
    <row r="251" ht="15.75" customHeight="1">
      <c r="A251" s="4" t="s">
        <v>532</v>
      </c>
      <c r="B251" s="4" t="s">
        <v>536</v>
      </c>
      <c r="C251" s="4" t="s">
        <v>964</v>
      </c>
      <c r="D251" s="4" t="s">
        <v>36</v>
      </c>
      <c r="E251" s="4" t="s">
        <v>956</v>
      </c>
      <c r="F251" s="18">
        <v>791.0</v>
      </c>
      <c r="G251" s="4" t="s">
        <v>45</v>
      </c>
      <c r="H251" s="4" t="s">
        <v>966</v>
      </c>
      <c r="I251" s="4" t="s">
        <v>1207</v>
      </c>
      <c r="J251" s="4" t="s">
        <v>33</v>
      </c>
      <c r="K251" s="4" t="s">
        <v>1222</v>
      </c>
      <c r="L251" s="4" t="str">
        <f>mappings!$B$3:$B$774&amp;mappings!$E$3:$E$774&amp;mappings!$F$3:$F$774&amp;mappings!$G$3:$G$774&amp;mappings!$H$3:$H$774</f>
        <v>note_local[indexed]UNC791{na}none</v>
      </c>
    </row>
    <row r="252" ht="15.75" customHeight="1">
      <c r="A252" s="4" t="s">
        <v>532</v>
      </c>
      <c r="B252" s="4" t="s">
        <v>535</v>
      </c>
      <c r="C252" s="4" t="s">
        <v>964</v>
      </c>
      <c r="D252" s="4" t="s">
        <v>36</v>
      </c>
      <c r="E252" s="4" t="s">
        <v>956</v>
      </c>
      <c r="F252" s="18">
        <v>541.0</v>
      </c>
      <c r="G252" s="4" t="s">
        <v>971</v>
      </c>
      <c r="H252" s="4" t="s">
        <v>966</v>
      </c>
      <c r="I252" s="4" t="s">
        <v>963</v>
      </c>
      <c r="J252" s="4" t="s">
        <v>35</v>
      </c>
      <c r="K252" s="4" t="s">
        <v>35</v>
      </c>
      <c r="L252" s="4" t="str">
        <f>mappings!$B$3:$B$774&amp;mappings!$E$3:$E$774&amp;mappings!$F$3:$F$774&amp;mappings!$G$3:$G$774&amp;mappings!$H$3:$H$774</f>
        <v>note_local[indexed_value]UNC541anone</v>
      </c>
    </row>
    <row r="253" ht="15.75" customHeight="1">
      <c r="A253" s="4" t="s">
        <v>532</v>
      </c>
      <c r="B253" s="4" t="s">
        <v>537</v>
      </c>
      <c r="C253" s="4" t="s">
        <v>964</v>
      </c>
      <c r="D253" s="4" t="s">
        <v>36</v>
      </c>
      <c r="E253" s="4" t="s">
        <v>950</v>
      </c>
      <c r="F253" s="18">
        <v>500.0</v>
      </c>
      <c r="G253" s="4">
        <v>3.0</v>
      </c>
      <c r="H253" s="4" t="s">
        <v>1223</v>
      </c>
      <c r="I253" s="4" t="s">
        <v>967</v>
      </c>
      <c r="J253" s="4" t="s">
        <v>35</v>
      </c>
      <c r="K253" s="4" t="s">
        <v>35</v>
      </c>
      <c r="L253" s="4" t="str">
        <f>mappings!$B$3:$B$774&amp;mappings!$E$3:$E$774&amp;mappings!$F$3:$F$774&amp;mappings!$G$3:$G$774&amp;mappings!$H$3:$H$774</f>
        <v>note_local[label]GEN5003field contains whitelisted $5 value</v>
      </c>
    </row>
    <row r="254" ht="15.75" customHeight="1">
      <c r="A254" s="4" t="s">
        <v>532</v>
      </c>
      <c r="B254" s="4" t="s">
        <v>537</v>
      </c>
      <c r="C254" s="4" t="s">
        <v>964</v>
      </c>
      <c r="D254" s="4" t="s">
        <v>36</v>
      </c>
      <c r="E254" s="4" t="s">
        <v>956</v>
      </c>
      <c r="F254" s="18">
        <v>541.0</v>
      </c>
      <c r="G254" s="4" t="s">
        <v>45</v>
      </c>
      <c r="H254" s="4" t="s">
        <v>966</v>
      </c>
      <c r="I254" s="4" t="s">
        <v>1004</v>
      </c>
      <c r="J254" s="4" t="s">
        <v>1224</v>
      </c>
      <c r="K254" s="4" t="s">
        <v>35</v>
      </c>
      <c r="L254" s="4" t="str">
        <f>mappings!$B$3:$B$774&amp;mappings!$E$3:$E$774&amp;mappings!$F$3:$F$774&amp;mappings!$G$3:$G$774&amp;mappings!$H$3:$H$774</f>
        <v>note_local[label]UNC541{na}none</v>
      </c>
    </row>
    <row r="255" ht="15.75" customHeight="1">
      <c r="A255" s="4" t="s">
        <v>532</v>
      </c>
      <c r="B255" s="4" t="s">
        <v>537</v>
      </c>
      <c r="C255" s="4" t="s">
        <v>964</v>
      </c>
      <c r="D255" s="4" t="s">
        <v>36</v>
      </c>
      <c r="E255" s="4" t="s">
        <v>950</v>
      </c>
      <c r="F255" s="18">
        <v>561.0</v>
      </c>
      <c r="G255" s="4" t="s">
        <v>45</v>
      </c>
      <c r="H255" s="4" t="s">
        <v>1225</v>
      </c>
      <c r="I255" s="4" t="s">
        <v>1004</v>
      </c>
      <c r="J255" s="5" t="s">
        <v>1226</v>
      </c>
      <c r="K255" s="4"/>
      <c r="L255" s="4" t="str">
        <f>mappings!$B$3:$B$774&amp;mappings!$E$3:$E$774&amp;mappings!$F$3:$F$774&amp;mappings!$G$3:$G$774&amp;mappings!$H$3:$H$774</f>
        <v>note_local[label]GEN561{na}ind1 != 0 and $3 NOT present</v>
      </c>
    </row>
    <row r="256" ht="15.75" customHeight="1">
      <c r="A256" s="4" t="s">
        <v>532</v>
      </c>
      <c r="B256" s="4" t="s">
        <v>537</v>
      </c>
      <c r="C256" s="4" t="s">
        <v>964</v>
      </c>
      <c r="D256" s="4" t="s">
        <v>36</v>
      </c>
      <c r="E256" s="4" t="s">
        <v>950</v>
      </c>
      <c r="F256" s="18">
        <v>561.0</v>
      </c>
      <c r="G256" s="4">
        <v>3.0</v>
      </c>
      <c r="H256" s="4" t="s">
        <v>1227</v>
      </c>
      <c r="I256" s="4" t="s">
        <v>967</v>
      </c>
      <c r="J256" s="4" t="s">
        <v>1228</v>
      </c>
      <c r="K256" s="4" t="s">
        <v>35</v>
      </c>
      <c r="L256" s="4" t="str">
        <f>mappings!$B$3:$B$774&amp;mappings!$E$3:$E$774&amp;mappings!$F$3:$F$774&amp;mappings!$G$3:$G$774&amp;mappings!$H$3:$H$774</f>
        <v>note_local[label]GEN5613ind1 != 0 and $3 present</v>
      </c>
    </row>
    <row r="257" ht="15.75" customHeight="1">
      <c r="A257" s="4" t="s">
        <v>532</v>
      </c>
      <c r="B257" s="4" t="s">
        <v>541</v>
      </c>
      <c r="C257" s="4" t="s">
        <v>964</v>
      </c>
      <c r="D257" s="4" t="s">
        <v>36</v>
      </c>
      <c r="E257" s="4" t="s">
        <v>950</v>
      </c>
      <c r="F257" s="18">
        <v>500.0</v>
      </c>
      <c r="G257" s="4" t="s">
        <v>971</v>
      </c>
      <c r="H257" s="4" t="s">
        <v>1223</v>
      </c>
      <c r="I257" s="4" t="s">
        <v>967</v>
      </c>
      <c r="J257" s="4" t="s">
        <v>35</v>
      </c>
      <c r="K257" s="4" t="s">
        <v>35</v>
      </c>
      <c r="L257" s="4" t="str">
        <f>mappings!$B$3:$B$774&amp;mappings!$E$3:$E$774&amp;mappings!$F$3:$F$774&amp;mappings!$G$3:$G$774&amp;mappings!$H$3:$H$774</f>
        <v>note_local[value]GEN500afield contains whitelisted $5 value</v>
      </c>
    </row>
    <row r="258" ht="15.75" customHeight="1">
      <c r="A258" s="4" t="s">
        <v>532</v>
      </c>
      <c r="B258" s="4" t="s">
        <v>541</v>
      </c>
      <c r="C258" s="4" t="s">
        <v>964</v>
      </c>
      <c r="D258" s="4" t="s">
        <v>36</v>
      </c>
      <c r="E258" s="4" t="s">
        <v>956</v>
      </c>
      <c r="F258" s="18">
        <v>541.0</v>
      </c>
      <c r="G258" s="4" t="s">
        <v>1229</v>
      </c>
      <c r="H258" s="4" t="s">
        <v>966</v>
      </c>
      <c r="I258" s="4" t="s">
        <v>967</v>
      </c>
      <c r="J258" s="4" t="s">
        <v>1230</v>
      </c>
      <c r="K258" s="4" t="s">
        <v>35</v>
      </c>
      <c r="L258" s="4" t="str">
        <f>mappings!$B$3:$B$774&amp;mappings!$E$3:$E$774&amp;mappings!$F$3:$F$774&amp;mappings!$G$3:$G$774&amp;mappings!$H$3:$H$774</f>
        <v>note_local[value]UNC541abcdefhno3none</v>
      </c>
    </row>
    <row r="259" ht="15.75" customHeight="1">
      <c r="A259" s="4" t="s">
        <v>532</v>
      </c>
      <c r="B259" s="4" t="s">
        <v>541</v>
      </c>
      <c r="C259" s="4" t="s">
        <v>964</v>
      </c>
      <c r="D259" s="4" t="s">
        <v>36</v>
      </c>
      <c r="E259" s="4" t="s">
        <v>950</v>
      </c>
      <c r="F259" s="18">
        <v>561.0</v>
      </c>
      <c r="G259" s="4" t="s">
        <v>971</v>
      </c>
      <c r="H259" s="4" t="s">
        <v>1231</v>
      </c>
      <c r="I259" s="4" t="s">
        <v>967</v>
      </c>
      <c r="J259" s="4" t="s">
        <v>35</v>
      </c>
      <c r="K259" s="4" t="s">
        <v>35</v>
      </c>
      <c r="L259" s="4" t="str">
        <f>mappings!$B$3:$B$774&amp;mappings!$E$3:$E$774&amp;mappings!$F$3:$F$774&amp;mappings!$G$3:$G$774&amp;mappings!$H$3:$H$774</f>
        <v>note_local[value]GEN561aind1 != 0</v>
      </c>
    </row>
    <row r="260" ht="15.75" customHeight="1">
      <c r="A260" s="4" t="s">
        <v>532</v>
      </c>
      <c r="B260" s="4" t="s">
        <v>541</v>
      </c>
      <c r="C260" s="4" t="s">
        <v>964</v>
      </c>
      <c r="D260" s="4" t="s">
        <v>36</v>
      </c>
      <c r="E260" s="4" t="s">
        <v>950</v>
      </c>
      <c r="F260" s="17">
        <v>583.0</v>
      </c>
      <c r="G260" s="4"/>
      <c r="H260" s="4"/>
      <c r="I260" s="4"/>
      <c r="J260" s="4"/>
      <c r="K260" s="4"/>
      <c r="L260" s="4"/>
    </row>
    <row r="261" ht="15.75" customHeight="1">
      <c r="A261" s="4" t="s">
        <v>532</v>
      </c>
      <c r="B261" s="4" t="s">
        <v>541</v>
      </c>
      <c r="C261" s="4" t="s">
        <v>964</v>
      </c>
      <c r="D261" s="4" t="s">
        <v>36</v>
      </c>
      <c r="E261" s="4" t="s">
        <v>950</v>
      </c>
      <c r="F261" s="18">
        <v>590.0</v>
      </c>
      <c r="G261" s="4" t="s">
        <v>971</v>
      </c>
      <c r="H261" s="4" t="s">
        <v>966</v>
      </c>
      <c r="I261" s="4" t="s">
        <v>967</v>
      </c>
      <c r="J261" s="4" t="s">
        <v>35</v>
      </c>
      <c r="K261" s="4" t="s">
        <v>35</v>
      </c>
      <c r="L261" s="4" t="str">
        <f>mappings!$B$3:$B$774&amp;mappings!$E$3:$E$774&amp;mappings!$F$3:$F$774&amp;mappings!$G$3:$G$774&amp;mappings!$H$3:$H$774</f>
        <v>note_local[value]GEN590anone</v>
      </c>
    </row>
    <row r="262" ht="15.75" customHeight="1">
      <c r="A262" s="4" t="s">
        <v>532</v>
      </c>
      <c r="B262" s="4" t="s">
        <v>541</v>
      </c>
      <c r="C262" s="4" t="s">
        <v>964</v>
      </c>
      <c r="D262" s="4" t="s">
        <v>36</v>
      </c>
      <c r="E262" s="4" t="s">
        <v>956</v>
      </c>
      <c r="F262" s="18">
        <v>790.0</v>
      </c>
      <c r="G262" s="4" t="s">
        <v>976</v>
      </c>
      <c r="H262" s="5" t="s">
        <v>977</v>
      </c>
      <c r="I262" s="4" t="s">
        <v>967</v>
      </c>
      <c r="J262" s="5" t="s">
        <v>978</v>
      </c>
      <c r="K262" s="4" t="s">
        <v>35</v>
      </c>
      <c r="L262" s="4" t="str">
        <f>mappings!$B$3:$B$774&amp;mappings!$E$3:$E$774&amp;mappings!$F$3:$F$774&amp;mappings!$G$3:$G$774&amp;mappings!$H$3:$H$774</f>
        <v>note_local[value]UNC790abcdgquind 1 = 0</v>
      </c>
    </row>
    <row r="263" ht="15.75" customHeight="1">
      <c r="A263" s="4" t="s">
        <v>532</v>
      </c>
      <c r="B263" s="4" t="s">
        <v>541</v>
      </c>
      <c r="C263" s="4" t="s">
        <v>964</v>
      </c>
      <c r="D263" s="4" t="s">
        <v>36</v>
      </c>
      <c r="E263" s="4" t="s">
        <v>956</v>
      </c>
      <c r="F263" s="18">
        <v>791.0</v>
      </c>
      <c r="G263" s="4" t="s">
        <v>979</v>
      </c>
      <c r="H263" s="5" t="s">
        <v>980</v>
      </c>
      <c r="I263" s="4" t="s">
        <v>967</v>
      </c>
      <c r="J263" s="4" t="s">
        <v>981</v>
      </c>
      <c r="K263" s="4" t="s">
        <v>35</v>
      </c>
      <c r="L263" s="4" t="str">
        <f>mappings!$B$3:$B$774&amp;mappings!$E$3:$E$774&amp;mappings!$F$3:$F$774&amp;mappings!$G$3:$G$774&amp;mappings!$H$3:$H$774</f>
        <v>note_local[value]UNC791abcdfgind 1 = 2</v>
      </c>
    </row>
    <row r="264" ht="15.75" customHeight="1">
      <c r="A264" s="4" t="s">
        <v>542</v>
      </c>
      <c r="B264" s="4" t="s">
        <v>542</v>
      </c>
      <c r="C264" s="4" t="s">
        <v>964</v>
      </c>
      <c r="D264" s="4" t="s">
        <v>36</v>
      </c>
      <c r="E264" s="4" t="s">
        <v>950</v>
      </c>
      <c r="F264" s="18">
        <v>567.0</v>
      </c>
      <c r="G264" s="4" t="s">
        <v>971</v>
      </c>
      <c r="H264" s="4" t="s">
        <v>966</v>
      </c>
      <c r="I264" s="4" t="s">
        <v>967</v>
      </c>
      <c r="J264" s="4" t="s">
        <v>33</v>
      </c>
      <c r="K264" s="4" t="s">
        <v>33</v>
      </c>
      <c r="L264" s="4" t="str">
        <f>mappings!$B$3:$B$774&amp;mappings!$E$3:$E$774&amp;mappings!$F$3:$F$774&amp;mappings!$G$3:$G$774&amp;mappings!$H$3:$H$774</f>
        <v>note_methodologyGEN567anone</v>
      </c>
    </row>
    <row r="265" ht="15.75" customHeight="1">
      <c r="A265" s="4" t="s">
        <v>545</v>
      </c>
      <c r="B265" s="4" t="s">
        <v>545</v>
      </c>
      <c r="C265" s="4" t="s">
        <v>964</v>
      </c>
      <c r="D265" s="4" t="s">
        <v>36</v>
      </c>
      <c r="E265" s="4" t="s">
        <v>950</v>
      </c>
      <c r="F265" s="18">
        <v>515.0</v>
      </c>
      <c r="G265" s="4" t="s">
        <v>971</v>
      </c>
      <c r="H265" s="4" t="s">
        <v>966</v>
      </c>
      <c r="I265" s="4" t="s">
        <v>967</v>
      </c>
      <c r="J265" s="4" t="s">
        <v>33</v>
      </c>
      <c r="K265" s="4" t="s">
        <v>33</v>
      </c>
      <c r="L265" s="4" t="str">
        <f>mappings!$B$3:$B$774&amp;mappings!$E$3:$E$774&amp;mappings!$F$3:$F$774&amp;mappings!$G$3:$G$774&amp;mappings!$H$3:$H$774</f>
        <v>note_numberingGEN515anone</v>
      </c>
    </row>
    <row r="266" ht="15.75" customHeight="1">
      <c r="A266" s="4" t="s">
        <v>548</v>
      </c>
      <c r="B266" s="4" t="s">
        <v>548</v>
      </c>
      <c r="C266" s="4" t="s">
        <v>964</v>
      </c>
      <c r="D266" s="4" t="s">
        <v>36</v>
      </c>
      <c r="E266" s="4" t="s">
        <v>950</v>
      </c>
      <c r="F266" s="18">
        <v>351.0</v>
      </c>
      <c r="G266" s="4" t="s">
        <v>1232</v>
      </c>
      <c r="H266" s="4" t="s">
        <v>966</v>
      </c>
      <c r="I266" s="4" t="s">
        <v>967</v>
      </c>
      <c r="J266" s="4" t="s">
        <v>1233</v>
      </c>
      <c r="K266" s="4" t="s">
        <v>33</v>
      </c>
      <c r="L266" s="4" t="str">
        <f>mappings!$B$3:$B$774&amp;mappings!$E$3:$E$774&amp;mappings!$F$3:$F$774&amp;mappings!$G$3:$G$774&amp;mappings!$H$3:$H$774</f>
        <v>note_organizationGEN351abc3none</v>
      </c>
      <c r="M266" s="4"/>
      <c r="N266" s="4"/>
      <c r="O266" s="4"/>
      <c r="P266" s="4"/>
      <c r="Q266" s="4"/>
      <c r="R266" s="4"/>
      <c r="S266" s="4"/>
      <c r="T266" s="4"/>
      <c r="U266" s="4"/>
    </row>
    <row r="267" ht="15.75" customHeight="1">
      <c r="A267" s="4" t="s">
        <v>554</v>
      </c>
      <c r="B267" s="4" t="s">
        <v>559</v>
      </c>
      <c r="C267" s="4" t="s">
        <v>964</v>
      </c>
      <c r="D267" s="4" t="s">
        <v>36</v>
      </c>
      <c r="E267" s="4" t="s">
        <v>950</v>
      </c>
      <c r="F267" s="18">
        <v>511.0</v>
      </c>
      <c r="G267" s="4" t="s">
        <v>45</v>
      </c>
      <c r="H267" s="4" t="s">
        <v>1234</v>
      </c>
      <c r="I267" s="4" t="s">
        <v>1004</v>
      </c>
      <c r="J267" s="4" t="s">
        <v>1235</v>
      </c>
      <c r="K267" s="4" t="s">
        <v>33</v>
      </c>
      <c r="L267" s="4" t="str">
        <f>mappings!$B$3:$B$774&amp;mappings!$E$3:$E$774&amp;mappings!$F$3:$F$774&amp;mappings!$G$3:$G$774&amp;mappings!$H$3:$H$774</f>
        <v>note_performer_credits[label]GEN511{na}ind1=1</v>
      </c>
      <c r="M267" s="4"/>
      <c r="N267" s="4"/>
      <c r="O267" s="4"/>
      <c r="P267" s="4"/>
      <c r="Q267" s="4"/>
      <c r="R267" s="4"/>
      <c r="S267" s="4"/>
      <c r="T267" s="4"/>
      <c r="U267" s="4"/>
    </row>
    <row r="268" ht="15.75" customHeight="1">
      <c r="A268" s="4" t="s">
        <v>554</v>
      </c>
      <c r="B268" s="4" t="s">
        <v>563</v>
      </c>
      <c r="C268" s="4" t="s">
        <v>964</v>
      </c>
      <c r="D268" s="4" t="s">
        <v>36</v>
      </c>
      <c r="E268" s="4" t="s">
        <v>950</v>
      </c>
      <c r="F268" s="18">
        <v>511.0</v>
      </c>
      <c r="G268" s="4" t="s">
        <v>971</v>
      </c>
      <c r="H268" s="4" t="s">
        <v>966</v>
      </c>
      <c r="I268" s="4" t="s">
        <v>967</v>
      </c>
      <c r="J268" s="4" t="s">
        <v>33</v>
      </c>
      <c r="K268" s="4" t="s">
        <v>33</v>
      </c>
      <c r="L268" s="4" t="str">
        <f>mappings!$B$3:$B$774&amp;mappings!$E$3:$E$774&amp;mappings!$F$3:$F$774&amp;mappings!$G$3:$G$774&amp;mappings!$H$3:$H$774</f>
        <v>note_performer_credits[value]GEN511anone</v>
      </c>
    </row>
    <row r="269" ht="15.75" customHeight="1">
      <c r="A269" s="4" t="s">
        <v>564</v>
      </c>
      <c r="B269" s="4" t="s">
        <v>564</v>
      </c>
      <c r="C269" s="4" t="s">
        <v>964</v>
      </c>
      <c r="D269" s="4" t="s">
        <v>36</v>
      </c>
      <c r="E269" s="4" t="s">
        <v>950</v>
      </c>
      <c r="F269" s="18">
        <v>524.0</v>
      </c>
      <c r="G269" s="4" t="s">
        <v>1236</v>
      </c>
      <c r="H269" s="4" t="s">
        <v>966</v>
      </c>
      <c r="I269" s="4" t="s">
        <v>967</v>
      </c>
      <c r="J269" s="4" t="s">
        <v>1233</v>
      </c>
      <c r="K269" s="4" t="s">
        <v>33</v>
      </c>
      <c r="L269" s="4" t="str">
        <f>mappings!$B$3:$B$774&amp;mappings!$E$3:$E$774&amp;mappings!$F$3:$F$774&amp;mappings!$G$3:$G$774&amp;mappings!$H$3:$H$774</f>
        <v>note_preferred_citationGEN524a3none</v>
      </c>
    </row>
    <row r="270" ht="15.75" customHeight="1">
      <c r="A270" s="4" t="s">
        <v>568</v>
      </c>
      <c r="B270" s="4" t="s">
        <v>568</v>
      </c>
      <c r="C270" s="4" t="s">
        <v>964</v>
      </c>
      <c r="D270" s="4" t="s">
        <v>36</v>
      </c>
      <c r="E270" s="4" t="s">
        <v>950</v>
      </c>
      <c r="F270" s="18">
        <v>508.0</v>
      </c>
      <c r="G270" s="4" t="s">
        <v>971</v>
      </c>
      <c r="H270" s="4" t="s">
        <v>966</v>
      </c>
      <c r="I270" s="4" t="s">
        <v>967</v>
      </c>
      <c r="J270" s="4" t="s">
        <v>33</v>
      </c>
      <c r="K270" s="4" t="s">
        <v>33</v>
      </c>
      <c r="L270" s="4" t="str">
        <f>mappings!$B$3:$B$774&amp;mappings!$E$3:$E$774&amp;mappings!$F$3:$F$774&amp;mappings!$G$3:$G$774&amp;mappings!$H$3:$H$774</f>
        <v>note_production_creditsGEN508anone</v>
      </c>
    </row>
    <row r="271" ht="15.75" customHeight="1">
      <c r="A271" s="4" t="s">
        <v>572</v>
      </c>
      <c r="B271" s="4" t="s">
        <v>576</v>
      </c>
      <c r="C271" s="4" t="s">
        <v>964</v>
      </c>
      <c r="D271" s="4" t="s">
        <v>36</v>
      </c>
      <c r="E271" s="4" t="s">
        <v>950</v>
      </c>
      <c r="F271" s="18">
        <v>535.0</v>
      </c>
      <c r="G271" s="4" t="s">
        <v>45</v>
      </c>
      <c r="H271" s="4" t="s">
        <v>966</v>
      </c>
      <c r="I271" s="4" t="s">
        <v>1004</v>
      </c>
      <c r="J271" s="4" t="s">
        <v>1032</v>
      </c>
      <c r="K271" s="4" t="s">
        <v>451</v>
      </c>
      <c r="L271" s="4" t="str">
        <f>mappings!$B$3:$B$774&amp;mappings!$E$3:$E$774&amp;mappings!$F$3:$F$774&amp;mappings!$G$3:$G$774&amp;mappings!$H$3:$H$774</f>
        <v>note_related_work[indexed]GEN535{na}none</v>
      </c>
    </row>
    <row r="272" ht="15.75" customHeight="1">
      <c r="A272" s="4" t="s">
        <v>572</v>
      </c>
      <c r="B272" s="4" t="s">
        <v>576</v>
      </c>
      <c r="C272" s="4" t="s">
        <v>964</v>
      </c>
      <c r="D272" s="4" t="s">
        <v>36</v>
      </c>
      <c r="E272" s="4" t="s">
        <v>950</v>
      </c>
      <c r="F272" s="18">
        <v>544.0</v>
      </c>
      <c r="G272" s="4" t="s">
        <v>45</v>
      </c>
      <c r="H272" s="4" t="s">
        <v>1237</v>
      </c>
      <c r="I272" s="4" t="s">
        <v>1004</v>
      </c>
      <c r="J272" s="4" t="s">
        <v>1032</v>
      </c>
      <c r="K272" s="4" t="s">
        <v>1238</v>
      </c>
      <c r="L272" s="4" t="str">
        <f>mappings!$B$3:$B$774&amp;mappings!$E$3:$E$774&amp;mappings!$F$3:$F$774&amp;mappings!$G$3:$G$774&amp;mappings!$H$3:$H$774</f>
        <v>note_related_work[indexed]GEN544{na}$d NOT present</v>
      </c>
    </row>
    <row r="273" ht="15.75" customHeight="1">
      <c r="A273" s="4" t="s">
        <v>572</v>
      </c>
      <c r="B273" s="4" t="s">
        <v>576</v>
      </c>
      <c r="C273" s="4" t="s">
        <v>964</v>
      </c>
      <c r="D273" s="4" t="s">
        <v>36</v>
      </c>
      <c r="E273" s="4" t="s">
        <v>950</v>
      </c>
      <c r="F273" s="18">
        <v>544.0</v>
      </c>
      <c r="G273" s="4" t="s">
        <v>45</v>
      </c>
      <c r="H273" s="4" t="s">
        <v>1239</v>
      </c>
      <c r="I273" s="4" t="s">
        <v>1207</v>
      </c>
      <c r="J273" s="4" t="s">
        <v>33</v>
      </c>
      <c r="K273" s="4" t="s">
        <v>1240</v>
      </c>
      <c r="L273" s="4" t="str">
        <f>mappings!$B$3:$B$774&amp;mappings!$E$3:$E$774&amp;mappings!$F$3:$F$774&amp;mappings!$G$3:$G$774&amp;mappings!$H$3:$H$774</f>
        <v>note_related_work[indexed]GEN544{na}$d present</v>
      </c>
    </row>
    <row r="274" ht="15.75" customHeight="1">
      <c r="A274" s="4" t="s">
        <v>572</v>
      </c>
      <c r="B274" s="4" t="s">
        <v>576</v>
      </c>
      <c r="C274" s="4" t="s">
        <v>964</v>
      </c>
      <c r="D274" s="4" t="s">
        <v>36</v>
      </c>
      <c r="E274" s="4" t="s">
        <v>950</v>
      </c>
      <c r="F274" s="18">
        <v>580.0</v>
      </c>
      <c r="G274" s="4" t="s">
        <v>45</v>
      </c>
      <c r="H274" s="4" t="s">
        <v>966</v>
      </c>
      <c r="I274" s="4" t="s">
        <v>1004</v>
      </c>
      <c r="J274" s="4" t="s">
        <v>1032</v>
      </c>
      <c r="K274" s="4" t="s">
        <v>1238</v>
      </c>
      <c r="L274" s="4" t="str">
        <f>mappings!$B$3:$B$774&amp;mappings!$E$3:$E$774&amp;mappings!$F$3:$F$774&amp;mappings!$G$3:$G$774&amp;mappings!$H$3:$H$774</f>
        <v>note_related_work[indexed]GEN580{na}none</v>
      </c>
    </row>
    <row r="275" ht="15.75" customHeight="1">
      <c r="A275" s="4" t="s">
        <v>572</v>
      </c>
      <c r="B275" s="4" t="s">
        <v>576</v>
      </c>
      <c r="C275" s="4" t="s">
        <v>964</v>
      </c>
      <c r="D275" s="4" t="s">
        <v>36</v>
      </c>
      <c r="E275" s="4" t="s">
        <v>950</v>
      </c>
      <c r="F275" s="18">
        <v>581.0</v>
      </c>
      <c r="G275" s="4" t="s">
        <v>45</v>
      </c>
      <c r="H275" s="4" t="s">
        <v>966</v>
      </c>
      <c r="I275" s="4" t="s">
        <v>1004</v>
      </c>
      <c r="J275" s="4" t="s">
        <v>1032</v>
      </c>
      <c r="K275" s="8" t="s">
        <v>33</v>
      </c>
      <c r="L275" s="4" t="str">
        <f>mappings!$B$3:$B$774&amp;mappings!$E$3:$E$774&amp;mappings!$F$3:$F$774&amp;mappings!$G$3:$G$774&amp;mappings!$H$3:$H$774</f>
        <v>note_related_work[indexed]GEN581{na}none</v>
      </c>
      <c r="M275" s="4"/>
      <c r="N275" s="4"/>
      <c r="O275" s="4"/>
      <c r="P275" s="4"/>
      <c r="Q275" s="4"/>
      <c r="R275" s="4"/>
      <c r="S275" s="4"/>
      <c r="T275" s="4"/>
      <c r="U275" s="4"/>
    </row>
    <row r="276" ht="15.75" customHeight="1">
      <c r="A276" s="4" t="s">
        <v>572</v>
      </c>
      <c r="B276" s="4" t="s">
        <v>575</v>
      </c>
      <c r="C276" s="4" t="s">
        <v>964</v>
      </c>
      <c r="D276" s="4" t="s">
        <v>36</v>
      </c>
      <c r="E276" s="4" t="s">
        <v>950</v>
      </c>
      <c r="F276" s="18">
        <v>544.0</v>
      </c>
      <c r="G276" s="4" t="s">
        <v>1080</v>
      </c>
      <c r="H276" s="5" t="s">
        <v>966</v>
      </c>
      <c r="I276" s="4" t="s">
        <v>967</v>
      </c>
      <c r="J276" s="4" t="s">
        <v>33</v>
      </c>
      <c r="K276" s="4" t="s">
        <v>33</v>
      </c>
      <c r="L276" s="4" t="str">
        <f>mappings!$B$3:$B$774&amp;mappings!$E$3:$E$774&amp;mappings!$F$3:$F$774&amp;mappings!$G$3:$G$774&amp;mappings!$H$3:$H$774</f>
        <v>note_related_work[indexed_value]GEN544dnone</v>
      </c>
    </row>
    <row r="277" ht="15.75" customHeight="1">
      <c r="A277" s="4" t="s">
        <v>572</v>
      </c>
      <c r="B277" s="4" t="s">
        <v>577</v>
      </c>
      <c r="C277" s="4" t="s">
        <v>964</v>
      </c>
      <c r="D277" s="4" t="s">
        <v>36</v>
      </c>
      <c r="E277" s="4" t="s">
        <v>950</v>
      </c>
      <c r="F277" s="18">
        <v>535.0</v>
      </c>
      <c r="G277" s="4">
        <v>3.0</v>
      </c>
      <c r="H277" s="4" t="s">
        <v>1241</v>
      </c>
      <c r="I277" s="4" t="s">
        <v>1067</v>
      </c>
      <c r="J277" s="4" t="s">
        <v>1242</v>
      </c>
      <c r="K277" s="4" t="s">
        <v>451</v>
      </c>
      <c r="L277" s="4" t="str">
        <f>mappings!$B$3:$B$774&amp;mappings!$E$3:$E$774&amp;mappings!$F$3:$F$774&amp;mappings!$G$3:$G$774&amp;mappings!$H$3:$H$774</f>
        <v>note_related_work[label]GEN5353i1=2 AND $3</v>
      </c>
    </row>
    <row r="278" ht="15.75" customHeight="1">
      <c r="A278" s="4" t="s">
        <v>572</v>
      </c>
      <c r="B278" s="4" t="s">
        <v>577</v>
      </c>
      <c r="C278" s="4" t="s">
        <v>964</v>
      </c>
      <c r="D278" s="4" t="s">
        <v>36</v>
      </c>
      <c r="E278" s="4" t="s">
        <v>950</v>
      </c>
      <c r="F278" s="18">
        <v>535.0</v>
      </c>
      <c r="G278" s="4">
        <v>3.0</v>
      </c>
      <c r="H278" s="4" t="s">
        <v>1243</v>
      </c>
      <c r="I278" s="4" t="s">
        <v>1067</v>
      </c>
      <c r="J278" s="5" t="s">
        <v>1244</v>
      </c>
      <c r="K278" s="4" t="s">
        <v>451</v>
      </c>
      <c r="L278" s="4" t="str">
        <f>mappings!$B$3:$B$774&amp;mappings!$E$3:$E$774&amp;mappings!$F$3:$F$774&amp;mappings!$G$3:$G$774&amp;mappings!$H$3:$H$774</f>
        <v>note_related_work[label]GEN5353i1=1 AND $3</v>
      </c>
    </row>
    <row r="279" ht="15.75" customHeight="1">
      <c r="A279" s="4" t="s">
        <v>572</v>
      </c>
      <c r="B279" s="4" t="s">
        <v>577</v>
      </c>
      <c r="C279" s="4" t="s">
        <v>964</v>
      </c>
      <c r="D279" s="4" t="s">
        <v>36</v>
      </c>
      <c r="E279" s="4" t="s">
        <v>950</v>
      </c>
      <c r="F279" s="18">
        <v>535.0</v>
      </c>
      <c r="G279" s="4" t="s">
        <v>45</v>
      </c>
      <c r="H279" s="5" t="s">
        <v>1245</v>
      </c>
      <c r="I279" s="4" t="s">
        <v>1004</v>
      </c>
      <c r="J279" s="4" t="s">
        <v>1246</v>
      </c>
      <c r="K279" s="4" t="s">
        <v>451</v>
      </c>
      <c r="L279" s="4" t="str">
        <f>mappings!$B$3:$B$774&amp;mappings!$E$3:$E$774&amp;mappings!$F$3:$F$774&amp;mappings!$G$3:$G$774&amp;mappings!$H$3:$H$774</f>
        <v>note_related_work[label]GEN535{na}i1=2 AND !$3</v>
      </c>
    </row>
    <row r="280" ht="15.75" customHeight="1">
      <c r="A280" s="4" t="s">
        <v>572</v>
      </c>
      <c r="B280" s="4" t="s">
        <v>577</v>
      </c>
      <c r="C280" s="4" t="s">
        <v>964</v>
      </c>
      <c r="D280" s="4" t="s">
        <v>36</v>
      </c>
      <c r="E280" s="4" t="s">
        <v>950</v>
      </c>
      <c r="F280" s="18">
        <v>535.0</v>
      </c>
      <c r="G280" s="4" t="s">
        <v>45</v>
      </c>
      <c r="H280" s="5" t="s">
        <v>1247</v>
      </c>
      <c r="I280" s="4" t="s">
        <v>1004</v>
      </c>
      <c r="J280" s="5" t="s">
        <v>1248</v>
      </c>
      <c r="K280" s="4" t="s">
        <v>451</v>
      </c>
      <c r="L280" s="4" t="str">
        <f>mappings!$B$3:$B$774&amp;mappings!$E$3:$E$774&amp;mappings!$F$3:$F$774&amp;mappings!$G$3:$G$774&amp;mappings!$H$3:$H$774</f>
        <v>note_related_work[label]GEN535{na}i1=1 AND !$3</v>
      </c>
    </row>
    <row r="281" ht="15.75" customHeight="1">
      <c r="A281" s="5" t="s">
        <v>572</v>
      </c>
      <c r="B281" s="5" t="s">
        <v>577</v>
      </c>
      <c r="C281" s="4" t="s">
        <v>964</v>
      </c>
      <c r="D281" s="4" t="s">
        <v>36</v>
      </c>
      <c r="E281" s="4" t="s">
        <v>950</v>
      </c>
      <c r="F281" s="18">
        <v>544.0</v>
      </c>
      <c r="G281" s="5">
        <v>3.0</v>
      </c>
      <c r="H281" s="4" t="s">
        <v>1249</v>
      </c>
      <c r="I281" s="4" t="s">
        <v>1067</v>
      </c>
      <c r="J281" s="5" t="s">
        <v>1250</v>
      </c>
      <c r="K281" s="5" t="s">
        <v>33</v>
      </c>
      <c r="L281" s="4" t="str">
        <f>mappings!$B$3:$B$774&amp;mappings!$E$3:$E$774&amp;mappings!$F$3:$F$774&amp;mappings!$G$3:$G$774&amp;mappings!$H$3:$H$774</f>
        <v>note_related_work[label]GEN5443i1=~/[01]/</v>
      </c>
    </row>
    <row r="282" ht="15.75" customHeight="1">
      <c r="A282" s="4" t="s">
        <v>572</v>
      </c>
      <c r="B282" s="4" t="s">
        <v>577</v>
      </c>
      <c r="C282" s="4" t="s">
        <v>964</v>
      </c>
      <c r="D282" s="4" t="s">
        <v>36</v>
      </c>
      <c r="E282" s="4" t="s">
        <v>950</v>
      </c>
      <c r="F282" s="18">
        <v>544.0</v>
      </c>
      <c r="G282" s="4">
        <v>3.0</v>
      </c>
      <c r="H282" s="4" t="s">
        <v>1197</v>
      </c>
      <c r="I282" s="4" t="s">
        <v>963</v>
      </c>
      <c r="J282" s="5" t="s">
        <v>1251</v>
      </c>
      <c r="K282" s="4" t="s">
        <v>33</v>
      </c>
      <c r="L282" s="4" t="str">
        <f>mappings!$B$3:$B$774&amp;mappings!$E$3:$E$774&amp;mappings!$F$3:$F$774&amp;mappings!$G$3:$G$774&amp;mappings!$H$3:$H$774</f>
        <v>note_related_work[label]GEN5443i1=blank</v>
      </c>
    </row>
    <row r="283" ht="15.75" customHeight="1">
      <c r="A283" s="5" t="s">
        <v>572</v>
      </c>
      <c r="B283" s="5" t="s">
        <v>577</v>
      </c>
      <c r="C283" s="4" t="s">
        <v>964</v>
      </c>
      <c r="D283" s="4" t="s">
        <v>36</v>
      </c>
      <c r="E283" s="4" t="s">
        <v>950</v>
      </c>
      <c r="F283" s="18">
        <v>544.0</v>
      </c>
      <c r="G283" s="5" t="s">
        <v>45</v>
      </c>
      <c r="H283" s="4" t="s">
        <v>1252</v>
      </c>
      <c r="I283" s="4" t="s">
        <v>1004</v>
      </c>
      <c r="J283" s="5" t="s">
        <v>1253</v>
      </c>
      <c r="K283" s="5" t="s">
        <v>33</v>
      </c>
      <c r="L283" s="4" t="str">
        <f>mappings!$B$3:$B$774&amp;mappings!$E$3:$E$774&amp;mappings!$F$3:$F$774&amp;mappings!$G$3:$G$774&amp;mappings!$H$3:$H$774</f>
        <v>note_related_work[label]GEN544{na}i1=~/[01]/ AND !$3</v>
      </c>
    </row>
    <row r="284" ht="15.75" customHeight="1">
      <c r="A284" s="5" t="s">
        <v>572</v>
      </c>
      <c r="B284" s="5" t="s">
        <v>577</v>
      </c>
      <c r="C284" s="4" t="s">
        <v>964</v>
      </c>
      <c r="D284" s="4" t="s">
        <v>36</v>
      </c>
      <c r="E284" s="4" t="s">
        <v>950</v>
      </c>
      <c r="F284" s="18">
        <v>544.0</v>
      </c>
      <c r="G284" s="5" t="s">
        <v>45</v>
      </c>
      <c r="H284" s="4" t="s">
        <v>1254</v>
      </c>
      <c r="I284" s="4" t="s">
        <v>1207</v>
      </c>
      <c r="J284" s="5" t="s">
        <v>33</v>
      </c>
      <c r="K284" s="5" t="s">
        <v>33</v>
      </c>
      <c r="L284" s="4" t="str">
        <f>mappings!$B$3:$B$774&amp;mappings!$E$3:$E$774&amp;mappings!$F$3:$F$774&amp;mappings!$G$3:$G$774&amp;mappings!$H$3:$H$774</f>
        <v>note_related_work[label]GEN544{na}i1=blank AND !$3</v>
      </c>
    </row>
    <row r="285" ht="15.75" customHeight="1">
      <c r="A285" s="4" t="s">
        <v>572</v>
      </c>
      <c r="B285" s="4" t="s">
        <v>577</v>
      </c>
      <c r="C285" s="4" t="s">
        <v>964</v>
      </c>
      <c r="D285" s="4" t="s">
        <v>36</v>
      </c>
      <c r="E285" s="4" t="s">
        <v>950</v>
      </c>
      <c r="F285" s="18">
        <v>581.0</v>
      </c>
      <c r="G285" s="4">
        <v>3.0</v>
      </c>
      <c r="H285" s="4" t="s">
        <v>966</v>
      </c>
      <c r="I285" s="4" t="s">
        <v>1067</v>
      </c>
      <c r="J285" s="4" t="s">
        <v>1255</v>
      </c>
      <c r="K285" s="8" t="s">
        <v>33</v>
      </c>
      <c r="L285" s="4" t="str">
        <f>mappings!$B$3:$B$774&amp;mappings!$E$3:$E$774&amp;mappings!$F$3:$F$774&amp;mappings!$G$3:$G$774&amp;mappings!$H$3:$H$774</f>
        <v>note_related_work[label]GEN5813none</v>
      </c>
      <c r="M285" s="4"/>
      <c r="N285" s="4"/>
      <c r="O285" s="4"/>
      <c r="P285" s="4"/>
      <c r="Q285" s="4"/>
      <c r="R285" s="4"/>
      <c r="S285" s="4"/>
      <c r="T285" s="4"/>
      <c r="U285" s="4"/>
    </row>
    <row r="286" ht="15.75" customHeight="1">
      <c r="A286" s="4" t="s">
        <v>572</v>
      </c>
      <c r="B286" s="4" t="s">
        <v>577</v>
      </c>
      <c r="C286" s="4" t="s">
        <v>964</v>
      </c>
      <c r="D286" s="4" t="s">
        <v>36</v>
      </c>
      <c r="E286" s="4" t="s">
        <v>950</v>
      </c>
      <c r="F286" s="18">
        <v>581.0</v>
      </c>
      <c r="G286" s="4" t="s">
        <v>45</v>
      </c>
      <c r="H286" s="4" t="s">
        <v>966</v>
      </c>
      <c r="I286" s="4" t="s">
        <v>1004</v>
      </c>
      <c r="J286" s="4" t="s">
        <v>1256</v>
      </c>
      <c r="K286" s="8" t="s">
        <v>33</v>
      </c>
      <c r="L286" s="4" t="str">
        <f>mappings!$B$3:$B$774&amp;mappings!$E$3:$E$774&amp;mappings!$F$3:$F$774&amp;mappings!$G$3:$G$774&amp;mappings!$H$3:$H$774</f>
        <v>note_related_work[label]GEN581{na}none</v>
      </c>
      <c r="M286" s="4"/>
      <c r="N286" s="4"/>
      <c r="O286" s="4"/>
      <c r="P286" s="4"/>
      <c r="Q286" s="4"/>
      <c r="R286" s="4"/>
      <c r="S286" s="4"/>
      <c r="T286" s="4"/>
      <c r="U286" s="4"/>
    </row>
    <row r="287" ht="15.75" customHeight="1">
      <c r="A287" s="5" t="s">
        <v>572</v>
      </c>
      <c r="B287" s="5" t="s">
        <v>580</v>
      </c>
      <c r="C287" s="4" t="s">
        <v>964</v>
      </c>
      <c r="D287" s="4" t="s">
        <v>36</v>
      </c>
      <c r="E287" s="4" t="s">
        <v>950</v>
      </c>
      <c r="F287" s="18">
        <v>535.0</v>
      </c>
      <c r="G287" s="5" t="s">
        <v>1257</v>
      </c>
      <c r="H287" s="4" t="s">
        <v>966</v>
      </c>
      <c r="I287" s="5" t="s">
        <v>967</v>
      </c>
      <c r="J287" s="5" t="s">
        <v>33</v>
      </c>
      <c r="K287" s="5" t="s">
        <v>451</v>
      </c>
      <c r="L287" s="4" t="str">
        <f>mappings!$B$3:$B$774&amp;mappings!$E$3:$E$774&amp;mappings!$F$3:$F$774&amp;mappings!$G$3:$G$774&amp;mappings!$H$3:$H$774</f>
        <v>note_related_work[value]GEN535abcdgnone</v>
      </c>
    </row>
    <row r="288" ht="15.75" customHeight="1">
      <c r="A288" s="5" t="s">
        <v>572</v>
      </c>
      <c r="B288" s="5" t="s">
        <v>580</v>
      </c>
      <c r="C288" s="4" t="s">
        <v>964</v>
      </c>
      <c r="D288" s="4" t="s">
        <v>36</v>
      </c>
      <c r="E288" s="4" t="s">
        <v>950</v>
      </c>
      <c r="F288" s="18">
        <v>544.0</v>
      </c>
      <c r="G288" s="5" t="s">
        <v>1258</v>
      </c>
      <c r="H288" s="4" t="s">
        <v>966</v>
      </c>
      <c r="I288" s="5" t="s">
        <v>967</v>
      </c>
      <c r="J288" s="5" t="s">
        <v>33</v>
      </c>
      <c r="K288" s="5" t="s">
        <v>33</v>
      </c>
      <c r="L288" s="4" t="str">
        <f>mappings!$B$3:$B$774&amp;mappings!$E$3:$E$774&amp;mappings!$F$3:$F$774&amp;mappings!$G$3:$G$774&amp;mappings!$H$3:$H$774</f>
        <v>note_related_work[value]GEN544abcdennone</v>
      </c>
    </row>
    <row r="289" ht="15.75" customHeight="1">
      <c r="A289" s="4" t="s">
        <v>572</v>
      </c>
      <c r="B289" s="4" t="s">
        <v>580</v>
      </c>
      <c r="C289" s="4" t="s">
        <v>964</v>
      </c>
      <c r="D289" s="4" t="s">
        <v>36</v>
      </c>
      <c r="E289" s="4" t="s">
        <v>950</v>
      </c>
      <c r="F289" s="18">
        <v>580.0</v>
      </c>
      <c r="G289" s="4" t="s">
        <v>971</v>
      </c>
      <c r="H289" s="4" t="s">
        <v>966</v>
      </c>
      <c r="I289" s="4" t="s">
        <v>967</v>
      </c>
      <c r="J289" s="4" t="s">
        <v>33</v>
      </c>
      <c r="K289" s="4" t="s">
        <v>33</v>
      </c>
      <c r="L289" s="4" t="str">
        <f>mappings!$B$3:$B$774&amp;mappings!$E$3:$E$774&amp;mappings!$F$3:$F$774&amp;mappings!$G$3:$G$774&amp;mappings!$H$3:$H$774</f>
        <v>note_related_work[value]GEN580anone</v>
      </c>
    </row>
    <row r="290" ht="15.75" customHeight="1">
      <c r="A290" s="4" t="s">
        <v>572</v>
      </c>
      <c r="B290" s="4" t="s">
        <v>580</v>
      </c>
      <c r="C290" s="4" t="s">
        <v>964</v>
      </c>
      <c r="D290" s="4" t="s">
        <v>36</v>
      </c>
      <c r="E290" s="4" t="s">
        <v>950</v>
      </c>
      <c r="F290" s="18">
        <v>581.0</v>
      </c>
      <c r="G290" s="4" t="s">
        <v>1064</v>
      </c>
      <c r="H290" s="4" t="s">
        <v>966</v>
      </c>
      <c r="I290" s="4" t="s">
        <v>967</v>
      </c>
      <c r="J290" s="4" t="s">
        <v>1259</v>
      </c>
      <c r="K290" s="8" t="s">
        <v>33</v>
      </c>
      <c r="L290" s="4" t="str">
        <f>mappings!$B$3:$B$774&amp;mappings!$E$3:$E$774&amp;mappings!$F$3:$F$774&amp;mappings!$G$3:$G$774&amp;mappings!$H$3:$H$774</f>
        <v>note_related_work[value]GEN581aznone</v>
      </c>
      <c r="M290" s="4"/>
      <c r="N290" s="4"/>
      <c r="O290" s="4"/>
      <c r="P290" s="4"/>
      <c r="Q290" s="4"/>
      <c r="R290" s="4"/>
      <c r="S290" s="4"/>
      <c r="T290" s="4"/>
      <c r="U290" s="4"/>
    </row>
    <row r="291" ht="15.75" customHeight="1">
      <c r="A291" s="5" t="s">
        <v>581</v>
      </c>
      <c r="B291" s="5" t="s">
        <v>581</v>
      </c>
      <c r="C291" s="4" t="s">
        <v>964</v>
      </c>
      <c r="D291" s="4" t="s">
        <v>36</v>
      </c>
      <c r="E291" s="4" t="s">
        <v>950</v>
      </c>
      <c r="F291" s="18">
        <v>513.0</v>
      </c>
      <c r="G291" s="5" t="s">
        <v>961</v>
      </c>
      <c r="H291" s="4" t="s">
        <v>966</v>
      </c>
      <c r="I291" s="5" t="s">
        <v>967</v>
      </c>
      <c r="J291" s="5" t="s">
        <v>33</v>
      </c>
      <c r="K291" s="5" t="s">
        <v>33</v>
      </c>
      <c r="L291" s="4" t="str">
        <f>mappings!$B$3:$B$774&amp;mappings!$E$3:$E$774&amp;mappings!$F$3:$F$774&amp;mappings!$G$3:$G$774&amp;mappings!$H$3:$H$774</f>
        <v>note_report_coverageGEN513bnone</v>
      </c>
    </row>
    <row r="292" ht="15.75" customHeight="1">
      <c r="A292" s="4" t="s">
        <v>584</v>
      </c>
      <c r="B292" s="4" t="s">
        <v>584</v>
      </c>
      <c r="C292" s="4" t="s">
        <v>964</v>
      </c>
      <c r="D292" s="4" t="s">
        <v>36</v>
      </c>
      <c r="E292" s="4" t="s">
        <v>950</v>
      </c>
      <c r="F292" s="18">
        <v>513.0</v>
      </c>
      <c r="G292" s="4" t="s">
        <v>971</v>
      </c>
      <c r="H292" s="4" t="s">
        <v>966</v>
      </c>
      <c r="I292" s="4" t="s">
        <v>967</v>
      </c>
      <c r="J292" s="5" t="s">
        <v>1260</v>
      </c>
      <c r="K292" s="4" t="s">
        <v>33</v>
      </c>
      <c r="L292" s="4" t="str">
        <f>mappings!$B$3:$B$774&amp;mappings!$E$3:$E$774&amp;mappings!$F$3:$F$774&amp;mappings!$G$3:$G$774&amp;mappings!$H$3:$H$774</f>
        <v>note_report_typeGEN513anone</v>
      </c>
    </row>
    <row r="293" ht="15.75" customHeight="1">
      <c r="A293" s="23" t="s">
        <v>587</v>
      </c>
      <c r="B293" s="23" t="s">
        <v>591</v>
      </c>
      <c r="C293" s="23" t="s">
        <v>964</v>
      </c>
      <c r="D293" s="23" t="s">
        <v>36</v>
      </c>
      <c r="E293" s="23" t="s">
        <v>950</v>
      </c>
      <c r="F293" s="24">
        <v>533.0</v>
      </c>
      <c r="G293" s="23" t="s">
        <v>45</v>
      </c>
      <c r="H293" s="23" t="s">
        <v>1261</v>
      </c>
      <c r="I293" s="23" t="s">
        <v>1004</v>
      </c>
      <c r="J293" s="23" t="s">
        <v>1032</v>
      </c>
      <c r="K293" s="23" t="s">
        <v>1262</v>
      </c>
      <c r="L293" s="23" t="str">
        <f>mappings!$B$3:$B$774&amp;mappings!$E$3:$E$774&amp;mappings!$F$3:$F$774&amp;mappings!$G$3:$G$774&amp;mappings!$H$3:$H$774</f>
        <v>note_reproduction[indexed]GEN533{na}!$c AND !$f</v>
      </c>
      <c r="M293" s="25"/>
      <c r="N293" s="25"/>
      <c r="O293" s="25"/>
      <c r="P293" s="25"/>
      <c r="Q293" s="25"/>
      <c r="R293" s="25"/>
      <c r="S293" s="25"/>
      <c r="T293" s="25"/>
      <c r="U293" s="25"/>
    </row>
    <row r="294" ht="15.75" customHeight="1">
      <c r="A294" s="23" t="s">
        <v>587</v>
      </c>
      <c r="B294" s="23" t="s">
        <v>591</v>
      </c>
      <c r="C294" s="23" t="s">
        <v>964</v>
      </c>
      <c r="D294" s="23" t="s">
        <v>36</v>
      </c>
      <c r="E294" s="23" t="s">
        <v>950</v>
      </c>
      <c r="F294" s="24">
        <v>534.0</v>
      </c>
      <c r="G294" s="23" t="s">
        <v>45</v>
      </c>
      <c r="H294" s="23" t="s">
        <v>1263</v>
      </c>
      <c r="I294" s="23" t="s">
        <v>1004</v>
      </c>
      <c r="J294" s="23" t="s">
        <v>1032</v>
      </c>
      <c r="K294" s="23" t="s">
        <v>451</v>
      </c>
      <c r="L294" s="23" t="str">
        <f>mappings!$B$3:$B$774&amp;mappings!$E$3:$E$774&amp;mappings!$F$3:$F$774&amp;mappings!$G$3:$G$774&amp;mappings!$H$3:$H$774</f>
        <v>note_reproduction[indexed]GEN534{na}$p AND !$[atk]</v>
      </c>
      <c r="M294" s="25"/>
      <c r="N294" s="25"/>
      <c r="O294" s="25"/>
      <c r="P294" s="25"/>
      <c r="Q294" s="25"/>
      <c r="R294" s="25"/>
      <c r="S294" s="25"/>
      <c r="T294" s="25"/>
      <c r="U294" s="25"/>
    </row>
    <row r="295" ht="15.75" customHeight="1">
      <c r="A295" s="23" t="s">
        <v>587</v>
      </c>
      <c r="B295" s="23" t="s">
        <v>591</v>
      </c>
      <c r="C295" s="23" t="s">
        <v>964</v>
      </c>
      <c r="D295" s="23" t="s">
        <v>36</v>
      </c>
      <c r="E295" s="23" t="s">
        <v>950</v>
      </c>
      <c r="F295" s="24">
        <v>534.0</v>
      </c>
      <c r="G295" s="23" t="s">
        <v>45</v>
      </c>
      <c r="H295" s="23" t="s">
        <v>1264</v>
      </c>
      <c r="I295" s="23" t="s">
        <v>1004</v>
      </c>
      <c r="J295" s="25" t="s">
        <v>1032</v>
      </c>
      <c r="K295" s="23" t="s">
        <v>451</v>
      </c>
      <c r="L295" s="23" t="str">
        <f>mappings!$B$3:$B$774&amp;mappings!$E$3:$E$774&amp;mappings!$F$3:$F$774&amp;mappings!$G$3:$G$774&amp;mappings!$H$3:$H$774</f>
        <v>note_reproduction[indexed]GEN534{na}!$p</v>
      </c>
      <c r="M295" s="25"/>
      <c r="N295" s="25"/>
      <c r="O295" s="25"/>
      <c r="P295" s="25"/>
      <c r="Q295" s="25"/>
      <c r="R295" s="25"/>
      <c r="S295" s="25"/>
      <c r="T295" s="25"/>
      <c r="U295" s="25"/>
    </row>
    <row r="296" ht="15.75" customHeight="1">
      <c r="A296" s="23" t="s">
        <v>587</v>
      </c>
      <c r="B296" s="23" t="s">
        <v>590</v>
      </c>
      <c r="C296" s="23" t="s">
        <v>964</v>
      </c>
      <c r="D296" s="23" t="s">
        <v>36</v>
      </c>
      <c r="E296" s="23" t="s">
        <v>950</v>
      </c>
      <c r="F296" s="24">
        <v>533.0</v>
      </c>
      <c r="G296" s="23" t="s">
        <v>1265</v>
      </c>
      <c r="H296" s="23" t="s">
        <v>966</v>
      </c>
      <c r="I296" s="23" t="s">
        <v>967</v>
      </c>
      <c r="J296" s="25" t="s">
        <v>33</v>
      </c>
      <c r="K296" s="23" t="s">
        <v>33</v>
      </c>
      <c r="L296" s="23" t="str">
        <f>mappings!$B$3:$B$774&amp;mappings!$E$3:$E$774&amp;mappings!$F$3:$F$774&amp;mappings!$G$3:$G$774&amp;mappings!$H$3:$H$774</f>
        <v>note_reproduction[indexed_value]GEN533cfnone</v>
      </c>
      <c r="M296" s="25"/>
      <c r="N296" s="25"/>
      <c r="O296" s="25"/>
      <c r="P296" s="25"/>
      <c r="Q296" s="25"/>
      <c r="R296" s="25"/>
      <c r="S296" s="25"/>
      <c r="T296" s="25"/>
      <c r="U296" s="25"/>
    </row>
    <row r="297" ht="15.75" customHeight="1">
      <c r="A297" s="23" t="s">
        <v>587</v>
      </c>
      <c r="B297" s="23" t="s">
        <v>590</v>
      </c>
      <c r="C297" s="23" t="s">
        <v>964</v>
      </c>
      <c r="D297" s="23" t="s">
        <v>36</v>
      </c>
      <c r="E297" s="23" t="s">
        <v>950</v>
      </c>
      <c r="F297" s="24">
        <v>534.0</v>
      </c>
      <c r="G297" s="23" t="s">
        <v>1266</v>
      </c>
      <c r="H297" s="23" t="s">
        <v>1267</v>
      </c>
      <c r="I297" s="23" t="s">
        <v>967</v>
      </c>
      <c r="J297" s="23" t="s">
        <v>1194</v>
      </c>
      <c r="K297" s="23" t="s">
        <v>451</v>
      </c>
      <c r="L297" s="23" t="str">
        <f>mappings!$B$3:$B$774&amp;mappings!$E$3:$E$774&amp;mappings!$F$3:$F$774&amp;mappings!$G$3:$G$774&amp;mappings!$H$3:$H$774</f>
        <v>note_reproduction[indexed_value]GEN534atk$p AND $[atk]</v>
      </c>
      <c r="M297" s="25"/>
      <c r="N297" s="25"/>
      <c r="O297" s="25"/>
      <c r="P297" s="25"/>
      <c r="Q297" s="25"/>
      <c r="R297" s="25"/>
      <c r="S297" s="25"/>
      <c r="T297" s="25"/>
      <c r="U297" s="25"/>
    </row>
    <row r="298" ht="15.75" customHeight="1">
      <c r="A298" s="23" t="s">
        <v>587</v>
      </c>
      <c r="B298" s="23" t="s">
        <v>592</v>
      </c>
      <c r="C298" s="23" t="s">
        <v>964</v>
      </c>
      <c r="D298" s="23" t="s">
        <v>36</v>
      </c>
      <c r="E298" s="23" t="s">
        <v>950</v>
      </c>
      <c r="F298" s="24">
        <v>533.0</v>
      </c>
      <c r="G298" s="23">
        <v>3.0</v>
      </c>
      <c r="H298" s="23" t="s">
        <v>966</v>
      </c>
      <c r="I298" s="23" t="s">
        <v>963</v>
      </c>
      <c r="J298" s="23" t="s">
        <v>33</v>
      </c>
      <c r="K298" s="23" t="s">
        <v>33</v>
      </c>
      <c r="L298" s="23" t="str">
        <f>mappings!$B$3:$B$774&amp;mappings!$E$3:$E$774&amp;mappings!$F$3:$F$774&amp;mappings!$G$3:$G$774&amp;mappings!$H$3:$H$774</f>
        <v>note_reproduction[label]GEN5333none</v>
      </c>
      <c r="M298" s="25"/>
      <c r="N298" s="25"/>
      <c r="O298" s="25"/>
      <c r="P298" s="25"/>
      <c r="Q298" s="25"/>
      <c r="R298" s="25"/>
      <c r="S298" s="25"/>
      <c r="T298" s="25"/>
      <c r="U298" s="25"/>
    </row>
    <row r="299" ht="15.75" customHeight="1">
      <c r="A299" s="4" t="s">
        <v>587</v>
      </c>
      <c r="B299" s="4" t="s">
        <v>592</v>
      </c>
      <c r="C299" s="4" t="s">
        <v>964</v>
      </c>
      <c r="D299" s="4" t="s">
        <v>36</v>
      </c>
      <c r="E299" s="4" t="s">
        <v>950</v>
      </c>
      <c r="F299" s="18">
        <v>534.0</v>
      </c>
      <c r="G299" s="4" t="s">
        <v>1268</v>
      </c>
      <c r="H299" s="4" t="s">
        <v>1269</v>
      </c>
      <c r="I299" s="4" t="s">
        <v>967</v>
      </c>
      <c r="J299" s="4" t="s">
        <v>1270</v>
      </c>
      <c r="K299" s="4" t="s">
        <v>451</v>
      </c>
      <c r="L299" s="4" t="str">
        <f>mappings!$B$3:$B$774&amp;mappings!$E$3:$E$774&amp;mappings!$F$3:$F$774&amp;mappings!$G$3:$G$774&amp;mappings!$H$3:$H$774</f>
        <v>note_reproduction[label]GEN534p3$p AND $3</v>
      </c>
    </row>
    <row r="300" ht="15.75" customHeight="1">
      <c r="A300" s="4" t="s">
        <v>587</v>
      </c>
      <c r="B300" s="4" t="s">
        <v>592</v>
      </c>
      <c r="C300" s="4" t="s">
        <v>964</v>
      </c>
      <c r="D300" s="4" t="s">
        <v>36</v>
      </c>
      <c r="E300" s="4" t="s">
        <v>950</v>
      </c>
      <c r="F300" s="18">
        <v>534.0</v>
      </c>
      <c r="G300" s="4">
        <v>3.0</v>
      </c>
      <c r="H300" s="4" t="s">
        <v>1271</v>
      </c>
      <c r="I300" s="4" t="s">
        <v>967</v>
      </c>
      <c r="J300" s="4" t="s">
        <v>1272</v>
      </c>
      <c r="K300" s="4" t="s">
        <v>451</v>
      </c>
      <c r="L300" s="4" t="str">
        <f>mappings!$B$3:$B$774&amp;mappings!$E$3:$E$774&amp;mappings!$F$3:$F$774&amp;mappings!$G$3:$G$774&amp;mappings!$H$3:$H$774</f>
        <v>note_reproduction[label]GEN5343!$p AND $3</v>
      </c>
    </row>
    <row r="301" ht="15.75" customHeight="1">
      <c r="A301" s="4" t="s">
        <v>587</v>
      </c>
      <c r="B301" s="4" t="s">
        <v>592</v>
      </c>
      <c r="C301" s="4" t="s">
        <v>964</v>
      </c>
      <c r="D301" s="4" t="s">
        <v>36</v>
      </c>
      <c r="E301" s="4" t="s">
        <v>950</v>
      </c>
      <c r="F301" s="18">
        <v>534.0</v>
      </c>
      <c r="G301" s="4" t="s">
        <v>45</v>
      </c>
      <c r="H301" s="4" t="s">
        <v>1273</v>
      </c>
      <c r="I301" s="4" t="s">
        <v>1004</v>
      </c>
      <c r="J301" s="4" t="s">
        <v>1274</v>
      </c>
      <c r="K301" s="4" t="s">
        <v>451</v>
      </c>
      <c r="L301" s="4" t="str">
        <f>mappings!$B$3:$B$774&amp;mappings!$E$3:$E$774&amp;mappings!$F$3:$F$774&amp;mappings!$G$3:$G$774&amp;mappings!$H$3:$H$774</f>
        <v>note_reproduction[label]GEN534{na}!$p AND !$3</v>
      </c>
    </row>
    <row r="302" ht="15.75" customHeight="1">
      <c r="A302" s="4" t="s">
        <v>587</v>
      </c>
      <c r="B302" s="4" t="s">
        <v>592</v>
      </c>
      <c r="C302" s="4" t="s">
        <v>964</v>
      </c>
      <c r="D302" s="4" t="s">
        <v>36</v>
      </c>
      <c r="E302" s="4" t="s">
        <v>950</v>
      </c>
      <c r="F302" s="18">
        <v>534.0</v>
      </c>
      <c r="G302" s="4" t="s">
        <v>1074</v>
      </c>
      <c r="H302" s="4" t="s">
        <v>1275</v>
      </c>
      <c r="I302" s="4" t="s">
        <v>967</v>
      </c>
      <c r="J302" s="4" t="s">
        <v>1194</v>
      </c>
      <c r="K302" s="4" t="s">
        <v>451</v>
      </c>
      <c r="L302" s="4" t="str">
        <f>mappings!$B$3:$B$774&amp;mappings!$E$3:$E$774&amp;mappings!$F$3:$F$774&amp;mappings!$G$3:$G$774&amp;mappings!$H$3:$H$774</f>
        <v>note_reproduction[label]GEN534p$p AND !$3</v>
      </c>
    </row>
    <row r="303" ht="15.75" customHeight="1">
      <c r="A303" s="4" t="s">
        <v>587</v>
      </c>
      <c r="B303" s="4" t="s">
        <v>595</v>
      </c>
      <c r="C303" s="4" t="s">
        <v>964</v>
      </c>
      <c r="D303" s="4" t="s">
        <v>36</v>
      </c>
      <c r="E303" s="4" t="s">
        <v>950</v>
      </c>
      <c r="F303" s="18">
        <v>533.0</v>
      </c>
      <c r="G303" s="4" t="s">
        <v>1276</v>
      </c>
      <c r="H303" s="4" t="s">
        <v>966</v>
      </c>
      <c r="I303" s="4" t="s">
        <v>967</v>
      </c>
      <c r="J303" s="4" t="s">
        <v>33</v>
      </c>
      <c r="K303" s="4" t="s">
        <v>33</v>
      </c>
      <c r="L303" s="4" t="str">
        <f>mappings!$B$3:$B$774&amp;mappings!$E$3:$E$774&amp;mappings!$F$3:$F$774&amp;mappings!$G$3:$G$774&amp;mappings!$H$3:$H$774</f>
        <v>note_reproduction[value]GEN533abcdefmnnone</v>
      </c>
    </row>
    <row r="304" ht="15.75" customHeight="1">
      <c r="A304" s="23" t="s">
        <v>587</v>
      </c>
      <c r="B304" s="23" t="s">
        <v>595</v>
      </c>
      <c r="C304" s="23" t="s">
        <v>964</v>
      </c>
      <c r="D304" s="23" t="s">
        <v>36</v>
      </c>
      <c r="E304" s="23" t="s">
        <v>950</v>
      </c>
      <c r="F304" s="24">
        <v>534.0</v>
      </c>
      <c r="G304" s="23" t="s">
        <v>1277</v>
      </c>
      <c r="H304" s="23" t="s">
        <v>1278</v>
      </c>
      <c r="I304" s="23" t="s">
        <v>967</v>
      </c>
      <c r="J304" s="23" t="s">
        <v>1194</v>
      </c>
      <c r="K304" s="23" t="s">
        <v>451</v>
      </c>
      <c r="L304" s="23" t="str">
        <f>mappings!$B$3:$B$774&amp;mappings!$E$3:$E$774&amp;mappings!$F$3:$F$774&amp;mappings!$G$3:$G$774&amp;mappings!$H$3:$H$774</f>
        <v>note_reproduction[value]GEN534abcefklmnotxz$p</v>
      </c>
      <c r="M304" s="25"/>
      <c r="N304" s="25"/>
      <c r="O304" s="25"/>
      <c r="P304" s="25"/>
      <c r="Q304" s="25"/>
      <c r="R304" s="25"/>
      <c r="S304" s="25"/>
      <c r="T304" s="25"/>
      <c r="U304" s="25"/>
    </row>
    <row r="305" ht="15.75" customHeight="1">
      <c r="A305" s="4" t="s">
        <v>596</v>
      </c>
      <c r="B305" s="4" t="s">
        <v>596</v>
      </c>
      <c r="C305" s="4" t="s">
        <v>964</v>
      </c>
      <c r="D305" s="4" t="s">
        <v>36</v>
      </c>
      <c r="E305" s="4" t="s">
        <v>950</v>
      </c>
      <c r="F305" s="18">
        <v>255.0</v>
      </c>
      <c r="G305" s="4" t="s">
        <v>1279</v>
      </c>
      <c r="H305" s="4" t="s">
        <v>966</v>
      </c>
      <c r="I305" s="4" t="s">
        <v>967</v>
      </c>
      <c r="J305" s="4" t="s">
        <v>33</v>
      </c>
      <c r="K305" s="4" t="s">
        <v>33</v>
      </c>
      <c r="L305" s="4" t="str">
        <f>mappings!$B$3:$B$774&amp;mappings!$E$3:$E$774&amp;mappings!$F$3:$F$774&amp;mappings!$G$3:$G$774&amp;mappings!$H$3:$H$774</f>
        <v>note_scaleGEN255abcdefgnone</v>
      </c>
    </row>
    <row r="306" ht="15.75" customHeight="1">
      <c r="A306" s="4" t="s">
        <v>596</v>
      </c>
      <c r="B306" s="4" t="s">
        <v>596</v>
      </c>
      <c r="C306" s="4" t="s">
        <v>964</v>
      </c>
      <c r="D306" s="4" t="s">
        <v>36</v>
      </c>
      <c r="E306" s="4" t="s">
        <v>950</v>
      </c>
      <c r="F306" s="18">
        <v>507.0</v>
      </c>
      <c r="G306" s="4" t="s">
        <v>983</v>
      </c>
      <c r="H306" s="4" t="s">
        <v>966</v>
      </c>
      <c r="I306" s="4" t="s">
        <v>967</v>
      </c>
      <c r="J306" s="4" t="s">
        <v>33</v>
      </c>
      <c r="K306" s="4" t="s">
        <v>33</v>
      </c>
      <c r="L306" s="4" t="str">
        <f>mappings!$B$3:$B$774&amp;mappings!$E$3:$E$774&amp;mappings!$F$3:$F$774&amp;mappings!$G$3:$G$774&amp;mappings!$H$3:$H$774</f>
        <v>note_scaleGEN507abnone</v>
      </c>
    </row>
    <row r="307" ht="15.75" customHeight="1">
      <c r="A307" s="4" t="s">
        <v>600</v>
      </c>
      <c r="B307" s="4" t="s">
        <v>600</v>
      </c>
      <c r="C307" s="4" t="s">
        <v>964</v>
      </c>
      <c r="D307" s="4" t="s">
        <v>36</v>
      </c>
      <c r="E307" s="4" t="s">
        <v>950</v>
      </c>
      <c r="F307" s="18">
        <v>362.0</v>
      </c>
      <c r="G307" s="4" t="s">
        <v>1064</v>
      </c>
      <c r="H307" s="4" t="s">
        <v>966</v>
      </c>
      <c r="I307" s="4" t="s">
        <v>967</v>
      </c>
      <c r="J307" s="5" t="s">
        <v>1280</v>
      </c>
      <c r="K307" s="4" t="s">
        <v>1281</v>
      </c>
      <c r="L307" s="4" t="str">
        <f>mappings!$B$3:$B$774&amp;mappings!$E$3:$E$774&amp;mappings!$F$3:$F$774&amp;mappings!$G$3:$G$774&amp;mappings!$H$3:$H$774</f>
        <v>note_serial_datesGEN362aznone</v>
      </c>
    </row>
    <row r="308" ht="15.75" customHeight="1">
      <c r="A308" s="4" t="s">
        <v>604</v>
      </c>
      <c r="B308" s="4" t="s">
        <v>604</v>
      </c>
      <c r="C308" s="4" t="s">
        <v>964</v>
      </c>
      <c r="D308" s="4" t="s">
        <v>36</v>
      </c>
      <c r="E308" s="4" t="s">
        <v>950</v>
      </c>
      <c r="F308" s="18">
        <v>520.0</v>
      </c>
      <c r="G308" s="4" t="s">
        <v>1232</v>
      </c>
      <c r="H308" s="4" t="s">
        <v>966</v>
      </c>
      <c r="I308" s="4" t="s">
        <v>967</v>
      </c>
      <c r="J308" s="4" t="s">
        <v>33</v>
      </c>
      <c r="K308" s="4" t="s">
        <v>1282</v>
      </c>
      <c r="L308" s="4" t="str">
        <f>mappings!$B$3:$B$774&amp;mappings!$E$3:$E$774&amp;mappings!$F$3:$F$774&amp;mappings!$G$3:$G$774&amp;mappings!$H$3:$H$774</f>
        <v>note_summaryGEN520abc3none</v>
      </c>
    </row>
    <row r="309" ht="15.75" customHeight="1">
      <c r="A309" s="4" t="s">
        <v>609</v>
      </c>
      <c r="B309" s="4" t="s">
        <v>609</v>
      </c>
      <c r="C309" s="4" t="s">
        <v>964</v>
      </c>
      <c r="D309" s="4" t="s">
        <v>36</v>
      </c>
      <c r="E309" s="4" t="s">
        <v>950</v>
      </c>
      <c r="F309" s="18">
        <v>525.0</v>
      </c>
      <c r="G309" s="4" t="s">
        <v>971</v>
      </c>
      <c r="H309" s="4" t="s">
        <v>966</v>
      </c>
      <c r="I309" s="4" t="s">
        <v>967</v>
      </c>
      <c r="J309" s="4" t="s">
        <v>33</v>
      </c>
      <c r="K309" s="4" t="s">
        <v>33</v>
      </c>
      <c r="L309" s="4" t="str">
        <f>mappings!$B$3:$B$774&amp;mappings!$E$3:$E$774&amp;mappings!$F$3:$F$774&amp;mappings!$G$3:$G$774&amp;mappings!$H$3:$H$774</f>
        <v>note_supplementGEN525anone</v>
      </c>
    </row>
    <row r="310" ht="15.75" customHeight="1">
      <c r="A310" s="4" t="s">
        <v>612</v>
      </c>
      <c r="B310" s="4" t="s">
        <v>612</v>
      </c>
      <c r="C310" s="4" t="s">
        <v>964</v>
      </c>
      <c r="D310" s="4" t="s">
        <v>36</v>
      </c>
      <c r="E310" s="4" t="s">
        <v>950</v>
      </c>
      <c r="F310" s="18">
        <v>538.0</v>
      </c>
      <c r="G310" s="4" t="s">
        <v>1283</v>
      </c>
      <c r="H310" s="4" t="s">
        <v>966</v>
      </c>
      <c r="I310" s="4" t="s">
        <v>967</v>
      </c>
      <c r="J310" s="4" t="s">
        <v>1284</v>
      </c>
      <c r="K310" s="4" t="s">
        <v>33</v>
      </c>
      <c r="L310" s="4" t="str">
        <f>mappings!$B$3:$B$774&amp;mappings!$E$3:$E$774&amp;mappings!$F$3:$F$774&amp;mappings!$G$3:$G$774&amp;mappings!$H$3:$H$774</f>
        <v>note_system_detailsGEN538aiu3none</v>
      </c>
    </row>
    <row r="311" ht="15.75" customHeight="1">
      <c r="A311" s="4" t="s">
        <v>616</v>
      </c>
      <c r="B311" s="4" t="s">
        <v>616</v>
      </c>
      <c r="C311" s="4" t="s">
        <v>964</v>
      </c>
      <c r="D311" s="4" t="s">
        <v>36</v>
      </c>
      <c r="E311" s="4" t="s">
        <v>950</v>
      </c>
      <c r="F311" s="18">
        <v>505.0</v>
      </c>
      <c r="G311" s="4" t="s">
        <v>1285</v>
      </c>
      <c r="H311" s="4" t="s">
        <v>966</v>
      </c>
      <c r="I311" s="4" t="s">
        <v>967</v>
      </c>
      <c r="J311" s="4" t="s">
        <v>33</v>
      </c>
      <c r="K311" s="4" t="s">
        <v>1282</v>
      </c>
      <c r="L311" s="4" t="str">
        <f>mappings!$B$3:$B$774&amp;mappings!$E$3:$E$774&amp;mappings!$F$3:$F$774&amp;mappings!$G$3:$G$774&amp;mappings!$H$3:$H$774</f>
        <v>note_tocGEN505agrtnone</v>
      </c>
    </row>
    <row r="312" ht="15.75" customHeight="1">
      <c r="A312" s="4" t="s">
        <v>622</v>
      </c>
      <c r="B312" s="4" t="s">
        <v>622</v>
      </c>
      <c r="C312" s="4" t="s">
        <v>964</v>
      </c>
      <c r="D312" s="4" t="s">
        <v>36</v>
      </c>
      <c r="E312" s="4" t="s">
        <v>950</v>
      </c>
      <c r="F312" s="18">
        <v>540.0</v>
      </c>
      <c r="G312" s="4" t="s">
        <v>1286</v>
      </c>
      <c r="H312" s="4" t="s">
        <v>966</v>
      </c>
      <c r="I312" s="4" t="s">
        <v>967</v>
      </c>
      <c r="J312" s="4" t="s">
        <v>1233</v>
      </c>
      <c r="K312" s="4" t="s">
        <v>33</v>
      </c>
      <c r="L312" s="4" t="str">
        <f>mappings!$B$3:$B$774&amp;mappings!$E$3:$E$774&amp;mappings!$F$3:$F$774&amp;mappings!$G$3:$G$774&amp;mappings!$H$3:$H$774</f>
        <v>note_use_termsGEN540abcdfgqu3none</v>
      </c>
    </row>
    <row r="313" ht="15.75" customHeight="1">
      <c r="A313" s="4" t="s">
        <v>625</v>
      </c>
      <c r="B313" s="4" t="s">
        <v>625</v>
      </c>
      <c r="C313" s="4" t="s">
        <v>964</v>
      </c>
      <c r="D313" s="4" t="s">
        <v>36</v>
      </c>
      <c r="E313" s="4" t="s">
        <v>950</v>
      </c>
      <c r="F313" s="18">
        <v>501.0</v>
      </c>
      <c r="G313" s="4" t="s">
        <v>971</v>
      </c>
      <c r="H313" s="4" t="s">
        <v>966</v>
      </c>
      <c r="I313" s="4" t="s">
        <v>967</v>
      </c>
      <c r="J313" s="4" t="s">
        <v>35</v>
      </c>
      <c r="K313" s="4" t="s">
        <v>35</v>
      </c>
      <c r="L313" s="4" t="str">
        <f>mappings!$B$3:$B$774&amp;mappings!$E$3:$E$774&amp;mappings!$F$3:$F$774&amp;mappings!$G$3:$G$774&amp;mappings!$H$3:$H$774</f>
        <v>note_withGEN501anone</v>
      </c>
    </row>
    <row r="314" ht="15.75" customHeight="1">
      <c r="A314" s="4" t="s">
        <v>628</v>
      </c>
      <c r="B314" s="4" t="s">
        <v>630</v>
      </c>
      <c r="C314" s="4" t="s">
        <v>964</v>
      </c>
      <c r="D314" s="4" t="s">
        <v>36</v>
      </c>
      <c r="E314" s="4" t="s">
        <v>956</v>
      </c>
      <c r="F314" s="18">
        <v>19.0</v>
      </c>
      <c r="G314" s="4" t="s">
        <v>971</v>
      </c>
      <c r="H314" s="4" t="s">
        <v>966</v>
      </c>
      <c r="I314" s="4" t="s">
        <v>963</v>
      </c>
      <c r="J314" s="4" t="s">
        <v>33</v>
      </c>
      <c r="K314" s="7" t="s">
        <v>1287</v>
      </c>
      <c r="L314" s="4" t="str">
        <f>mappings!$B$3:$B$774&amp;mappings!$E$3:$E$774&amp;mappings!$F$3:$F$774&amp;mappings!$G$3:$G$774&amp;mappings!$H$3:$H$774</f>
        <v>oclc_number[old]UNC19anone</v>
      </c>
    </row>
    <row r="315" ht="15.75" customHeight="1">
      <c r="A315" s="4" t="s">
        <v>628</v>
      </c>
      <c r="B315" s="4" t="s">
        <v>634</v>
      </c>
      <c r="C315" s="4" t="s">
        <v>964</v>
      </c>
      <c r="D315" s="4" t="s">
        <v>36</v>
      </c>
      <c r="E315" s="4" t="s">
        <v>956</v>
      </c>
      <c r="F315" s="18">
        <v>1.0</v>
      </c>
      <c r="G315" s="4" t="s">
        <v>1288</v>
      </c>
      <c r="H315" s="4" t="s">
        <v>1289</v>
      </c>
      <c r="I315" s="4" t="s">
        <v>1099</v>
      </c>
      <c r="J315" s="4" t="s">
        <v>1067</v>
      </c>
      <c r="K315" s="4" t="s">
        <v>1290</v>
      </c>
      <c r="L315" s="4" t="str">
        <f>mappings!$B$3:$B$774&amp;mappings!$E$3:$E$774&amp;mappings!$F$3:$F$774&amp;mappings!$G$3:$G$774&amp;mappings!$H$3:$H$774</f>
        <v>oclc_number[value]UNC1{whole field}complex contraint logic</v>
      </c>
    </row>
    <row r="316" ht="15.75" customHeight="1">
      <c r="A316" s="4" t="s">
        <v>628</v>
      </c>
      <c r="B316" s="4" t="s">
        <v>634</v>
      </c>
      <c r="C316" s="4" t="s">
        <v>964</v>
      </c>
      <c r="D316" s="4" t="s">
        <v>36</v>
      </c>
      <c r="E316" s="4" t="s">
        <v>956</v>
      </c>
      <c r="F316" s="18">
        <v>3.0</v>
      </c>
      <c r="G316" s="4" t="s">
        <v>1291</v>
      </c>
      <c r="H316" s="4" t="s">
        <v>1292</v>
      </c>
      <c r="I316" s="4" t="s">
        <v>1099</v>
      </c>
      <c r="J316" s="4" t="s">
        <v>1067</v>
      </c>
      <c r="K316" s="4" t="s">
        <v>1290</v>
      </c>
      <c r="L316" s="4" t="str">
        <f>mappings!$B$3:$B$774&amp;mappings!$E$3:$E$774&amp;mappings!$F$3:$F$774&amp;mappings!$G$3:$G$774&amp;mappings!$H$3:$H$774</f>
        <v>oclc_number[value]UNC3mused in complex contraint logic, but value from field not mapped</v>
      </c>
    </row>
    <row r="317" ht="15.75" customHeight="1">
      <c r="A317" s="5" t="s">
        <v>628</v>
      </c>
      <c r="B317" s="5" t="s">
        <v>634</v>
      </c>
      <c r="C317" s="4" t="s">
        <v>964</v>
      </c>
      <c r="D317" s="4" t="s">
        <v>36</v>
      </c>
      <c r="E317" s="4" t="s">
        <v>956</v>
      </c>
      <c r="F317" s="18">
        <v>35.0</v>
      </c>
      <c r="G317" s="5" t="s">
        <v>971</v>
      </c>
      <c r="H317" s="4" t="s">
        <v>1289</v>
      </c>
      <c r="I317" s="4" t="s">
        <v>1099</v>
      </c>
      <c r="J317" s="5" t="s">
        <v>1067</v>
      </c>
      <c r="K317" s="4" t="s">
        <v>1290</v>
      </c>
      <c r="L317" s="4" t="str">
        <f>mappings!$B$3:$B$774&amp;mappings!$E$3:$E$774&amp;mappings!$F$3:$F$774&amp;mappings!$G$3:$G$774&amp;mappings!$H$3:$H$774</f>
        <v>oclc_number[value]UNC35acomplex contraint logic</v>
      </c>
    </row>
    <row r="318" ht="15.75" customHeight="1">
      <c r="A318" s="4" t="s">
        <v>639</v>
      </c>
      <c r="B318" s="4" t="s">
        <v>639</v>
      </c>
      <c r="C318" s="4" t="s">
        <v>964</v>
      </c>
      <c r="D318" s="4" t="s">
        <v>48</v>
      </c>
      <c r="E318" s="4" t="s">
        <v>950</v>
      </c>
      <c r="F318" s="18">
        <v>8.0</v>
      </c>
      <c r="G318" s="4" t="s">
        <v>1293</v>
      </c>
      <c r="H318" s="4" t="s">
        <v>966</v>
      </c>
      <c r="I318" s="4" t="s">
        <v>963</v>
      </c>
      <c r="J318" s="4" t="s">
        <v>1294</v>
      </c>
      <c r="K318" s="4" t="s">
        <v>33</v>
      </c>
      <c r="L318" s="4" t="str">
        <f>mappings!$B$3:$B$774&amp;mappings!$E$3:$E$774&amp;mappings!$F$3:$F$774&amp;mappings!$G$3:$G$774&amp;mappings!$H$3:$H$774</f>
        <v>origin_place_facetGEN815-17none</v>
      </c>
      <c r="M318" s="4"/>
      <c r="N318" s="4"/>
      <c r="O318" s="4"/>
      <c r="P318" s="4"/>
      <c r="Q318" s="4"/>
      <c r="R318" s="4"/>
      <c r="S318" s="4"/>
      <c r="T318" s="4"/>
      <c r="U318" s="4"/>
    </row>
    <row r="319" ht="15.75" customHeight="1">
      <c r="A319" s="4" t="s">
        <v>639</v>
      </c>
      <c r="B319" s="4" t="s">
        <v>639</v>
      </c>
      <c r="C319" s="4" t="s">
        <v>964</v>
      </c>
      <c r="D319" s="4" t="s">
        <v>48</v>
      </c>
      <c r="E319" s="4" t="s">
        <v>950</v>
      </c>
      <c r="F319" s="18">
        <v>8.0</v>
      </c>
      <c r="G319" s="4">
        <v>17.0</v>
      </c>
      <c r="H319" s="4" t="s">
        <v>966</v>
      </c>
      <c r="I319" s="4" t="s">
        <v>963</v>
      </c>
      <c r="J319" s="4" t="s">
        <v>1295</v>
      </c>
      <c r="K319" s="4" t="s">
        <v>33</v>
      </c>
      <c r="L319" s="4" t="str">
        <f>mappings!$B$3:$B$774&amp;mappings!$E$3:$E$774&amp;mappings!$F$3:$F$774&amp;mappings!$G$3:$G$774&amp;mappings!$H$3:$H$774</f>
        <v>origin_place_facetGEN817none</v>
      </c>
      <c r="M319" s="4"/>
      <c r="N319" s="4"/>
      <c r="O319" s="4"/>
      <c r="P319" s="4"/>
      <c r="Q319" s="4"/>
      <c r="R319" s="4"/>
      <c r="S319" s="4"/>
      <c r="T319" s="4"/>
      <c r="U319" s="4"/>
    </row>
    <row r="320" ht="15.75" customHeight="1">
      <c r="A320" s="4" t="s">
        <v>639</v>
      </c>
      <c r="B320" s="4" t="s">
        <v>639</v>
      </c>
      <c r="C320" s="4" t="s">
        <v>964</v>
      </c>
      <c r="D320" s="4" t="s">
        <v>48</v>
      </c>
      <c r="E320" s="4" t="s">
        <v>950</v>
      </c>
      <c r="F320" s="18">
        <v>44.0</v>
      </c>
      <c r="G320" s="4" t="s">
        <v>971</v>
      </c>
      <c r="H320" s="4" t="s">
        <v>966</v>
      </c>
      <c r="I320" s="4" t="s">
        <v>963</v>
      </c>
      <c r="J320" s="4" t="s">
        <v>1294</v>
      </c>
      <c r="K320" s="4" t="s">
        <v>33</v>
      </c>
      <c r="L320" s="4" t="str">
        <f>mappings!$B$3:$B$774&amp;mappings!$E$3:$E$774&amp;mappings!$F$3:$F$774&amp;mappings!$G$3:$G$774&amp;mappings!$H$3:$H$774</f>
        <v>origin_place_facetGEN44anone</v>
      </c>
      <c r="M320" s="4"/>
      <c r="N320" s="4"/>
      <c r="O320" s="4"/>
      <c r="P320" s="4"/>
      <c r="Q320" s="4"/>
      <c r="R320" s="4"/>
      <c r="S320" s="4"/>
      <c r="T320" s="4"/>
      <c r="U320" s="4"/>
    </row>
    <row r="321" ht="15.75" customHeight="1">
      <c r="A321" s="4" t="s">
        <v>639</v>
      </c>
      <c r="B321" s="4" t="s">
        <v>639</v>
      </c>
      <c r="C321" s="4" t="s">
        <v>964</v>
      </c>
      <c r="D321" s="4" t="s">
        <v>48</v>
      </c>
      <c r="E321" s="4" t="s">
        <v>950</v>
      </c>
      <c r="F321" s="4">
        <v>257.0</v>
      </c>
      <c r="G321" s="4" t="s">
        <v>971</v>
      </c>
      <c r="H321" s="4" t="s">
        <v>1296</v>
      </c>
      <c r="I321" s="4" t="s">
        <v>963</v>
      </c>
      <c r="J321" s="4" t="s">
        <v>33</v>
      </c>
      <c r="K321" s="4" t="s">
        <v>33</v>
      </c>
      <c r="L321" s="4" t="str">
        <f>mappings!$B$3:$B$774&amp;mappings!$E$3:$E$774&amp;mappings!$F$3:$F$774&amp;mappings!$G$3:$G$774&amp;mappings!$H$3:$H$774</f>
        <v>origin_place_facetGEN257a$2 = naf</v>
      </c>
      <c r="M321" s="4"/>
      <c r="N321" s="4"/>
      <c r="O321" s="4"/>
      <c r="P321" s="4"/>
      <c r="Q321" s="4"/>
      <c r="R321" s="4"/>
      <c r="S321" s="4"/>
      <c r="T321" s="4"/>
      <c r="U321" s="4"/>
    </row>
    <row r="322" ht="15.75" customHeight="1">
      <c r="A322" s="4" t="s">
        <v>639</v>
      </c>
      <c r="B322" s="4" t="s">
        <v>639</v>
      </c>
      <c r="C322" s="4" t="s">
        <v>964</v>
      </c>
      <c r="D322" s="4" t="s">
        <v>48</v>
      </c>
      <c r="E322" s="4" t="s">
        <v>950</v>
      </c>
      <c r="F322" s="4">
        <v>752.0</v>
      </c>
      <c r="G322" s="4" t="s">
        <v>1297</v>
      </c>
      <c r="H322" s="4" t="s">
        <v>966</v>
      </c>
      <c r="I322" s="4" t="s">
        <v>963</v>
      </c>
      <c r="J322" s="4" t="s">
        <v>1298</v>
      </c>
      <c r="K322" s="4" t="s">
        <v>33</v>
      </c>
      <c r="L322" s="4" t="str">
        <f>mappings!$B$3:$B$774&amp;mappings!$E$3:$E$774&amp;mappings!$F$3:$F$774&amp;mappings!$G$3:$G$774&amp;mappings!$H$3:$H$774</f>
        <v>origin_place_facetGEN752abcdfghnone</v>
      </c>
      <c r="M322" s="4"/>
      <c r="N322" s="4"/>
      <c r="O322" s="4"/>
      <c r="P322" s="4"/>
      <c r="Q322" s="4"/>
      <c r="R322" s="4"/>
      <c r="S322" s="4"/>
      <c r="T322" s="4"/>
      <c r="U322" s="4"/>
    </row>
    <row r="323" ht="15.75" customHeight="1">
      <c r="A323" s="4" t="s">
        <v>645</v>
      </c>
      <c r="B323" s="4" t="s">
        <v>650</v>
      </c>
      <c r="C323" s="4" t="s">
        <v>964</v>
      </c>
      <c r="D323" s="4" t="s">
        <v>48</v>
      </c>
      <c r="E323" s="4" t="s">
        <v>950</v>
      </c>
      <c r="F323" s="18">
        <v>8.0</v>
      </c>
      <c r="G323" s="4">
        <v>17.0</v>
      </c>
      <c r="H323" s="4" t="s">
        <v>966</v>
      </c>
      <c r="I323" s="4" t="s">
        <v>963</v>
      </c>
      <c r="J323" s="5" t="s">
        <v>1295</v>
      </c>
      <c r="K323" s="4" t="s">
        <v>33</v>
      </c>
      <c r="L323" s="4" t="str">
        <f>mappings!$B$3:$B$774&amp;mappings!$E$3:$E$774&amp;mappings!$F$3:$F$774&amp;mappings!$G$3:$G$774&amp;mappings!$H$3:$H$774</f>
        <v>origin_place_search[value]GEN817none</v>
      </c>
    </row>
    <row r="324" ht="15.75" customHeight="1">
      <c r="A324" s="4" t="s">
        <v>645</v>
      </c>
      <c r="B324" s="4" t="s">
        <v>650</v>
      </c>
      <c r="C324" s="4" t="s">
        <v>964</v>
      </c>
      <c r="D324" s="4" t="s">
        <v>48</v>
      </c>
      <c r="E324" s="4" t="s">
        <v>950</v>
      </c>
      <c r="F324" s="18">
        <v>8.0</v>
      </c>
      <c r="G324" s="4" t="s">
        <v>1293</v>
      </c>
      <c r="H324" s="4" t="s">
        <v>966</v>
      </c>
      <c r="I324" s="4" t="s">
        <v>963</v>
      </c>
      <c r="J324" s="4" t="s">
        <v>1294</v>
      </c>
      <c r="K324" s="4" t="s">
        <v>33</v>
      </c>
      <c r="L324" s="4" t="str">
        <f>mappings!$B$3:$B$774&amp;mappings!$E$3:$E$774&amp;mappings!$F$3:$F$774&amp;mappings!$G$3:$G$774&amp;mappings!$H$3:$H$774</f>
        <v>origin_place_search[value]GEN815-17none</v>
      </c>
      <c r="M324" s="4"/>
      <c r="N324" s="4"/>
      <c r="O324" s="4"/>
      <c r="P324" s="4"/>
      <c r="Q324" s="4"/>
      <c r="R324" s="4"/>
      <c r="S324" s="4"/>
      <c r="T324" s="4"/>
      <c r="U324" s="4"/>
    </row>
    <row r="325" ht="15.75" customHeight="1">
      <c r="A325" s="4" t="s">
        <v>645</v>
      </c>
      <c r="B325" s="4" t="s">
        <v>650</v>
      </c>
      <c r="C325" s="4" t="s">
        <v>964</v>
      </c>
      <c r="D325" s="4" t="s">
        <v>48</v>
      </c>
      <c r="E325" s="4" t="s">
        <v>950</v>
      </c>
      <c r="F325" s="18">
        <v>44.0</v>
      </c>
      <c r="G325" s="4" t="s">
        <v>971</v>
      </c>
      <c r="H325" s="4" t="s">
        <v>966</v>
      </c>
      <c r="I325" s="4" t="s">
        <v>963</v>
      </c>
      <c r="J325" s="4" t="s">
        <v>1294</v>
      </c>
      <c r="K325" s="4" t="s">
        <v>33</v>
      </c>
      <c r="L325" s="4" t="str">
        <f>mappings!$B$3:$B$774&amp;mappings!$E$3:$E$774&amp;mappings!$F$3:$F$774&amp;mappings!$G$3:$G$774&amp;mappings!$H$3:$H$774</f>
        <v>origin_place_search[value]GEN44anone</v>
      </c>
      <c r="M325" s="4"/>
      <c r="N325" s="4"/>
      <c r="O325" s="4"/>
      <c r="P325" s="4"/>
      <c r="Q325" s="4"/>
      <c r="R325" s="4"/>
      <c r="S325" s="4"/>
      <c r="T325" s="4"/>
      <c r="U325" s="4"/>
    </row>
    <row r="326" ht="15.75" customHeight="1">
      <c r="A326" s="4" t="s">
        <v>645</v>
      </c>
      <c r="B326" s="4" t="s">
        <v>650</v>
      </c>
      <c r="C326" s="4" t="s">
        <v>964</v>
      </c>
      <c r="D326" s="4" t="s">
        <v>48</v>
      </c>
      <c r="E326" s="4" t="s">
        <v>950</v>
      </c>
      <c r="F326" s="4">
        <v>257.0</v>
      </c>
      <c r="G326" s="4" t="s">
        <v>971</v>
      </c>
      <c r="H326" s="4" t="s">
        <v>966</v>
      </c>
      <c r="I326" s="4" t="s">
        <v>963</v>
      </c>
      <c r="J326" s="4" t="s">
        <v>1299</v>
      </c>
      <c r="K326" s="4" t="s">
        <v>33</v>
      </c>
      <c r="L326" s="4" t="str">
        <f>mappings!$B$3:$B$774&amp;mappings!$E$3:$E$774&amp;mappings!$F$3:$F$774&amp;mappings!$G$3:$G$774&amp;mappings!$H$3:$H$774</f>
        <v>origin_place_search[value]GEN257anone</v>
      </c>
      <c r="M326" s="4"/>
      <c r="N326" s="4"/>
      <c r="O326" s="4"/>
      <c r="P326" s="4"/>
      <c r="Q326" s="4"/>
      <c r="R326" s="4"/>
      <c r="S326" s="4"/>
      <c r="T326" s="4"/>
      <c r="U326" s="4"/>
    </row>
    <row r="327" ht="15.75" customHeight="1">
      <c r="A327" s="4" t="s">
        <v>645</v>
      </c>
      <c r="B327" s="4" t="s">
        <v>650</v>
      </c>
      <c r="C327" s="4" t="s">
        <v>964</v>
      </c>
      <c r="D327" s="4" t="s">
        <v>48</v>
      </c>
      <c r="E327" s="4" t="s">
        <v>950</v>
      </c>
      <c r="F327" s="4">
        <v>260.0</v>
      </c>
      <c r="G327" s="4" t="s">
        <v>971</v>
      </c>
      <c r="H327" s="4" t="s">
        <v>966</v>
      </c>
      <c r="I327" s="4" t="s">
        <v>963</v>
      </c>
      <c r="J327" s="4" t="s">
        <v>1299</v>
      </c>
      <c r="K327" s="4" t="s">
        <v>33</v>
      </c>
      <c r="L327" s="4" t="str">
        <f>mappings!$B$3:$B$774&amp;mappings!$E$3:$E$774&amp;mappings!$F$3:$F$774&amp;mappings!$G$3:$G$774&amp;mappings!$H$3:$H$774</f>
        <v>origin_place_search[value]GEN260anone</v>
      </c>
      <c r="M327" s="4"/>
      <c r="N327" s="4"/>
      <c r="O327" s="4"/>
      <c r="P327" s="4"/>
      <c r="Q327" s="4"/>
      <c r="R327" s="4"/>
      <c r="S327" s="4"/>
      <c r="T327" s="4"/>
      <c r="U327" s="4"/>
    </row>
    <row r="328" ht="15.75" customHeight="1">
      <c r="A328" s="4" t="s">
        <v>645</v>
      </c>
      <c r="B328" s="4" t="s">
        <v>650</v>
      </c>
      <c r="C328" s="4" t="s">
        <v>964</v>
      </c>
      <c r="D328" s="4" t="s">
        <v>48</v>
      </c>
      <c r="E328" s="4" t="s">
        <v>950</v>
      </c>
      <c r="F328" s="4">
        <v>264.0</v>
      </c>
      <c r="G328" s="4" t="s">
        <v>971</v>
      </c>
      <c r="H328" s="4" t="s">
        <v>966</v>
      </c>
      <c r="I328" s="4" t="s">
        <v>963</v>
      </c>
      <c r="J328" s="4" t="s">
        <v>1299</v>
      </c>
      <c r="K328" s="4" t="s">
        <v>33</v>
      </c>
      <c r="L328" s="4" t="str">
        <f>mappings!$B$3:$B$774&amp;mappings!$E$3:$E$774&amp;mappings!$F$3:$F$774&amp;mappings!$G$3:$G$774&amp;mappings!$H$3:$H$774</f>
        <v>origin_place_search[value]GEN264anone</v>
      </c>
      <c r="M328" s="4"/>
      <c r="N328" s="4"/>
      <c r="O328" s="4"/>
      <c r="P328" s="4"/>
      <c r="Q328" s="4"/>
      <c r="R328" s="4"/>
      <c r="S328" s="4"/>
      <c r="T328" s="4"/>
      <c r="U328" s="4"/>
    </row>
    <row r="329" ht="15.75" customHeight="1">
      <c r="A329" s="4" t="s">
        <v>645</v>
      </c>
      <c r="B329" s="4" t="s">
        <v>650</v>
      </c>
      <c r="C329" s="4" t="s">
        <v>964</v>
      </c>
      <c r="D329" s="4" t="s">
        <v>48</v>
      </c>
      <c r="E329" s="4" t="s">
        <v>950</v>
      </c>
      <c r="F329" s="4">
        <v>752.0</v>
      </c>
      <c r="G329" s="4" t="s">
        <v>1297</v>
      </c>
      <c r="H329" s="4" t="s">
        <v>966</v>
      </c>
      <c r="I329" s="4" t="s">
        <v>967</v>
      </c>
      <c r="J329" s="5" t="s">
        <v>33</v>
      </c>
      <c r="K329" s="4" t="s">
        <v>33</v>
      </c>
      <c r="L329" s="4" t="str">
        <f>mappings!$B$3:$B$774&amp;mappings!$E$3:$E$774&amp;mappings!$F$3:$F$774&amp;mappings!$G$3:$G$774&amp;mappings!$H$3:$H$774</f>
        <v>origin_place_search[value]GEN752abcdfghnone</v>
      </c>
    </row>
    <row r="330" ht="15.75" customHeight="1">
      <c r="A330" s="4" t="s">
        <v>655</v>
      </c>
      <c r="B330" s="4" t="s">
        <v>670</v>
      </c>
      <c r="C330" s="4" t="s">
        <v>964</v>
      </c>
      <c r="D330" s="4" t="s">
        <v>36</v>
      </c>
      <c r="E330" s="4" t="s">
        <v>950</v>
      </c>
      <c r="F330" s="18">
        <v>300.0</v>
      </c>
      <c r="G330" s="4">
        <v>3.0</v>
      </c>
      <c r="H330" s="4" t="s">
        <v>966</v>
      </c>
      <c r="I330" s="4" t="s">
        <v>967</v>
      </c>
      <c r="J330" s="5" t="s">
        <v>33</v>
      </c>
      <c r="K330" s="4" t="s">
        <v>661</v>
      </c>
      <c r="L330" s="4" t="str">
        <f>mappings!$B$3:$B$774&amp;mappings!$E$3:$E$774&amp;mappings!$F$3:$F$774&amp;mappings!$G$3:$G$774&amp;mappings!$H$3:$H$774</f>
        <v>physical_description[label]GEN3003none</v>
      </c>
    </row>
    <row r="331" ht="15.75" customHeight="1">
      <c r="A331" s="5" t="s">
        <v>655</v>
      </c>
      <c r="B331" s="5" t="s">
        <v>674</v>
      </c>
      <c r="C331" s="4" t="s">
        <v>964</v>
      </c>
      <c r="D331" s="4" t="s">
        <v>36</v>
      </c>
      <c r="E331" s="4" t="s">
        <v>950</v>
      </c>
      <c r="F331" s="18">
        <v>300.0</v>
      </c>
      <c r="G331" s="4" t="s">
        <v>1014</v>
      </c>
      <c r="H331" s="4" t="s">
        <v>966</v>
      </c>
      <c r="I331" s="4" t="s">
        <v>967</v>
      </c>
      <c r="J331" s="5" t="s">
        <v>33</v>
      </c>
      <c r="K331" s="5" t="s">
        <v>661</v>
      </c>
      <c r="L331" s="4" t="str">
        <f>mappings!$B$3:$B$774&amp;mappings!$E$3:$E$774&amp;mappings!$F$3:$F$774&amp;mappings!$G$3:$G$774&amp;mappings!$H$3:$H$774</f>
        <v>physical_description[value]GEN300abcefgnone</v>
      </c>
    </row>
    <row r="332" ht="15.75" customHeight="1">
      <c r="A332" s="5" t="s">
        <v>663</v>
      </c>
      <c r="B332" s="5" t="s">
        <v>667</v>
      </c>
      <c r="C332" s="4" t="s">
        <v>964</v>
      </c>
      <c r="D332" s="4" t="s">
        <v>36</v>
      </c>
      <c r="E332" s="4" t="s">
        <v>950</v>
      </c>
      <c r="F332" s="18">
        <v>340.0</v>
      </c>
      <c r="G332" s="4">
        <v>3.0</v>
      </c>
      <c r="H332" s="26" t="s">
        <v>1300</v>
      </c>
      <c r="I332" s="5" t="s">
        <v>1004</v>
      </c>
      <c r="J332" s="5" t="s">
        <v>1301</v>
      </c>
      <c r="K332" s="5" t="s">
        <v>1302</v>
      </c>
      <c r="L332" s="4" t="str">
        <f>mappings!$B$3:$B$774&amp;mappings!$E$3:$E$774&amp;mappings!$F$3:$F$774&amp;mappings!$G$3:$G$774&amp;mappings!$H$3:$H$774</f>
        <v>physical_description_details[label]GEN3403$a AND $3</v>
      </c>
    </row>
    <row r="333" ht="15.75" customHeight="1">
      <c r="A333" s="4" t="s">
        <v>663</v>
      </c>
      <c r="B333" s="4" t="s">
        <v>667</v>
      </c>
      <c r="C333" s="4" t="s">
        <v>964</v>
      </c>
      <c r="D333" s="4" t="s">
        <v>36</v>
      </c>
      <c r="E333" s="4" t="s">
        <v>950</v>
      </c>
      <c r="F333" s="18">
        <v>340.0</v>
      </c>
      <c r="G333" s="4">
        <v>3.0</v>
      </c>
      <c r="H333" s="26" t="s">
        <v>1303</v>
      </c>
      <c r="I333" s="4" t="s">
        <v>1004</v>
      </c>
      <c r="J333" s="4" t="s">
        <v>1304</v>
      </c>
      <c r="K333" s="4" t="s">
        <v>1302</v>
      </c>
      <c r="L333" s="4" t="str">
        <f>mappings!$B$3:$B$774&amp;mappings!$E$3:$E$774&amp;mappings!$F$3:$F$774&amp;mappings!$G$3:$G$774&amp;mappings!$H$3:$H$774</f>
        <v>physical_description_details[label]GEN3403$m AND $3</v>
      </c>
    </row>
    <row r="334" ht="15.75" customHeight="1">
      <c r="A334" s="5" t="s">
        <v>663</v>
      </c>
      <c r="B334" s="5" t="s">
        <v>667</v>
      </c>
      <c r="C334" s="4" t="s">
        <v>964</v>
      </c>
      <c r="D334" s="4" t="s">
        <v>36</v>
      </c>
      <c r="E334" s="4" t="s">
        <v>950</v>
      </c>
      <c r="F334" s="18">
        <v>340.0</v>
      </c>
      <c r="G334" s="4">
        <v>3.0</v>
      </c>
      <c r="H334" s="26" t="s">
        <v>1305</v>
      </c>
      <c r="I334" s="5" t="s">
        <v>1004</v>
      </c>
      <c r="J334" s="5" t="s">
        <v>1306</v>
      </c>
      <c r="K334" s="5" t="s">
        <v>1302</v>
      </c>
      <c r="L334" s="4" t="str">
        <f>mappings!$B$3:$B$774&amp;mappings!$E$3:$E$774&amp;mappings!$F$3:$F$774&amp;mappings!$G$3:$G$774&amp;mappings!$H$3:$H$774</f>
        <v>physical_description_details[label]GEN3403$g AND $3</v>
      </c>
    </row>
    <row r="335" ht="15.75" customHeight="1">
      <c r="A335" s="5" t="s">
        <v>663</v>
      </c>
      <c r="B335" s="5" t="s">
        <v>667</v>
      </c>
      <c r="C335" s="4" t="s">
        <v>964</v>
      </c>
      <c r="D335" s="4" t="s">
        <v>36</v>
      </c>
      <c r="E335" s="4" t="s">
        <v>950</v>
      </c>
      <c r="F335" s="18">
        <v>340.0</v>
      </c>
      <c r="G335" s="4">
        <v>3.0</v>
      </c>
      <c r="H335" s="26" t="s">
        <v>1307</v>
      </c>
      <c r="I335" s="5" t="s">
        <v>1004</v>
      </c>
      <c r="J335" s="5" t="s">
        <v>1308</v>
      </c>
      <c r="K335" s="5" t="s">
        <v>1302</v>
      </c>
      <c r="L335" s="4" t="str">
        <f>mappings!$B$3:$B$774&amp;mappings!$E$3:$E$774&amp;mappings!$F$3:$F$774&amp;mappings!$G$3:$G$774&amp;mappings!$H$3:$H$774</f>
        <v>physical_description_details[label]GEN3403$b AND $3</v>
      </c>
    </row>
    <row r="336" ht="15.75" customHeight="1">
      <c r="A336" s="5" t="s">
        <v>663</v>
      </c>
      <c r="B336" s="5" t="s">
        <v>667</v>
      </c>
      <c r="C336" s="4" t="s">
        <v>964</v>
      </c>
      <c r="D336" s="4" t="s">
        <v>36</v>
      </c>
      <c r="E336" s="4" t="s">
        <v>950</v>
      </c>
      <c r="F336" s="18">
        <v>340.0</v>
      </c>
      <c r="G336" s="4">
        <v>3.0</v>
      </c>
      <c r="H336" s="26" t="s">
        <v>1309</v>
      </c>
      <c r="I336" s="5" t="s">
        <v>1004</v>
      </c>
      <c r="J336" s="5" t="s">
        <v>1310</v>
      </c>
      <c r="K336" s="5" t="s">
        <v>1302</v>
      </c>
      <c r="L336" s="4" t="str">
        <f>mappings!$B$3:$B$774&amp;mappings!$E$3:$E$774&amp;mappings!$F$3:$F$774&amp;mappings!$G$3:$G$774&amp;mappings!$H$3:$H$774</f>
        <v>physical_description_details[label]GEN3403$n AND $3</v>
      </c>
    </row>
    <row r="337" ht="15.75" customHeight="1">
      <c r="A337" s="5" t="s">
        <v>663</v>
      </c>
      <c r="B337" s="5" t="s">
        <v>667</v>
      </c>
      <c r="C337" s="4" t="s">
        <v>964</v>
      </c>
      <c r="D337" s="4" t="s">
        <v>36</v>
      </c>
      <c r="E337" s="4" t="s">
        <v>950</v>
      </c>
      <c r="F337" s="18">
        <v>340.0</v>
      </c>
      <c r="G337" s="4">
        <v>3.0</v>
      </c>
      <c r="H337" s="26" t="s">
        <v>1311</v>
      </c>
      <c r="I337" s="5" t="s">
        <v>1004</v>
      </c>
      <c r="J337" s="5" t="s">
        <v>1312</v>
      </c>
      <c r="K337" s="5" t="s">
        <v>1302</v>
      </c>
      <c r="L337" s="4" t="str">
        <f>mappings!$B$3:$B$774&amp;mappings!$E$3:$E$774&amp;mappings!$F$3:$F$774&amp;mappings!$G$3:$G$774&amp;mappings!$H$3:$H$774</f>
        <v>physical_description_details[label]GEN3403$h AND $3</v>
      </c>
    </row>
    <row r="338" ht="15.75" customHeight="1">
      <c r="A338" s="5" t="s">
        <v>663</v>
      </c>
      <c r="B338" s="5" t="s">
        <v>667</v>
      </c>
      <c r="C338" s="4" t="s">
        <v>964</v>
      </c>
      <c r="D338" s="4" t="s">
        <v>36</v>
      </c>
      <c r="E338" s="4" t="s">
        <v>950</v>
      </c>
      <c r="F338" s="18">
        <v>340.0</v>
      </c>
      <c r="G338" s="4">
        <v>3.0</v>
      </c>
      <c r="H338" s="26" t="s">
        <v>1313</v>
      </c>
      <c r="I338" s="5" t="s">
        <v>1004</v>
      </c>
      <c r="J338" s="5" t="s">
        <v>1314</v>
      </c>
      <c r="K338" s="4" t="s">
        <v>1302</v>
      </c>
      <c r="L338" s="4" t="str">
        <f>mappings!$B$3:$B$774&amp;mappings!$E$3:$E$774&amp;mappings!$F$3:$F$774&amp;mappings!$G$3:$G$774&amp;mappings!$H$3:$H$774</f>
        <v>physical_description_details[label]GEN3403$j AND $3</v>
      </c>
    </row>
    <row r="339" ht="15.75" customHeight="1">
      <c r="A339" s="4" t="s">
        <v>663</v>
      </c>
      <c r="B339" s="4" t="s">
        <v>667</v>
      </c>
      <c r="C339" s="4" t="s">
        <v>964</v>
      </c>
      <c r="D339" s="4" t="s">
        <v>36</v>
      </c>
      <c r="E339" s="4" t="s">
        <v>950</v>
      </c>
      <c r="F339" s="18">
        <v>340.0</v>
      </c>
      <c r="G339" s="5">
        <v>3.0</v>
      </c>
      <c r="H339" s="26" t="s">
        <v>1315</v>
      </c>
      <c r="I339" s="5" t="s">
        <v>1004</v>
      </c>
      <c r="J339" s="5" t="s">
        <v>1316</v>
      </c>
      <c r="K339" s="4" t="s">
        <v>1302</v>
      </c>
      <c r="L339" s="4" t="str">
        <f>mappings!$B$3:$B$774&amp;mappings!$E$3:$E$774&amp;mappings!$F$3:$F$774&amp;mappings!$G$3:$G$774&amp;mappings!$H$3:$H$774</f>
        <v>physical_description_details[label]GEN3403$k AND $3</v>
      </c>
    </row>
    <row r="340" ht="15.75" customHeight="1">
      <c r="A340" s="4" t="s">
        <v>663</v>
      </c>
      <c r="B340" s="4" t="s">
        <v>667</v>
      </c>
      <c r="C340" s="4" t="s">
        <v>964</v>
      </c>
      <c r="D340" s="4" t="s">
        <v>36</v>
      </c>
      <c r="E340" s="4" t="s">
        <v>950</v>
      </c>
      <c r="F340" s="18">
        <v>340.0</v>
      </c>
      <c r="G340" s="5">
        <v>3.0</v>
      </c>
      <c r="H340" s="26" t="s">
        <v>1317</v>
      </c>
      <c r="I340" s="5" t="s">
        <v>1004</v>
      </c>
      <c r="J340" s="5" t="s">
        <v>1318</v>
      </c>
      <c r="K340" s="5" t="s">
        <v>1302</v>
      </c>
      <c r="L340" s="4" t="str">
        <f>mappings!$B$3:$B$774&amp;mappings!$E$3:$E$774&amp;mappings!$F$3:$F$774&amp;mappings!$G$3:$G$774&amp;mappings!$H$3:$H$774</f>
        <v>physical_description_details[label]GEN3403$c AND $3</v>
      </c>
    </row>
    <row r="341" ht="15.75" customHeight="1">
      <c r="A341" s="4" t="s">
        <v>663</v>
      </c>
      <c r="B341" s="4" t="s">
        <v>667</v>
      </c>
      <c r="C341" s="4" t="s">
        <v>964</v>
      </c>
      <c r="D341" s="4" t="s">
        <v>36</v>
      </c>
      <c r="E341" s="4" t="s">
        <v>950</v>
      </c>
      <c r="F341" s="18">
        <v>340.0</v>
      </c>
      <c r="G341" s="5">
        <v>3.0</v>
      </c>
      <c r="H341" s="26" t="s">
        <v>1319</v>
      </c>
      <c r="I341" s="5" t="s">
        <v>1004</v>
      </c>
      <c r="J341" s="5" t="s">
        <v>1320</v>
      </c>
      <c r="K341" s="5" t="s">
        <v>1302</v>
      </c>
      <c r="L341" s="4" t="str">
        <f>mappings!$B$3:$B$774&amp;mappings!$E$3:$E$774&amp;mappings!$F$3:$F$774&amp;mappings!$G$3:$G$774&amp;mappings!$H$3:$H$774</f>
        <v>physical_description_details[label]GEN3403$o AND $3</v>
      </c>
    </row>
    <row r="342" ht="15.75" customHeight="1">
      <c r="A342" s="4" t="s">
        <v>663</v>
      </c>
      <c r="B342" s="4" t="s">
        <v>667</v>
      </c>
      <c r="C342" s="4" t="s">
        <v>964</v>
      </c>
      <c r="D342" s="4" t="s">
        <v>36</v>
      </c>
      <c r="E342" s="4" t="s">
        <v>950</v>
      </c>
      <c r="F342" s="18">
        <v>340.0</v>
      </c>
      <c r="G342" s="5">
        <v>3.0</v>
      </c>
      <c r="H342" s="26" t="s">
        <v>1321</v>
      </c>
      <c r="I342" s="5" t="s">
        <v>1004</v>
      </c>
      <c r="J342" s="5" t="s">
        <v>1322</v>
      </c>
      <c r="K342" s="5" t="s">
        <v>1302</v>
      </c>
      <c r="L342" s="4" t="str">
        <f>mappings!$B$3:$B$774&amp;mappings!$E$3:$E$774&amp;mappings!$F$3:$F$774&amp;mappings!$G$3:$G$774&amp;mappings!$H$3:$H$774</f>
        <v>physical_description_details[label]GEN3403$f AND $3</v>
      </c>
    </row>
    <row r="343" ht="15.75" customHeight="1">
      <c r="A343" s="4" t="s">
        <v>663</v>
      </c>
      <c r="B343" s="4" t="s">
        <v>667</v>
      </c>
      <c r="C343" s="4" t="s">
        <v>964</v>
      </c>
      <c r="D343" s="4" t="s">
        <v>36</v>
      </c>
      <c r="E343" s="4" t="s">
        <v>950</v>
      </c>
      <c r="F343" s="18">
        <v>340.0</v>
      </c>
      <c r="G343" s="5">
        <v>3.0</v>
      </c>
      <c r="H343" s="26" t="s">
        <v>1323</v>
      </c>
      <c r="I343" s="5" t="s">
        <v>1004</v>
      </c>
      <c r="J343" s="5" t="s">
        <v>1324</v>
      </c>
      <c r="K343" s="5" t="s">
        <v>1302</v>
      </c>
      <c r="L343" s="4" t="str">
        <f>mappings!$B$3:$B$774&amp;mappings!$E$3:$E$774&amp;mappings!$F$3:$F$774&amp;mappings!$G$3:$G$774&amp;mappings!$H$3:$H$774</f>
        <v>physical_description_details[label]GEN3403$e AND $3</v>
      </c>
    </row>
    <row r="344" ht="15.75" customHeight="1">
      <c r="A344" s="4" t="s">
        <v>663</v>
      </c>
      <c r="B344" s="4" t="s">
        <v>667</v>
      </c>
      <c r="C344" s="4" t="s">
        <v>964</v>
      </c>
      <c r="D344" s="4" t="s">
        <v>36</v>
      </c>
      <c r="E344" s="4" t="s">
        <v>950</v>
      </c>
      <c r="F344" s="18">
        <v>340.0</v>
      </c>
      <c r="G344" s="5">
        <v>3.0</v>
      </c>
      <c r="H344" s="26" t="s">
        <v>1325</v>
      </c>
      <c r="I344" s="5" t="s">
        <v>1004</v>
      </c>
      <c r="J344" s="5" t="s">
        <v>1326</v>
      </c>
      <c r="K344" s="5" t="s">
        <v>1302</v>
      </c>
      <c r="L344" s="4" t="str">
        <f>mappings!$B$3:$B$774&amp;mappings!$E$3:$E$774&amp;mappings!$F$3:$F$774&amp;mappings!$G$3:$G$774&amp;mappings!$H$3:$H$774</f>
        <v>physical_description_details[label]GEN3403$d AND $3</v>
      </c>
    </row>
    <row r="345" ht="15.75" customHeight="1">
      <c r="A345" s="4" t="s">
        <v>663</v>
      </c>
      <c r="B345" s="4" t="s">
        <v>667</v>
      </c>
      <c r="C345" s="4" t="s">
        <v>964</v>
      </c>
      <c r="D345" s="4" t="s">
        <v>36</v>
      </c>
      <c r="E345" s="4" t="s">
        <v>950</v>
      </c>
      <c r="F345" s="18">
        <v>340.0</v>
      </c>
      <c r="G345" s="5">
        <v>3.0</v>
      </c>
      <c r="H345" s="26" t="s">
        <v>1327</v>
      </c>
      <c r="I345" s="5" t="s">
        <v>1004</v>
      </c>
      <c r="J345" s="5" t="s">
        <v>1328</v>
      </c>
      <c r="K345" s="5" t="s">
        <v>1302</v>
      </c>
      <c r="L345" s="4" t="str">
        <f>mappings!$B$3:$B$774&amp;mappings!$E$3:$E$774&amp;mappings!$F$3:$F$774&amp;mappings!$G$3:$G$774&amp;mappings!$H$3:$H$774</f>
        <v>physical_description_details[label]GEN3403$i AND $3</v>
      </c>
    </row>
    <row r="346" ht="15.75" customHeight="1">
      <c r="A346" s="4" t="s">
        <v>663</v>
      </c>
      <c r="B346" s="4" t="s">
        <v>667</v>
      </c>
      <c r="C346" s="4" t="s">
        <v>964</v>
      </c>
      <c r="D346" s="4" t="s">
        <v>36</v>
      </c>
      <c r="E346" s="4" t="s">
        <v>950</v>
      </c>
      <c r="F346" s="18">
        <v>340.0</v>
      </c>
      <c r="G346" s="4" t="s">
        <v>45</v>
      </c>
      <c r="H346" s="4" t="s">
        <v>1329</v>
      </c>
      <c r="I346" s="5" t="s">
        <v>1004</v>
      </c>
      <c r="J346" s="5" t="s">
        <v>1330</v>
      </c>
      <c r="K346" s="5" t="s">
        <v>1302</v>
      </c>
      <c r="L346" s="4" t="str">
        <f>mappings!$B$3:$B$774&amp;mappings!$E$3:$E$774&amp;mappings!$F$3:$F$774&amp;mappings!$G$3:$G$774&amp;mappings!$H$3:$H$774</f>
        <v>physical_description_details[label]GEN340{na}$a AND !$3</v>
      </c>
    </row>
    <row r="347" ht="15.75" customHeight="1">
      <c r="A347" s="4" t="s">
        <v>663</v>
      </c>
      <c r="B347" s="4" t="s">
        <v>667</v>
      </c>
      <c r="C347" s="4" t="s">
        <v>964</v>
      </c>
      <c r="D347" s="4" t="s">
        <v>36</v>
      </c>
      <c r="E347" s="4" t="s">
        <v>950</v>
      </c>
      <c r="F347" s="18">
        <v>340.0</v>
      </c>
      <c r="G347" s="4" t="s">
        <v>45</v>
      </c>
      <c r="H347" s="4" t="s">
        <v>1331</v>
      </c>
      <c r="I347" s="5" t="s">
        <v>1004</v>
      </c>
      <c r="J347" s="5" t="s">
        <v>1332</v>
      </c>
      <c r="K347" s="5" t="s">
        <v>1302</v>
      </c>
      <c r="L347" s="4" t="str">
        <f>mappings!$B$3:$B$774&amp;mappings!$E$3:$E$774&amp;mappings!$F$3:$F$774&amp;mappings!$G$3:$G$774&amp;mappings!$H$3:$H$774</f>
        <v>physical_description_details[label]GEN340{na}$m AND !$3</v>
      </c>
    </row>
    <row r="348" ht="15.75" customHeight="1">
      <c r="A348" s="4" t="s">
        <v>663</v>
      </c>
      <c r="B348" s="4" t="s">
        <v>667</v>
      </c>
      <c r="C348" s="4" t="s">
        <v>964</v>
      </c>
      <c r="D348" s="4" t="s">
        <v>36</v>
      </c>
      <c r="E348" s="4" t="s">
        <v>950</v>
      </c>
      <c r="F348" s="18">
        <v>340.0</v>
      </c>
      <c r="G348" s="4" t="s">
        <v>45</v>
      </c>
      <c r="H348" s="4" t="s">
        <v>1333</v>
      </c>
      <c r="I348" s="5" t="s">
        <v>1004</v>
      </c>
      <c r="J348" s="5" t="s">
        <v>1334</v>
      </c>
      <c r="K348" s="5" t="s">
        <v>1302</v>
      </c>
      <c r="L348" s="4" t="str">
        <f>mappings!$B$3:$B$774&amp;mappings!$E$3:$E$774&amp;mappings!$F$3:$F$774&amp;mappings!$G$3:$G$774&amp;mappings!$H$3:$H$774</f>
        <v>physical_description_details[label]GEN340{na}$g AND !$3</v>
      </c>
    </row>
    <row r="349" ht="15.75" customHeight="1">
      <c r="A349" s="4" t="s">
        <v>663</v>
      </c>
      <c r="B349" s="4" t="s">
        <v>667</v>
      </c>
      <c r="C349" s="4" t="s">
        <v>964</v>
      </c>
      <c r="D349" s="4" t="s">
        <v>36</v>
      </c>
      <c r="E349" s="4" t="s">
        <v>950</v>
      </c>
      <c r="F349" s="18">
        <v>340.0</v>
      </c>
      <c r="G349" s="5" t="s">
        <v>45</v>
      </c>
      <c r="H349" s="4" t="s">
        <v>1335</v>
      </c>
      <c r="I349" s="5" t="s">
        <v>1004</v>
      </c>
      <c r="J349" s="5" t="s">
        <v>1336</v>
      </c>
      <c r="K349" s="5" t="s">
        <v>1302</v>
      </c>
      <c r="L349" s="4" t="str">
        <f>mappings!$B$3:$B$774&amp;mappings!$E$3:$E$774&amp;mappings!$F$3:$F$774&amp;mappings!$G$3:$G$774&amp;mappings!$H$3:$H$774</f>
        <v>physical_description_details[label]GEN340{na}$b AND !$3</v>
      </c>
    </row>
    <row r="350" ht="15.75" customHeight="1">
      <c r="A350" s="4" t="s">
        <v>663</v>
      </c>
      <c r="B350" s="4" t="s">
        <v>667</v>
      </c>
      <c r="C350" s="4" t="s">
        <v>964</v>
      </c>
      <c r="D350" s="4" t="s">
        <v>36</v>
      </c>
      <c r="E350" s="4" t="s">
        <v>950</v>
      </c>
      <c r="F350" s="18">
        <v>340.0</v>
      </c>
      <c r="G350" s="4" t="s">
        <v>45</v>
      </c>
      <c r="H350" s="4" t="s">
        <v>1337</v>
      </c>
      <c r="I350" s="5" t="s">
        <v>1004</v>
      </c>
      <c r="J350" s="5" t="s">
        <v>1338</v>
      </c>
      <c r="K350" s="5" t="s">
        <v>1302</v>
      </c>
      <c r="L350" s="4" t="str">
        <f>mappings!$B$3:$B$774&amp;mappings!$E$3:$E$774&amp;mappings!$F$3:$F$774&amp;mappings!$G$3:$G$774&amp;mappings!$H$3:$H$774</f>
        <v>physical_description_details[label]GEN340{na}$n AND !$3</v>
      </c>
    </row>
    <row r="351" ht="15.75" customHeight="1">
      <c r="A351" s="4" t="s">
        <v>663</v>
      </c>
      <c r="B351" s="4" t="s">
        <v>667</v>
      </c>
      <c r="C351" s="4" t="s">
        <v>964</v>
      </c>
      <c r="D351" s="4" t="s">
        <v>36</v>
      </c>
      <c r="E351" s="4" t="s">
        <v>950</v>
      </c>
      <c r="F351" s="18">
        <v>340.0</v>
      </c>
      <c r="G351" s="4" t="s">
        <v>45</v>
      </c>
      <c r="H351" s="4" t="s">
        <v>1339</v>
      </c>
      <c r="I351" s="4" t="s">
        <v>1004</v>
      </c>
      <c r="J351" s="4" t="s">
        <v>1340</v>
      </c>
      <c r="K351" s="4" t="s">
        <v>1302</v>
      </c>
      <c r="L351" s="4" t="str">
        <f>mappings!$B$3:$B$774&amp;mappings!$E$3:$E$774&amp;mappings!$F$3:$F$774&amp;mappings!$G$3:$G$774&amp;mappings!$H$3:$H$774</f>
        <v>physical_description_details[label]GEN340{na}$h AND !$3</v>
      </c>
    </row>
    <row r="352" ht="15.75" customHeight="1">
      <c r="A352" s="4" t="s">
        <v>663</v>
      </c>
      <c r="B352" s="4" t="s">
        <v>667</v>
      </c>
      <c r="C352" s="4" t="s">
        <v>964</v>
      </c>
      <c r="D352" s="4" t="s">
        <v>36</v>
      </c>
      <c r="E352" s="4" t="s">
        <v>950</v>
      </c>
      <c r="F352" s="18">
        <v>340.0</v>
      </c>
      <c r="G352" s="4" t="s">
        <v>45</v>
      </c>
      <c r="H352" s="4" t="s">
        <v>1341</v>
      </c>
      <c r="I352" s="4" t="s">
        <v>1004</v>
      </c>
      <c r="J352" s="4" t="s">
        <v>1342</v>
      </c>
      <c r="K352" s="4" t="s">
        <v>1302</v>
      </c>
      <c r="L352" s="4" t="str">
        <f>mappings!$B$3:$B$774&amp;mappings!$E$3:$E$774&amp;mappings!$F$3:$F$774&amp;mappings!$G$3:$G$774&amp;mappings!$H$3:$H$774</f>
        <v>physical_description_details[label]GEN340{na}$j AND !$3</v>
      </c>
    </row>
    <row r="353" ht="15.75" customHeight="1">
      <c r="A353" s="4" t="s">
        <v>663</v>
      </c>
      <c r="B353" s="4" t="s">
        <v>667</v>
      </c>
      <c r="C353" s="4" t="s">
        <v>964</v>
      </c>
      <c r="D353" s="4" t="s">
        <v>36</v>
      </c>
      <c r="E353" s="4" t="s">
        <v>950</v>
      </c>
      <c r="F353" s="18">
        <v>340.0</v>
      </c>
      <c r="G353" s="4" t="s">
        <v>45</v>
      </c>
      <c r="H353" s="4" t="s">
        <v>1343</v>
      </c>
      <c r="I353" s="4" t="s">
        <v>1004</v>
      </c>
      <c r="J353" s="5" t="s">
        <v>1344</v>
      </c>
      <c r="K353" s="4" t="s">
        <v>1302</v>
      </c>
      <c r="L353" s="4" t="str">
        <f>mappings!$B$3:$B$774&amp;mappings!$E$3:$E$774&amp;mappings!$F$3:$F$774&amp;mappings!$G$3:$G$774&amp;mappings!$H$3:$H$774</f>
        <v>physical_description_details[label]GEN340{na}$k AND !$3</v>
      </c>
    </row>
    <row r="354" ht="15.75" customHeight="1">
      <c r="A354" s="4" t="s">
        <v>663</v>
      </c>
      <c r="B354" s="4" t="s">
        <v>667</v>
      </c>
      <c r="C354" s="4" t="s">
        <v>964</v>
      </c>
      <c r="D354" s="4" t="s">
        <v>36</v>
      </c>
      <c r="E354" s="4" t="s">
        <v>950</v>
      </c>
      <c r="F354" s="18">
        <v>340.0</v>
      </c>
      <c r="G354" s="4" t="s">
        <v>45</v>
      </c>
      <c r="H354" s="4" t="s">
        <v>1345</v>
      </c>
      <c r="I354" s="4" t="s">
        <v>1004</v>
      </c>
      <c r="J354" s="4" t="s">
        <v>1346</v>
      </c>
      <c r="K354" s="4" t="s">
        <v>1302</v>
      </c>
      <c r="L354" s="4" t="str">
        <f>mappings!$B$3:$B$774&amp;mappings!$E$3:$E$774&amp;mappings!$F$3:$F$774&amp;mappings!$G$3:$G$774&amp;mappings!$H$3:$H$774</f>
        <v>physical_description_details[label]GEN340{na}$c AND !$3</v>
      </c>
    </row>
    <row r="355" ht="15.75" customHeight="1">
      <c r="A355" s="4" t="s">
        <v>663</v>
      </c>
      <c r="B355" s="4" t="s">
        <v>667</v>
      </c>
      <c r="C355" s="4" t="s">
        <v>964</v>
      </c>
      <c r="D355" s="4" t="s">
        <v>36</v>
      </c>
      <c r="E355" s="4" t="s">
        <v>950</v>
      </c>
      <c r="F355" s="18">
        <v>340.0</v>
      </c>
      <c r="G355" s="4" t="s">
        <v>45</v>
      </c>
      <c r="H355" s="4" t="s">
        <v>1347</v>
      </c>
      <c r="I355" s="4" t="s">
        <v>1004</v>
      </c>
      <c r="J355" s="4" t="s">
        <v>1348</v>
      </c>
      <c r="K355" s="4" t="s">
        <v>1302</v>
      </c>
      <c r="L355" s="4" t="str">
        <f>mappings!$B$3:$B$774&amp;mappings!$E$3:$E$774&amp;mappings!$F$3:$F$774&amp;mappings!$G$3:$G$774&amp;mappings!$H$3:$H$774</f>
        <v>physical_description_details[label]GEN340{na}$o AND !$3</v>
      </c>
    </row>
    <row r="356" ht="15.75" customHeight="1">
      <c r="A356" s="4" t="s">
        <v>663</v>
      </c>
      <c r="B356" s="4" t="s">
        <v>667</v>
      </c>
      <c r="C356" s="4" t="s">
        <v>964</v>
      </c>
      <c r="D356" s="4" t="s">
        <v>36</v>
      </c>
      <c r="E356" s="4" t="s">
        <v>950</v>
      </c>
      <c r="F356" s="18">
        <v>340.0</v>
      </c>
      <c r="G356" s="4" t="s">
        <v>45</v>
      </c>
      <c r="H356" s="4" t="s">
        <v>1349</v>
      </c>
      <c r="I356" s="4" t="s">
        <v>1004</v>
      </c>
      <c r="J356" s="5" t="s">
        <v>1350</v>
      </c>
      <c r="K356" s="4" t="s">
        <v>1302</v>
      </c>
      <c r="L356" s="4" t="str">
        <f>mappings!$B$3:$B$774&amp;mappings!$E$3:$E$774&amp;mappings!$F$3:$F$774&amp;mappings!$G$3:$G$774&amp;mappings!$H$3:$H$774</f>
        <v>physical_description_details[label]GEN340{na}$f AND !$3</v>
      </c>
    </row>
    <row r="357" ht="15.75" customHeight="1">
      <c r="A357" s="4" t="s">
        <v>663</v>
      </c>
      <c r="B357" s="4" t="s">
        <v>667</v>
      </c>
      <c r="C357" s="4" t="s">
        <v>964</v>
      </c>
      <c r="D357" s="4" t="s">
        <v>36</v>
      </c>
      <c r="E357" s="4" t="s">
        <v>950</v>
      </c>
      <c r="F357" s="18">
        <v>340.0</v>
      </c>
      <c r="G357" s="4" t="s">
        <v>45</v>
      </c>
      <c r="H357" s="4" t="s">
        <v>1351</v>
      </c>
      <c r="I357" s="4" t="s">
        <v>1004</v>
      </c>
      <c r="J357" s="5" t="s">
        <v>1352</v>
      </c>
      <c r="K357" s="4" t="s">
        <v>1302</v>
      </c>
      <c r="L357" s="4" t="str">
        <f>mappings!$B$3:$B$774&amp;mappings!$E$3:$E$774&amp;mappings!$F$3:$F$774&amp;mappings!$G$3:$G$774&amp;mappings!$H$3:$H$774</f>
        <v>physical_description_details[label]GEN340{na}$e AND !$3</v>
      </c>
    </row>
    <row r="358" ht="15.75" customHeight="1">
      <c r="A358" s="5" t="s">
        <v>663</v>
      </c>
      <c r="B358" s="5" t="s">
        <v>667</v>
      </c>
      <c r="C358" s="4" t="s">
        <v>964</v>
      </c>
      <c r="D358" s="4" t="s">
        <v>36</v>
      </c>
      <c r="E358" s="4" t="s">
        <v>950</v>
      </c>
      <c r="F358" s="18">
        <v>340.0</v>
      </c>
      <c r="G358" s="5" t="s">
        <v>45</v>
      </c>
      <c r="H358" s="4" t="s">
        <v>1353</v>
      </c>
      <c r="I358" s="5" t="s">
        <v>1004</v>
      </c>
      <c r="J358" s="5" t="s">
        <v>1354</v>
      </c>
      <c r="K358" s="4" t="s">
        <v>1302</v>
      </c>
      <c r="L358" s="4" t="str">
        <f>mappings!$B$3:$B$774&amp;mappings!$E$3:$E$774&amp;mappings!$F$3:$F$774&amp;mappings!$G$3:$G$774&amp;mappings!$H$3:$H$774</f>
        <v>physical_description_details[label]GEN340{na}$d AND !$3</v>
      </c>
    </row>
    <row r="359" ht="15.75" customHeight="1">
      <c r="A359" s="5" t="s">
        <v>663</v>
      </c>
      <c r="B359" s="5" t="s">
        <v>667</v>
      </c>
      <c r="C359" s="4" t="s">
        <v>964</v>
      </c>
      <c r="D359" s="4" t="s">
        <v>36</v>
      </c>
      <c r="E359" s="4" t="s">
        <v>950</v>
      </c>
      <c r="F359" s="18">
        <v>340.0</v>
      </c>
      <c r="G359" s="5" t="s">
        <v>45</v>
      </c>
      <c r="H359" s="4" t="s">
        <v>1355</v>
      </c>
      <c r="I359" s="5" t="s">
        <v>1004</v>
      </c>
      <c r="J359" s="5" t="s">
        <v>1356</v>
      </c>
      <c r="K359" s="4" t="s">
        <v>1302</v>
      </c>
      <c r="L359" s="4" t="str">
        <f>mappings!$B$3:$B$774&amp;mappings!$E$3:$E$774&amp;mappings!$F$3:$F$774&amp;mappings!$G$3:$G$774&amp;mappings!$H$3:$H$774</f>
        <v>physical_description_details[label]GEN340{na}$i AND !$3</v>
      </c>
    </row>
    <row r="360" ht="15.75" customHeight="1">
      <c r="A360" s="4" t="s">
        <v>663</v>
      </c>
      <c r="B360" s="4" t="s">
        <v>667</v>
      </c>
      <c r="C360" s="4" t="s">
        <v>964</v>
      </c>
      <c r="D360" s="4" t="s">
        <v>36</v>
      </c>
      <c r="E360" s="4" t="s">
        <v>950</v>
      </c>
      <c r="F360" s="18">
        <v>344.0</v>
      </c>
      <c r="G360" s="4">
        <v>3.0</v>
      </c>
      <c r="H360" s="26" t="s">
        <v>1305</v>
      </c>
      <c r="I360" s="4" t="s">
        <v>1004</v>
      </c>
      <c r="J360" s="4" t="s">
        <v>1357</v>
      </c>
      <c r="K360" s="4" t="s">
        <v>1302</v>
      </c>
      <c r="L360" s="4" t="str">
        <f>mappings!$B$3:$B$774&amp;mappings!$E$3:$E$774&amp;mappings!$F$3:$F$774&amp;mappings!$G$3:$G$774&amp;mappings!$H$3:$H$774</f>
        <v>physical_description_details[label]GEN3443$g AND $3</v>
      </c>
    </row>
    <row r="361" ht="15.75" customHeight="1">
      <c r="A361" s="4" t="s">
        <v>663</v>
      </c>
      <c r="B361" s="4" t="s">
        <v>667</v>
      </c>
      <c r="C361" s="4" t="s">
        <v>964</v>
      </c>
      <c r="D361" s="4" t="s">
        <v>36</v>
      </c>
      <c r="E361" s="4" t="s">
        <v>950</v>
      </c>
      <c r="F361" s="18">
        <v>344.0</v>
      </c>
      <c r="G361" s="4">
        <v>3.0</v>
      </c>
      <c r="H361" s="26" t="s">
        <v>1325</v>
      </c>
      <c r="I361" s="5" t="s">
        <v>1004</v>
      </c>
      <c r="J361" s="4" t="s">
        <v>1358</v>
      </c>
      <c r="K361" s="4" t="s">
        <v>1302</v>
      </c>
      <c r="L361" s="4" t="str">
        <f>mappings!$B$3:$B$774&amp;mappings!$E$3:$E$774&amp;mappings!$F$3:$F$774&amp;mappings!$G$3:$G$774&amp;mappings!$H$3:$H$774</f>
        <v>physical_description_details[label]GEN3443$d AND $3</v>
      </c>
    </row>
    <row r="362" ht="15.75" customHeight="1">
      <c r="A362" s="4" t="s">
        <v>663</v>
      </c>
      <c r="B362" s="4" t="s">
        <v>667</v>
      </c>
      <c r="C362" s="4" t="s">
        <v>964</v>
      </c>
      <c r="D362" s="4" t="s">
        <v>36</v>
      </c>
      <c r="E362" s="4" t="s">
        <v>950</v>
      </c>
      <c r="F362" s="18">
        <v>344.0</v>
      </c>
      <c r="G362" s="4">
        <v>3.0</v>
      </c>
      <c r="H362" s="26" t="s">
        <v>1307</v>
      </c>
      <c r="I362" s="4" t="s">
        <v>1004</v>
      </c>
      <c r="J362" s="5" t="s">
        <v>1359</v>
      </c>
      <c r="K362" s="4" t="s">
        <v>1302</v>
      </c>
      <c r="L362" s="4" t="str">
        <f>mappings!$B$3:$B$774&amp;mappings!$E$3:$E$774&amp;mappings!$F$3:$F$774&amp;mappings!$G$3:$G$774&amp;mappings!$H$3:$H$774</f>
        <v>physical_description_details[label]GEN3443$b AND $3</v>
      </c>
    </row>
    <row r="363" ht="15.75" customHeight="1">
      <c r="A363" s="5" t="s">
        <v>663</v>
      </c>
      <c r="B363" s="5" t="s">
        <v>667</v>
      </c>
      <c r="C363" s="4" t="s">
        <v>964</v>
      </c>
      <c r="D363" s="4" t="s">
        <v>36</v>
      </c>
      <c r="E363" s="4" t="s">
        <v>950</v>
      </c>
      <c r="F363" s="18">
        <v>344.0</v>
      </c>
      <c r="G363" s="5">
        <v>3.0</v>
      </c>
      <c r="H363" s="26" t="s">
        <v>1300</v>
      </c>
      <c r="I363" s="5" t="s">
        <v>1004</v>
      </c>
      <c r="J363" s="5" t="s">
        <v>1360</v>
      </c>
      <c r="K363" s="4" t="s">
        <v>1302</v>
      </c>
      <c r="L363" s="4" t="str">
        <f>mappings!$B$3:$B$774&amp;mappings!$E$3:$E$774&amp;mappings!$F$3:$F$774&amp;mappings!$G$3:$G$774&amp;mappings!$H$3:$H$774</f>
        <v>physical_description_details[label]GEN3443$a AND $3</v>
      </c>
    </row>
    <row r="364" ht="15.75" customHeight="1">
      <c r="A364" s="5" t="s">
        <v>663</v>
      </c>
      <c r="B364" s="5" t="s">
        <v>667</v>
      </c>
      <c r="C364" s="4" t="s">
        <v>964</v>
      </c>
      <c r="D364" s="4" t="s">
        <v>36</v>
      </c>
      <c r="E364" s="4" t="s">
        <v>950</v>
      </c>
      <c r="F364" s="18">
        <v>344.0</v>
      </c>
      <c r="G364" s="5">
        <v>3.0</v>
      </c>
      <c r="H364" s="26" t="s">
        <v>1323</v>
      </c>
      <c r="I364" s="5" t="s">
        <v>1004</v>
      </c>
      <c r="J364" s="5" t="s">
        <v>1361</v>
      </c>
      <c r="K364" s="4" t="s">
        <v>1302</v>
      </c>
      <c r="L364" s="4" t="str">
        <f>mappings!$B$3:$B$774&amp;mappings!$E$3:$E$774&amp;mappings!$F$3:$F$774&amp;mappings!$G$3:$G$774&amp;mappings!$H$3:$H$774</f>
        <v>physical_description_details[label]GEN3443$e AND $3</v>
      </c>
    </row>
    <row r="365" ht="15.75" customHeight="1">
      <c r="A365" s="5" t="s">
        <v>663</v>
      </c>
      <c r="B365" s="5" t="s">
        <v>667</v>
      </c>
      <c r="C365" s="4" t="s">
        <v>964</v>
      </c>
      <c r="D365" s="4" t="s">
        <v>36</v>
      </c>
      <c r="E365" s="4" t="s">
        <v>950</v>
      </c>
      <c r="F365" s="18">
        <v>344.0</v>
      </c>
      <c r="G365" s="5">
        <v>3.0</v>
      </c>
      <c r="H365" s="26" t="s">
        <v>1311</v>
      </c>
      <c r="I365" s="5" t="s">
        <v>1004</v>
      </c>
      <c r="J365" s="5" t="s">
        <v>1362</v>
      </c>
      <c r="K365" s="4" t="s">
        <v>1302</v>
      </c>
      <c r="L365" s="4" t="str">
        <f>mappings!$B$3:$B$774&amp;mappings!$E$3:$E$774&amp;mappings!$F$3:$F$774&amp;mappings!$G$3:$G$774&amp;mappings!$H$3:$H$774</f>
        <v>physical_description_details[label]GEN3443$h AND $3</v>
      </c>
    </row>
    <row r="366" ht="15.75" customHeight="1">
      <c r="A366" s="5" t="s">
        <v>663</v>
      </c>
      <c r="B366" s="5" t="s">
        <v>667</v>
      </c>
      <c r="C366" s="4" t="s">
        <v>964</v>
      </c>
      <c r="D366" s="4" t="s">
        <v>36</v>
      </c>
      <c r="E366" s="4" t="s">
        <v>950</v>
      </c>
      <c r="F366" s="18">
        <v>344.0</v>
      </c>
      <c r="G366" s="5">
        <v>3.0</v>
      </c>
      <c r="H366" s="26" t="s">
        <v>1317</v>
      </c>
      <c r="I366" s="5" t="s">
        <v>1004</v>
      </c>
      <c r="J366" s="5" t="s">
        <v>1363</v>
      </c>
      <c r="K366" s="4" t="s">
        <v>1302</v>
      </c>
      <c r="L366" s="4" t="str">
        <f>mappings!$B$3:$B$774&amp;mappings!$E$3:$E$774&amp;mappings!$F$3:$F$774&amp;mappings!$G$3:$G$774&amp;mappings!$H$3:$H$774</f>
        <v>physical_description_details[label]GEN3443$c AND $3</v>
      </c>
    </row>
    <row r="367" ht="15.75" customHeight="1">
      <c r="A367" s="5" t="s">
        <v>663</v>
      </c>
      <c r="B367" s="5" t="s">
        <v>667</v>
      </c>
      <c r="C367" s="4" t="s">
        <v>964</v>
      </c>
      <c r="D367" s="4" t="s">
        <v>36</v>
      </c>
      <c r="E367" s="4" t="s">
        <v>950</v>
      </c>
      <c r="F367" s="18">
        <v>344.0</v>
      </c>
      <c r="G367" s="5">
        <v>3.0</v>
      </c>
      <c r="H367" s="26" t="s">
        <v>1321</v>
      </c>
      <c r="I367" s="5" t="s">
        <v>1004</v>
      </c>
      <c r="J367" s="5" t="s">
        <v>1364</v>
      </c>
      <c r="K367" s="4" t="s">
        <v>1302</v>
      </c>
      <c r="L367" s="4" t="str">
        <f>mappings!$B$3:$B$774&amp;mappings!$E$3:$E$774&amp;mappings!$F$3:$F$774&amp;mappings!$G$3:$G$774&amp;mappings!$H$3:$H$774</f>
        <v>physical_description_details[label]GEN3443$f AND $3</v>
      </c>
    </row>
    <row r="368" ht="15.75" customHeight="1">
      <c r="A368" s="5" t="s">
        <v>663</v>
      </c>
      <c r="B368" s="5" t="s">
        <v>667</v>
      </c>
      <c r="C368" s="4" t="s">
        <v>964</v>
      </c>
      <c r="D368" s="4" t="s">
        <v>36</v>
      </c>
      <c r="E368" s="4" t="s">
        <v>950</v>
      </c>
      <c r="F368" s="18">
        <v>344.0</v>
      </c>
      <c r="G368" s="5" t="s">
        <v>45</v>
      </c>
      <c r="H368" s="4" t="s">
        <v>1333</v>
      </c>
      <c r="I368" s="5" t="s">
        <v>1004</v>
      </c>
      <c r="J368" s="5" t="s">
        <v>1365</v>
      </c>
      <c r="K368" s="4" t="s">
        <v>1302</v>
      </c>
      <c r="L368" s="4" t="str">
        <f>mappings!$B$3:$B$774&amp;mappings!$E$3:$E$774&amp;mappings!$F$3:$F$774&amp;mappings!$G$3:$G$774&amp;mappings!$H$3:$H$774</f>
        <v>physical_description_details[label]GEN344{na}$g AND !$3</v>
      </c>
    </row>
    <row r="369" ht="15.75" customHeight="1">
      <c r="A369" s="5" t="s">
        <v>663</v>
      </c>
      <c r="B369" s="5" t="s">
        <v>667</v>
      </c>
      <c r="C369" s="4" t="s">
        <v>964</v>
      </c>
      <c r="D369" s="4" t="s">
        <v>36</v>
      </c>
      <c r="E369" s="4" t="s">
        <v>950</v>
      </c>
      <c r="F369" s="18">
        <v>344.0</v>
      </c>
      <c r="G369" s="5" t="s">
        <v>45</v>
      </c>
      <c r="H369" s="4" t="s">
        <v>1353</v>
      </c>
      <c r="I369" s="5" t="s">
        <v>1004</v>
      </c>
      <c r="J369" s="5" t="s">
        <v>1366</v>
      </c>
      <c r="K369" s="4" t="s">
        <v>1302</v>
      </c>
      <c r="L369" s="4" t="str">
        <f>mappings!$B$3:$B$774&amp;mappings!$E$3:$E$774&amp;mappings!$F$3:$F$774&amp;mappings!$G$3:$G$774&amp;mappings!$H$3:$H$774</f>
        <v>physical_description_details[label]GEN344{na}$d AND !$3</v>
      </c>
    </row>
    <row r="370" ht="15.75" customHeight="1">
      <c r="A370" s="5" t="s">
        <v>663</v>
      </c>
      <c r="B370" s="5" t="s">
        <v>667</v>
      </c>
      <c r="C370" s="4" t="s">
        <v>964</v>
      </c>
      <c r="D370" s="4" t="s">
        <v>36</v>
      </c>
      <c r="E370" s="4" t="s">
        <v>950</v>
      </c>
      <c r="F370" s="18">
        <v>344.0</v>
      </c>
      <c r="G370" s="5" t="s">
        <v>45</v>
      </c>
      <c r="H370" s="4" t="s">
        <v>1335</v>
      </c>
      <c r="I370" s="5" t="s">
        <v>1004</v>
      </c>
      <c r="J370" s="5" t="s">
        <v>1367</v>
      </c>
      <c r="K370" s="4" t="s">
        <v>1302</v>
      </c>
      <c r="L370" s="4" t="str">
        <f>mappings!$B$3:$B$774&amp;mappings!$E$3:$E$774&amp;mappings!$F$3:$F$774&amp;mappings!$G$3:$G$774&amp;mappings!$H$3:$H$774</f>
        <v>physical_description_details[label]GEN344{na}$b AND !$3</v>
      </c>
    </row>
    <row r="371" ht="15.75" customHeight="1">
      <c r="A371" s="4" t="s">
        <v>663</v>
      </c>
      <c r="B371" s="4" t="s">
        <v>667</v>
      </c>
      <c r="C371" s="4" t="s">
        <v>964</v>
      </c>
      <c r="D371" s="4" t="s">
        <v>36</v>
      </c>
      <c r="E371" s="4" t="s">
        <v>950</v>
      </c>
      <c r="F371" s="18">
        <v>344.0</v>
      </c>
      <c r="G371" s="4" t="s">
        <v>45</v>
      </c>
      <c r="H371" s="4" t="s">
        <v>1329</v>
      </c>
      <c r="I371" s="4" t="s">
        <v>1004</v>
      </c>
      <c r="J371" s="5" t="s">
        <v>1368</v>
      </c>
      <c r="K371" s="4" t="s">
        <v>1302</v>
      </c>
      <c r="L371" s="4" t="str">
        <f>mappings!$B$3:$B$774&amp;mappings!$E$3:$E$774&amp;mappings!$F$3:$F$774&amp;mappings!$G$3:$G$774&amp;mappings!$H$3:$H$774</f>
        <v>physical_description_details[label]GEN344{na}$a AND !$3</v>
      </c>
    </row>
    <row r="372" ht="15.75" customHeight="1">
      <c r="A372" s="4" t="s">
        <v>663</v>
      </c>
      <c r="B372" s="4" t="s">
        <v>667</v>
      </c>
      <c r="C372" s="4" t="s">
        <v>964</v>
      </c>
      <c r="D372" s="4" t="s">
        <v>36</v>
      </c>
      <c r="E372" s="4" t="s">
        <v>950</v>
      </c>
      <c r="F372" s="18">
        <v>344.0</v>
      </c>
      <c r="G372" s="4" t="s">
        <v>45</v>
      </c>
      <c r="H372" s="4" t="s">
        <v>1351</v>
      </c>
      <c r="I372" s="4" t="s">
        <v>1004</v>
      </c>
      <c r="J372" s="4" t="s">
        <v>1369</v>
      </c>
      <c r="K372" s="4" t="s">
        <v>1302</v>
      </c>
      <c r="L372" s="4" t="str">
        <f>mappings!$B$3:$B$774&amp;mappings!$E$3:$E$774&amp;mappings!$F$3:$F$774&amp;mappings!$G$3:$G$774&amp;mappings!$H$3:$H$774</f>
        <v>physical_description_details[label]GEN344{na}$e AND !$3</v>
      </c>
    </row>
    <row r="373" ht="15.75" customHeight="1">
      <c r="A373" s="4" t="s">
        <v>663</v>
      </c>
      <c r="B373" s="4" t="s">
        <v>667</v>
      </c>
      <c r="C373" s="4" t="s">
        <v>964</v>
      </c>
      <c r="D373" s="4" t="s">
        <v>36</v>
      </c>
      <c r="E373" s="4" t="s">
        <v>950</v>
      </c>
      <c r="F373" s="18">
        <v>344.0</v>
      </c>
      <c r="G373" s="4" t="s">
        <v>45</v>
      </c>
      <c r="H373" s="4" t="s">
        <v>1339</v>
      </c>
      <c r="I373" s="5" t="s">
        <v>1004</v>
      </c>
      <c r="J373" s="4" t="s">
        <v>1370</v>
      </c>
      <c r="K373" s="4" t="s">
        <v>1302</v>
      </c>
      <c r="L373" s="4" t="str">
        <f>mappings!$B$3:$B$774&amp;mappings!$E$3:$E$774&amp;mappings!$F$3:$F$774&amp;mappings!$G$3:$G$774&amp;mappings!$H$3:$H$774</f>
        <v>physical_description_details[label]GEN344{na}$h AND !$3</v>
      </c>
    </row>
    <row r="374" ht="15.75" customHeight="1">
      <c r="A374" s="4" t="s">
        <v>663</v>
      </c>
      <c r="B374" s="4" t="s">
        <v>667</v>
      </c>
      <c r="C374" s="4" t="s">
        <v>964</v>
      </c>
      <c r="D374" s="4" t="s">
        <v>36</v>
      </c>
      <c r="E374" s="4" t="s">
        <v>950</v>
      </c>
      <c r="F374" s="18">
        <v>344.0</v>
      </c>
      <c r="G374" s="4" t="s">
        <v>45</v>
      </c>
      <c r="H374" s="4" t="s">
        <v>1345</v>
      </c>
      <c r="I374" s="4" t="s">
        <v>1004</v>
      </c>
      <c r="J374" s="5" t="s">
        <v>1371</v>
      </c>
      <c r="K374" s="4" t="s">
        <v>1302</v>
      </c>
      <c r="L374" s="4" t="str">
        <f>mappings!$B$3:$B$774&amp;mappings!$E$3:$E$774&amp;mappings!$F$3:$F$774&amp;mappings!$G$3:$G$774&amp;mappings!$H$3:$H$774</f>
        <v>physical_description_details[label]GEN344{na}$c AND !$3</v>
      </c>
    </row>
    <row r="375" ht="15.75" customHeight="1">
      <c r="A375" s="4" t="s">
        <v>663</v>
      </c>
      <c r="B375" s="4" t="s">
        <v>667</v>
      </c>
      <c r="C375" s="4" t="s">
        <v>964</v>
      </c>
      <c r="D375" s="4" t="s">
        <v>36</v>
      </c>
      <c r="E375" s="4" t="s">
        <v>950</v>
      </c>
      <c r="F375" s="18">
        <v>344.0</v>
      </c>
      <c r="G375" s="5" t="s">
        <v>45</v>
      </c>
      <c r="H375" s="4" t="s">
        <v>1349</v>
      </c>
      <c r="I375" s="5" t="s">
        <v>1004</v>
      </c>
      <c r="J375" s="5" t="s">
        <v>1372</v>
      </c>
      <c r="K375" s="4" t="s">
        <v>1302</v>
      </c>
      <c r="L375" s="4" t="str">
        <f>mappings!$B$3:$B$774&amp;mappings!$E$3:$E$774&amp;mappings!$F$3:$F$774&amp;mappings!$G$3:$G$774&amp;mappings!$H$3:$H$774</f>
        <v>physical_description_details[label]GEN344{na}$f AND !$3</v>
      </c>
    </row>
    <row r="376" ht="15.75" customHeight="1">
      <c r="A376" s="4" t="s">
        <v>663</v>
      </c>
      <c r="B376" s="4" t="s">
        <v>667</v>
      </c>
      <c r="C376" s="4" t="s">
        <v>964</v>
      </c>
      <c r="D376" s="4" t="s">
        <v>36</v>
      </c>
      <c r="E376" s="4" t="s">
        <v>950</v>
      </c>
      <c r="F376" s="18">
        <v>345.0</v>
      </c>
      <c r="G376" s="4">
        <v>3.0</v>
      </c>
      <c r="H376" s="26" t="s">
        <v>1300</v>
      </c>
      <c r="I376" s="5" t="s">
        <v>1004</v>
      </c>
      <c r="J376" s="4" t="s">
        <v>1373</v>
      </c>
      <c r="K376" s="4" t="s">
        <v>1302</v>
      </c>
      <c r="L376" s="4" t="str">
        <f>mappings!$B$3:$B$774&amp;mappings!$E$3:$E$774&amp;mappings!$F$3:$F$774&amp;mappings!$G$3:$G$774&amp;mappings!$H$3:$H$774</f>
        <v>physical_description_details[label]GEN3453$a AND $3</v>
      </c>
    </row>
    <row r="377" ht="15.75" customHeight="1">
      <c r="A377" s="4" t="s">
        <v>663</v>
      </c>
      <c r="B377" s="4" t="s">
        <v>667</v>
      </c>
      <c r="C377" s="4" t="s">
        <v>964</v>
      </c>
      <c r="D377" s="4" t="s">
        <v>36</v>
      </c>
      <c r="E377" s="4" t="s">
        <v>950</v>
      </c>
      <c r="F377" s="18">
        <v>345.0</v>
      </c>
      <c r="G377" s="4">
        <v>3.0</v>
      </c>
      <c r="H377" s="26" t="s">
        <v>1307</v>
      </c>
      <c r="I377" s="4" t="s">
        <v>1004</v>
      </c>
      <c r="J377" s="5" t="s">
        <v>1374</v>
      </c>
      <c r="K377" s="4" t="s">
        <v>1302</v>
      </c>
      <c r="L377" s="4" t="str">
        <f>mappings!$B$3:$B$774&amp;mappings!$E$3:$E$774&amp;mappings!$F$3:$F$774&amp;mappings!$G$3:$G$774&amp;mappings!$H$3:$H$774</f>
        <v>physical_description_details[label]GEN3453$b AND $3</v>
      </c>
    </row>
    <row r="378" ht="15.75" customHeight="1">
      <c r="A378" s="4" t="s">
        <v>663</v>
      </c>
      <c r="B378" s="4" t="s">
        <v>667</v>
      </c>
      <c r="C378" s="4" t="s">
        <v>964</v>
      </c>
      <c r="D378" s="4" t="s">
        <v>36</v>
      </c>
      <c r="E378" s="4" t="s">
        <v>950</v>
      </c>
      <c r="F378" s="18">
        <v>345.0</v>
      </c>
      <c r="G378" s="4" t="s">
        <v>45</v>
      </c>
      <c r="H378" s="26" t="s">
        <v>1329</v>
      </c>
      <c r="I378" s="4" t="s">
        <v>1004</v>
      </c>
      <c r="J378" s="4" t="s">
        <v>1375</v>
      </c>
      <c r="K378" s="4" t="s">
        <v>1302</v>
      </c>
      <c r="L378" s="4" t="str">
        <f>mappings!$B$3:$B$774&amp;mappings!$E$3:$E$774&amp;mappings!$F$3:$F$774&amp;mappings!$G$3:$G$774&amp;mappings!$H$3:$H$774</f>
        <v>physical_description_details[label]GEN345{na}$a AND !$3</v>
      </c>
      <c r="M378" s="4"/>
      <c r="N378" s="4"/>
      <c r="O378" s="4"/>
      <c r="P378" s="4"/>
      <c r="Q378" s="4"/>
      <c r="R378" s="4"/>
      <c r="S378" s="4"/>
      <c r="T378" s="4"/>
      <c r="U378" s="4"/>
    </row>
    <row r="379" ht="15.75" customHeight="1">
      <c r="A379" s="4" t="s">
        <v>663</v>
      </c>
      <c r="B379" s="4" t="s">
        <v>667</v>
      </c>
      <c r="C379" s="4" t="s">
        <v>964</v>
      </c>
      <c r="D379" s="4" t="s">
        <v>36</v>
      </c>
      <c r="E379" s="4" t="s">
        <v>950</v>
      </c>
      <c r="F379" s="18">
        <v>345.0</v>
      </c>
      <c r="G379" s="4" t="s">
        <v>45</v>
      </c>
      <c r="H379" s="26" t="s">
        <v>1335</v>
      </c>
      <c r="I379" s="4" t="s">
        <v>1004</v>
      </c>
      <c r="J379" s="4" t="s">
        <v>1376</v>
      </c>
      <c r="K379" s="4" t="s">
        <v>1302</v>
      </c>
      <c r="L379" s="4" t="str">
        <f>mappings!$B$3:$B$774&amp;mappings!$E$3:$E$774&amp;mappings!$F$3:$F$774&amp;mappings!$G$3:$G$774&amp;mappings!$H$3:$H$774</f>
        <v>physical_description_details[label]GEN345{na}$b AND !$3</v>
      </c>
      <c r="M379" s="4"/>
      <c r="N379" s="4"/>
      <c r="O379" s="4"/>
      <c r="P379" s="4"/>
      <c r="Q379" s="4"/>
      <c r="R379" s="4"/>
      <c r="S379" s="4"/>
      <c r="T379" s="4"/>
      <c r="U379" s="4"/>
    </row>
    <row r="380" ht="15.75" customHeight="1">
      <c r="A380" s="4" t="s">
        <v>663</v>
      </c>
      <c r="B380" s="4" t="s">
        <v>667</v>
      </c>
      <c r="C380" s="4" t="s">
        <v>964</v>
      </c>
      <c r="D380" s="4" t="s">
        <v>36</v>
      </c>
      <c r="E380" s="4" t="s">
        <v>950</v>
      </c>
      <c r="F380" s="18">
        <v>346.0</v>
      </c>
      <c r="G380" s="4">
        <v>3.0</v>
      </c>
      <c r="H380" s="26" t="s">
        <v>1307</v>
      </c>
      <c r="I380" s="4" t="s">
        <v>1004</v>
      </c>
      <c r="J380" s="4" t="s">
        <v>1377</v>
      </c>
      <c r="K380" s="4" t="s">
        <v>1302</v>
      </c>
      <c r="L380" s="4" t="str">
        <f>mappings!$B$3:$B$774&amp;mappings!$E$3:$E$774&amp;mappings!$F$3:$F$774&amp;mappings!$G$3:$G$774&amp;mappings!$H$3:$H$774</f>
        <v>physical_description_details[label]GEN3463$b AND $3</v>
      </c>
      <c r="M380" s="4"/>
      <c r="N380" s="4"/>
      <c r="O380" s="4"/>
      <c r="P380" s="4"/>
      <c r="Q380" s="4"/>
      <c r="R380" s="4"/>
      <c r="S380" s="4"/>
      <c r="T380" s="4"/>
      <c r="U380" s="4"/>
    </row>
    <row r="381" ht="15.75" customHeight="1">
      <c r="A381" s="4" t="s">
        <v>663</v>
      </c>
      <c r="B381" s="4" t="s">
        <v>667</v>
      </c>
      <c r="C381" s="4" t="s">
        <v>964</v>
      </c>
      <c r="D381" s="4" t="s">
        <v>36</v>
      </c>
      <c r="E381" s="4" t="s">
        <v>950</v>
      </c>
      <c r="F381" s="18">
        <v>346.0</v>
      </c>
      <c r="G381" s="4">
        <v>3.0</v>
      </c>
      <c r="H381" s="26" t="s">
        <v>1300</v>
      </c>
      <c r="I381" s="4" t="s">
        <v>1004</v>
      </c>
      <c r="J381" s="4" t="s">
        <v>1378</v>
      </c>
      <c r="K381" s="4" t="s">
        <v>1302</v>
      </c>
      <c r="L381" s="4" t="str">
        <f>mappings!$B$3:$B$774&amp;mappings!$E$3:$E$774&amp;mappings!$F$3:$F$774&amp;mappings!$G$3:$G$774&amp;mappings!$H$3:$H$774</f>
        <v>physical_description_details[label]GEN3463$a AND $3</v>
      </c>
      <c r="M381" s="4"/>
      <c r="N381" s="4"/>
      <c r="O381" s="4"/>
      <c r="P381" s="4"/>
      <c r="Q381" s="4"/>
      <c r="R381" s="4"/>
      <c r="S381" s="4"/>
      <c r="T381" s="4"/>
      <c r="U381" s="4"/>
    </row>
    <row r="382" ht="15.75" customHeight="1">
      <c r="A382" s="4" t="s">
        <v>663</v>
      </c>
      <c r="B382" s="4" t="s">
        <v>667</v>
      </c>
      <c r="C382" s="4" t="s">
        <v>964</v>
      </c>
      <c r="D382" s="4" t="s">
        <v>36</v>
      </c>
      <c r="E382" s="4" t="s">
        <v>950</v>
      </c>
      <c r="F382" s="18">
        <v>346.0</v>
      </c>
      <c r="G382" s="4" t="s">
        <v>45</v>
      </c>
      <c r="H382" s="26" t="s">
        <v>1335</v>
      </c>
      <c r="I382" s="4" t="s">
        <v>1004</v>
      </c>
      <c r="J382" s="4" t="s">
        <v>1379</v>
      </c>
      <c r="K382" s="4" t="s">
        <v>1302</v>
      </c>
      <c r="L382" s="4" t="str">
        <f>mappings!$B$3:$B$774&amp;mappings!$E$3:$E$774&amp;mappings!$F$3:$F$774&amp;mappings!$G$3:$G$774&amp;mappings!$H$3:$H$774</f>
        <v>physical_description_details[label]GEN346{na}$b AND !$3</v>
      </c>
    </row>
    <row r="383" ht="15.75" customHeight="1">
      <c r="A383" s="5" t="s">
        <v>663</v>
      </c>
      <c r="B383" s="5" t="s">
        <v>667</v>
      </c>
      <c r="C383" s="4" t="s">
        <v>964</v>
      </c>
      <c r="D383" s="4" t="s">
        <v>36</v>
      </c>
      <c r="E383" s="4" t="s">
        <v>950</v>
      </c>
      <c r="F383" s="18">
        <v>346.0</v>
      </c>
      <c r="G383" s="5" t="s">
        <v>45</v>
      </c>
      <c r="H383" s="26" t="s">
        <v>1329</v>
      </c>
      <c r="I383" s="5" t="s">
        <v>1004</v>
      </c>
      <c r="J383" s="5" t="s">
        <v>1380</v>
      </c>
      <c r="K383" s="5" t="s">
        <v>1302</v>
      </c>
      <c r="L383" s="4" t="str">
        <f>mappings!$B$3:$B$774&amp;mappings!$E$3:$E$774&amp;mappings!$F$3:$F$774&amp;mappings!$G$3:$G$774&amp;mappings!$H$3:$H$774</f>
        <v>physical_description_details[label]GEN346{na}$a AND !$3</v>
      </c>
    </row>
    <row r="384" ht="15.75" customHeight="1">
      <c r="A384" s="4" t="s">
        <v>663</v>
      </c>
      <c r="B384" s="4" t="s">
        <v>667</v>
      </c>
      <c r="C384" s="4" t="s">
        <v>964</v>
      </c>
      <c r="D384" s="4" t="s">
        <v>36</v>
      </c>
      <c r="E384" s="4" t="s">
        <v>950</v>
      </c>
      <c r="F384" s="18">
        <v>347.0</v>
      </c>
      <c r="G384" s="4">
        <v>3.0</v>
      </c>
      <c r="H384" s="4" t="s">
        <v>1321</v>
      </c>
      <c r="I384" s="4" t="s">
        <v>1004</v>
      </c>
      <c r="J384" s="4" t="s">
        <v>1381</v>
      </c>
      <c r="K384" s="4" t="s">
        <v>1302</v>
      </c>
      <c r="L384" s="4" t="str">
        <f>mappings!$B$3:$B$774&amp;mappings!$E$3:$E$774&amp;mappings!$F$3:$F$774&amp;mappings!$G$3:$G$774&amp;mappings!$H$3:$H$774</f>
        <v>physical_description_details[label]GEN3473$f AND $3</v>
      </c>
    </row>
    <row r="385" ht="15.75" customHeight="1">
      <c r="A385" s="4" t="s">
        <v>663</v>
      </c>
      <c r="B385" s="4" t="s">
        <v>667</v>
      </c>
      <c r="C385" s="4" t="s">
        <v>964</v>
      </c>
      <c r="D385" s="4" t="s">
        <v>36</v>
      </c>
      <c r="E385" s="4" t="s">
        <v>950</v>
      </c>
      <c r="F385" s="18">
        <v>347.0</v>
      </c>
      <c r="G385" s="4">
        <v>3.0</v>
      </c>
      <c r="H385" s="26" t="s">
        <v>1307</v>
      </c>
      <c r="I385" s="4" t="s">
        <v>1004</v>
      </c>
      <c r="J385" s="4" t="s">
        <v>1382</v>
      </c>
      <c r="K385" s="4" t="s">
        <v>1302</v>
      </c>
      <c r="L385" s="4" t="str">
        <f>mappings!$B$3:$B$774&amp;mappings!$E$3:$E$774&amp;mappings!$F$3:$F$774&amp;mappings!$G$3:$G$774&amp;mappings!$H$3:$H$774</f>
        <v>physical_description_details[label]GEN3473$b AND $3</v>
      </c>
    </row>
    <row r="386" ht="15.75" customHeight="1">
      <c r="A386" s="4" t="s">
        <v>663</v>
      </c>
      <c r="B386" s="4" t="s">
        <v>667</v>
      </c>
      <c r="C386" s="4" t="s">
        <v>964</v>
      </c>
      <c r="D386" s="4" t="s">
        <v>36</v>
      </c>
      <c r="E386" s="4" t="s">
        <v>950</v>
      </c>
      <c r="F386" s="18">
        <v>347.0</v>
      </c>
      <c r="G386" s="5">
        <v>3.0</v>
      </c>
      <c r="H386" s="4" t="s">
        <v>1317</v>
      </c>
      <c r="I386" s="5" t="s">
        <v>1004</v>
      </c>
      <c r="J386" s="5" t="s">
        <v>1383</v>
      </c>
      <c r="K386" s="4" t="s">
        <v>1302</v>
      </c>
      <c r="L386" s="4" t="str">
        <f>mappings!$B$3:$B$774&amp;mappings!$E$3:$E$774&amp;mappings!$F$3:$F$774&amp;mappings!$G$3:$G$774&amp;mappings!$H$3:$H$774</f>
        <v>physical_description_details[label]GEN3473$c AND $3</v>
      </c>
    </row>
    <row r="387" ht="15.75" customHeight="1">
      <c r="A387" s="4" t="s">
        <v>663</v>
      </c>
      <c r="B387" s="4" t="s">
        <v>667</v>
      </c>
      <c r="C387" s="4" t="s">
        <v>964</v>
      </c>
      <c r="D387" s="4" t="s">
        <v>36</v>
      </c>
      <c r="E387" s="4" t="s">
        <v>950</v>
      </c>
      <c r="F387" s="18">
        <v>347.0</v>
      </c>
      <c r="G387" s="4">
        <v>3.0</v>
      </c>
      <c r="H387" s="26" t="s">
        <v>1300</v>
      </c>
      <c r="I387" s="4" t="s">
        <v>1004</v>
      </c>
      <c r="J387" s="4" t="s">
        <v>1384</v>
      </c>
      <c r="K387" s="4" t="s">
        <v>1302</v>
      </c>
      <c r="L387" s="4" t="str">
        <f>mappings!$B$3:$B$774&amp;mappings!$E$3:$E$774&amp;mappings!$F$3:$F$774&amp;mappings!$G$3:$G$774&amp;mappings!$H$3:$H$774</f>
        <v>physical_description_details[label]GEN3473$a AND $3</v>
      </c>
    </row>
    <row r="388" ht="15.75" customHeight="1">
      <c r="A388" s="4" t="s">
        <v>663</v>
      </c>
      <c r="B388" s="4" t="s">
        <v>667</v>
      </c>
      <c r="C388" s="4" t="s">
        <v>964</v>
      </c>
      <c r="D388" s="4" t="s">
        <v>36</v>
      </c>
      <c r="E388" s="4" t="s">
        <v>950</v>
      </c>
      <c r="F388" s="18">
        <v>347.0</v>
      </c>
      <c r="G388" s="4">
        <v>3.0</v>
      </c>
      <c r="H388" s="4" t="s">
        <v>1325</v>
      </c>
      <c r="I388" s="4" t="s">
        <v>1004</v>
      </c>
      <c r="J388" s="4" t="s">
        <v>1385</v>
      </c>
      <c r="K388" s="4" t="s">
        <v>1302</v>
      </c>
      <c r="L388" s="4" t="str">
        <f>mappings!$B$3:$B$774&amp;mappings!$E$3:$E$774&amp;mappings!$F$3:$F$774&amp;mappings!$G$3:$G$774&amp;mappings!$H$3:$H$774</f>
        <v>physical_description_details[label]GEN3473$d AND $3</v>
      </c>
    </row>
    <row r="389" ht="15.75" customHeight="1">
      <c r="A389" s="4" t="s">
        <v>663</v>
      </c>
      <c r="B389" s="4" t="s">
        <v>667</v>
      </c>
      <c r="C389" s="4" t="s">
        <v>964</v>
      </c>
      <c r="D389" s="4" t="s">
        <v>36</v>
      </c>
      <c r="E389" s="4" t="s">
        <v>950</v>
      </c>
      <c r="F389" s="18">
        <v>347.0</v>
      </c>
      <c r="G389" s="5">
        <v>3.0</v>
      </c>
      <c r="H389" s="4" t="s">
        <v>1323</v>
      </c>
      <c r="I389" s="5" t="s">
        <v>1004</v>
      </c>
      <c r="J389" s="5" t="s">
        <v>1386</v>
      </c>
      <c r="K389" s="5" t="s">
        <v>1302</v>
      </c>
      <c r="L389" s="4" t="str">
        <f>mappings!$B$3:$B$774&amp;mappings!$E$3:$E$774&amp;mappings!$F$3:$F$774&amp;mappings!$G$3:$G$774&amp;mappings!$H$3:$H$774</f>
        <v>physical_description_details[label]GEN3473$e AND $3</v>
      </c>
    </row>
    <row r="390" ht="15.75" customHeight="1">
      <c r="A390" s="4" t="s">
        <v>663</v>
      </c>
      <c r="B390" s="4" t="s">
        <v>667</v>
      </c>
      <c r="C390" s="4" t="s">
        <v>964</v>
      </c>
      <c r="D390" s="4" t="s">
        <v>36</v>
      </c>
      <c r="E390" s="4" t="s">
        <v>950</v>
      </c>
      <c r="F390" s="18">
        <v>347.0</v>
      </c>
      <c r="G390" s="4" t="s">
        <v>45</v>
      </c>
      <c r="H390" s="4" t="s">
        <v>1349</v>
      </c>
      <c r="I390" s="5" t="s">
        <v>1004</v>
      </c>
      <c r="J390" s="5" t="s">
        <v>1387</v>
      </c>
      <c r="K390" s="5" t="s">
        <v>1302</v>
      </c>
      <c r="L390" s="4" t="str">
        <f>mappings!$B$3:$B$774&amp;mappings!$E$3:$E$774&amp;mappings!$F$3:$F$774&amp;mappings!$G$3:$G$774&amp;mappings!$H$3:$H$774</f>
        <v>physical_description_details[label]GEN347{na}$f AND !$3</v>
      </c>
    </row>
    <row r="391" ht="15.75" customHeight="1">
      <c r="A391" s="5" t="s">
        <v>663</v>
      </c>
      <c r="B391" s="5" t="s">
        <v>667</v>
      </c>
      <c r="C391" s="4" t="s">
        <v>964</v>
      </c>
      <c r="D391" s="4" t="s">
        <v>36</v>
      </c>
      <c r="E391" s="4" t="s">
        <v>950</v>
      </c>
      <c r="F391" s="18">
        <v>347.0</v>
      </c>
      <c r="G391" s="4" t="s">
        <v>45</v>
      </c>
      <c r="H391" s="26" t="s">
        <v>1335</v>
      </c>
      <c r="I391" s="5" t="s">
        <v>1004</v>
      </c>
      <c r="J391" s="5" t="s">
        <v>1388</v>
      </c>
      <c r="K391" s="5" t="s">
        <v>1302</v>
      </c>
      <c r="L391" s="4" t="str">
        <f>mappings!$B$3:$B$774&amp;mappings!$E$3:$E$774&amp;mappings!$F$3:$F$774&amp;mappings!$G$3:$G$774&amp;mappings!$H$3:$H$774</f>
        <v>physical_description_details[label]GEN347{na}$b AND !$3</v>
      </c>
    </row>
    <row r="392" ht="15.75" customHeight="1">
      <c r="A392" s="5" t="s">
        <v>663</v>
      </c>
      <c r="B392" s="5" t="s">
        <v>667</v>
      </c>
      <c r="C392" s="4" t="s">
        <v>964</v>
      </c>
      <c r="D392" s="4" t="s">
        <v>36</v>
      </c>
      <c r="E392" s="4" t="s">
        <v>950</v>
      </c>
      <c r="F392" s="18">
        <v>347.0</v>
      </c>
      <c r="G392" s="4" t="s">
        <v>45</v>
      </c>
      <c r="H392" s="4" t="s">
        <v>1345</v>
      </c>
      <c r="I392" s="5" t="s">
        <v>1004</v>
      </c>
      <c r="J392" s="5" t="s">
        <v>1389</v>
      </c>
      <c r="K392" s="5" t="s">
        <v>1302</v>
      </c>
      <c r="L392" s="4" t="str">
        <f>mappings!$B$3:$B$774&amp;mappings!$E$3:$E$774&amp;mappings!$F$3:$F$774&amp;mappings!$G$3:$G$774&amp;mappings!$H$3:$H$774</f>
        <v>physical_description_details[label]GEN347{na}$c AND !$3</v>
      </c>
    </row>
    <row r="393" ht="15.75" customHeight="1">
      <c r="A393" s="5" t="s">
        <v>663</v>
      </c>
      <c r="B393" s="5" t="s">
        <v>667</v>
      </c>
      <c r="C393" s="4" t="s">
        <v>964</v>
      </c>
      <c r="D393" s="4" t="s">
        <v>36</v>
      </c>
      <c r="E393" s="4" t="s">
        <v>950</v>
      </c>
      <c r="F393" s="18">
        <v>347.0</v>
      </c>
      <c r="G393" s="5" t="s">
        <v>45</v>
      </c>
      <c r="H393" s="26" t="s">
        <v>1329</v>
      </c>
      <c r="I393" s="5" t="s">
        <v>1004</v>
      </c>
      <c r="J393" s="5" t="s">
        <v>1390</v>
      </c>
      <c r="K393" s="5" t="s">
        <v>1302</v>
      </c>
      <c r="L393" s="4" t="str">
        <f>mappings!$B$3:$B$774&amp;mappings!$E$3:$E$774&amp;mappings!$F$3:$F$774&amp;mappings!$G$3:$G$774&amp;mappings!$H$3:$H$774</f>
        <v>physical_description_details[label]GEN347{na}$a AND !$3</v>
      </c>
    </row>
    <row r="394" ht="15.75" customHeight="1">
      <c r="A394" s="5" t="s">
        <v>663</v>
      </c>
      <c r="B394" s="5" t="s">
        <v>667</v>
      </c>
      <c r="C394" s="4" t="s">
        <v>964</v>
      </c>
      <c r="D394" s="4" t="s">
        <v>36</v>
      </c>
      <c r="E394" s="4" t="s">
        <v>950</v>
      </c>
      <c r="F394" s="18">
        <v>347.0</v>
      </c>
      <c r="G394" s="5" t="s">
        <v>45</v>
      </c>
      <c r="H394" s="4" t="s">
        <v>1353</v>
      </c>
      <c r="I394" s="4" t="s">
        <v>1004</v>
      </c>
      <c r="J394" s="5" t="s">
        <v>1391</v>
      </c>
      <c r="K394" s="5" t="s">
        <v>1302</v>
      </c>
      <c r="L394" s="4" t="str">
        <f>mappings!$B$3:$B$774&amp;mappings!$E$3:$E$774&amp;mappings!$F$3:$F$774&amp;mappings!$G$3:$G$774&amp;mappings!$H$3:$H$774</f>
        <v>physical_description_details[label]GEN347{na}$d AND !$3</v>
      </c>
    </row>
    <row r="395" ht="15.75" customHeight="1">
      <c r="A395" s="5" t="s">
        <v>663</v>
      </c>
      <c r="B395" s="5" t="s">
        <v>667</v>
      </c>
      <c r="C395" s="4" t="s">
        <v>964</v>
      </c>
      <c r="D395" s="4" t="s">
        <v>36</v>
      </c>
      <c r="E395" s="4" t="s">
        <v>950</v>
      </c>
      <c r="F395" s="18">
        <v>347.0</v>
      </c>
      <c r="G395" s="5" t="s">
        <v>45</v>
      </c>
      <c r="H395" s="4" t="s">
        <v>1351</v>
      </c>
      <c r="I395" s="4" t="s">
        <v>1004</v>
      </c>
      <c r="J395" s="5" t="s">
        <v>1392</v>
      </c>
      <c r="K395" s="5" t="s">
        <v>1302</v>
      </c>
      <c r="L395" s="4" t="str">
        <f>mappings!$B$3:$B$774&amp;mappings!$E$3:$E$774&amp;mappings!$F$3:$F$774&amp;mappings!$G$3:$G$774&amp;mappings!$H$3:$H$774</f>
        <v>physical_description_details[label]GEN347{na}$e AND !$3</v>
      </c>
    </row>
    <row r="396" ht="15.75" customHeight="1">
      <c r="A396" s="5" t="s">
        <v>663</v>
      </c>
      <c r="B396" s="5" t="s">
        <v>667</v>
      </c>
      <c r="C396" s="4" t="s">
        <v>964</v>
      </c>
      <c r="D396" s="4" t="s">
        <v>36</v>
      </c>
      <c r="E396" s="4" t="s">
        <v>950</v>
      </c>
      <c r="F396" s="18">
        <v>352.0</v>
      </c>
      <c r="G396" s="5" t="s">
        <v>45</v>
      </c>
      <c r="H396" s="5" t="s">
        <v>966</v>
      </c>
      <c r="I396" s="5" t="s">
        <v>1004</v>
      </c>
      <c r="J396" s="5" t="s">
        <v>1393</v>
      </c>
      <c r="K396" s="5" t="s">
        <v>1302</v>
      </c>
      <c r="L396" s="4" t="str">
        <f>mappings!$B$3:$B$774&amp;mappings!$E$3:$E$774&amp;mappings!$F$3:$F$774&amp;mappings!$G$3:$G$774&amp;mappings!$H$3:$H$774</f>
        <v>physical_description_details[label]GEN352{na}none</v>
      </c>
    </row>
    <row r="397" ht="15.75" customHeight="1">
      <c r="A397" s="5" t="s">
        <v>663</v>
      </c>
      <c r="B397" s="5" t="s">
        <v>668</v>
      </c>
      <c r="C397" s="4" t="s">
        <v>964</v>
      </c>
      <c r="D397" s="4" t="s">
        <v>36</v>
      </c>
      <c r="E397" s="4" t="s">
        <v>950</v>
      </c>
      <c r="F397" s="18">
        <v>340.0</v>
      </c>
      <c r="G397" s="5" t="s">
        <v>1394</v>
      </c>
      <c r="H397" s="5" t="s">
        <v>966</v>
      </c>
      <c r="I397" s="5" t="s">
        <v>1395</v>
      </c>
      <c r="J397" s="5" t="s">
        <v>1396</v>
      </c>
      <c r="K397" s="5" t="s">
        <v>1302</v>
      </c>
      <c r="L397" s="4" t="str">
        <f>mappings!$B$3:$B$774&amp;mappings!$E$3:$E$774&amp;mappings!$F$3:$F$774&amp;mappings!$G$3:$G$774&amp;mappings!$H$3:$H$774</f>
        <v>physical_description_details[value]GEN340abcdefghijkmnonone</v>
      </c>
    </row>
    <row r="398" ht="15.75" customHeight="1">
      <c r="A398" s="5" t="s">
        <v>663</v>
      </c>
      <c r="B398" s="5" t="s">
        <v>668</v>
      </c>
      <c r="C398" s="4" t="s">
        <v>964</v>
      </c>
      <c r="D398" s="4" t="s">
        <v>36</v>
      </c>
      <c r="E398" s="4" t="s">
        <v>950</v>
      </c>
      <c r="F398" s="18">
        <v>344.0</v>
      </c>
      <c r="G398" s="5" t="s">
        <v>1221</v>
      </c>
      <c r="H398" s="5" t="s">
        <v>966</v>
      </c>
      <c r="I398" s="5" t="s">
        <v>1395</v>
      </c>
      <c r="J398" s="5" t="s">
        <v>1396</v>
      </c>
      <c r="K398" s="5" t="s">
        <v>1302</v>
      </c>
      <c r="L398" s="4" t="str">
        <f>mappings!$B$3:$B$774&amp;mappings!$E$3:$E$774&amp;mappings!$F$3:$F$774&amp;mappings!$G$3:$G$774&amp;mappings!$H$3:$H$774</f>
        <v>physical_description_details[value]GEN344abcdefghnone</v>
      </c>
    </row>
    <row r="399" ht="15.75" customHeight="1">
      <c r="A399" s="4" t="s">
        <v>663</v>
      </c>
      <c r="B399" s="4" t="s">
        <v>668</v>
      </c>
      <c r="C399" s="4" t="s">
        <v>964</v>
      </c>
      <c r="D399" s="4" t="s">
        <v>36</v>
      </c>
      <c r="E399" s="4" t="s">
        <v>950</v>
      </c>
      <c r="F399" s="18">
        <v>345.0</v>
      </c>
      <c r="G399" s="5" t="s">
        <v>983</v>
      </c>
      <c r="H399" s="5" t="s">
        <v>966</v>
      </c>
      <c r="I399" s="5" t="s">
        <v>1395</v>
      </c>
      <c r="J399" s="5" t="s">
        <v>1396</v>
      </c>
      <c r="K399" s="5" t="s">
        <v>1302</v>
      </c>
      <c r="L399" s="4" t="str">
        <f>mappings!$B$3:$B$774&amp;mappings!$E$3:$E$774&amp;mappings!$F$3:$F$774&amp;mappings!$G$3:$G$774&amp;mappings!$H$3:$H$774</f>
        <v>physical_description_details[value]GEN345abnone</v>
      </c>
    </row>
    <row r="400" ht="15.75" customHeight="1">
      <c r="A400" s="4" t="s">
        <v>663</v>
      </c>
      <c r="B400" s="4" t="s">
        <v>668</v>
      </c>
      <c r="C400" s="4" t="s">
        <v>964</v>
      </c>
      <c r="D400" s="4" t="s">
        <v>36</v>
      </c>
      <c r="E400" s="4" t="s">
        <v>950</v>
      </c>
      <c r="F400" s="18">
        <v>346.0</v>
      </c>
      <c r="G400" s="5" t="s">
        <v>983</v>
      </c>
      <c r="H400" s="5" t="s">
        <v>966</v>
      </c>
      <c r="I400" s="4" t="s">
        <v>1395</v>
      </c>
      <c r="J400" s="5" t="s">
        <v>1396</v>
      </c>
      <c r="K400" s="5" t="s">
        <v>1302</v>
      </c>
      <c r="L400" s="4" t="str">
        <f>mappings!$B$3:$B$774&amp;mappings!$E$3:$E$774&amp;mappings!$F$3:$F$774&amp;mappings!$G$3:$G$774&amp;mappings!$H$3:$H$774</f>
        <v>physical_description_details[value]GEN346abnone</v>
      </c>
    </row>
    <row r="401" ht="15.75" customHeight="1">
      <c r="A401" s="4" t="s">
        <v>663</v>
      </c>
      <c r="B401" s="4" t="s">
        <v>668</v>
      </c>
      <c r="C401" s="4" t="s">
        <v>964</v>
      </c>
      <c r="D401" s="4" t="s">
        <v>36</v>
      </c>
      <c r="E401" s="4" t="s">
        <v>950</v>
      </c>
      <c r="F401" s="18">
        <v>347.0</v>
      </c>
      <c r="G401" s="5" t="s">
        <v>1397</v>
      </c>
      <c r="H401" s="5" t="s">
        <v>966</v>
      </c>
      <c r="I401" s="5" t="s">
        <v>1395</v>
      </c>
      <c r="J401" s="5" t="s">
        <v>1396</v>
      </c>
      <c r="K401" s="5" t="s">
        <v>1302</v>
      </c>
      <c r="L401" s="4" t="str">
        <f>mappings!$B$3:$B$774&amp;mappings!$E$3:$E$774&amp;mappings!$F$3:$F$774&amp;mappings!$G$3:$G$774&amp;mappings!$H$3:$H$774</f>
        <v>physical_description_details[value]GEN347abcdefnone</v>
      </c>
    </row>
    <row r="402" ht="15.75" customHeight="1">
      <c r="A402" s="4" t="s">
        <v>663</v>
      </c>
      <c r="B402" s="4" t="s">
        <v>668</v>
      </c>
      <c r="C402" s="4" t="s">
        <v>964</v>
      </c>
      <c r="D402" s="4" t="s">
        <v>36</v>
      </c>
      <c r="E402" s="4" t="s">
        <v>950</v>
      </c>
      <c r="F402" s="18">
        <v>352.0</v>
      </c>
      <c r="G402" s="5" t="s">
        <v>1398</v>
      </c>
      <c r="H402" s="5" t="s">
        <v>966</v>
      </c>
      <c r="I402" s="5" t="s">
        <v>1395</v>
      </c>
      <c r="J402" s="5" t="s">
        <v>1396</v>
      </c>
      <c r="K402" s="5" t="s">
        <v>1302</v>
      </c>
      <c r="L402" s="4" t="str">
        <f>mappings!$B$3:$B$774&amp;mappings!$E$3:$E$774&amp;mappings!$F$3:$F$774&amp;mappings!$G$3:$G$774&amp;mappings!$H$3:$H$774</f>
        <v>physical_description_details[value]GEN352abcdefgiqnone</v>
      </c>
    </row>
    <row r="403" ht="15.75" customHeight="1">
      <c r="A403" s="4" t="s">
        <v>676</v>
      </c>
      <c r="B403" s="4" t="s">
        <v>676</v>
      </c>
      <c r="C403" s="4" t="s">
        <v>964</v>
      </c>
      <c r="D403" s="4" t="s">
        <v>36</v>
      </c>
      <c r="E403" s="4" t="s">
        <v>950</v>
      </c>
      <c r="F403" s="18">
        <v>6.0</v>
      </c>
      <c r="G403" s="4" t="s">
        <v>1399</v>
      </c>
      <c r="H403" s="4" t="s">
        <v>966</v>
      </c>
      <c r="I403" s="4" t="s">
        <v>1178</v>
      </c>
      <c r="J403" s="5" t="s">
        <v>1194</v>
      </c>
      <c r="K403" s="4" t="s">
        <v>1400</v>
      </c>
      <c r="L403" s="4" t="str">
        <f>mappings!$B$3:$B$774&amp;mappings!$E$3:$E$774&amp;mappings!$F$3:$F$774&amp;mappings!$G$3:$G$774&amp;mappings!$H$3:$H$774</f>
        <v>physical_mediaGEN6{varies}none</v>
      </c>
    </row>
    <row r="404" ht="15.75" customHeight="1">
      <c r="A404" s="4" t="s">
        <v>676</v>
      </c>
      <c r="B404" s="4" t="s">
        <v>676</v>
      </c>
      <c r="C404" s="4" t="s">
        <v>964</v>
      </c>
      <c r="D404" s="4" t="s">
        <v>36</v>
      </c>
      <c r="E404" s="4" t="s">
        <v>950</v>
      </c>
      <c r="F404" s="18">
        <v>7.0</v>
      </c>
      <c r="G404" s="5" t="s">
        <v>1399</v>
      </c>
      <c r="H404" s="5" t="s">
        <v>966</v>
      </c>
      <c r="I404" s="5" t="s">
        <v>1178</v>
      </c>
      <c r="J404" s="5" t="s">
        <v>1194</v>
      </c>
      <c r="K404" s="5" t="s">
        <v>1400</v>
      </c>
      <c r="L404" s="4" t="str">
        <f>mappings!$B$3:$B$774&amp;mappings!$E$3:$E$774&amp;mappings!$F$3:$F$774&amp;mappings!$G$3:$G$774&amp;mappings!$H$3:$H$774</f>
        <v>physical_mediaGEN7{varies}none</v>
      </c>
    </row>
    <row r="405" ht="15.75" customHeight="1">
      <c r="A405" s="4" t="s">
        <v>676</v>
      </c>
      <c r="B405" s="4" t="s">
        <v>676</v>
      </c>
      <c r="C405" s="4" t="s">
        <v>964</v>
      </c>
      <c r="D405" s="4" t="s">
        <v>36</v>
      </c>
      <c r="E405" s="4" t="s">
        <v>950</v>
      </c>
      <c r="F405" s="18">
        <v>8.0</v>
      </c>
      <c r="G405" s="5" t="s">
        <v>1399</v>
      </c>
      <c r="H405" s="4" t="s">
        <v>966</v>
      </c>
      <c r="I405" s="4" t="s">
        <v>1178</v>
      </c>
      <c r="J405" s="5" t="s">
        <v>1194</v>
      </c>
      <c r="K405" s="5" t="s">
        <v>1400</v>
      </c>
      <c r="L405" s="4" t="str">
        <f>mappings!$B$3:$B$774&amp;mappings!$E$3:$E$774&amp;mappings!$F$3:$F$774&amp;mappings!$G$3:$G$774&amp;mappings!$H$3:$H$774</f>
        <v>physical_mediaGEN8{varies}none</v>
      </c>
    </row>
    <row r="406" ht="15.75" customHeight="1">
      <c r="A406" s="4" t="s">
        <v>676</v>
      </c>
      <c r="B406" s="4" t="s">
        <v>676</v>
      </c>
      <c r="C406" s="4" t="s">
        <v>964</v>
      </c>
      <c r="D406" s="4" t="s">
        <v>36</v>
      </c>
      <c r="E406" s="4" t="s">
        <v>950</v>
      </c>
      <c r="F406" s="18" t="s">
        <v>1401</v>
      </c>
      <c r="G406" s="4" t="s">
        <v>1399</v>
      </c>
      <c r="H406" s="4" t="s">
        <v>966</v>
      </c>
      <c r="I406" s="4" t="s">
        <v>1178</v>
      </c>
      <c r="J406" s="5" t="s">
        <v>1194</v>
      </c>
      <c r="K406" s="4" t="s">
        <v>1400</v>
      </c>
      <c r="L406" s="4" t="str">
        <f>mappings!$B$3:$B$774&amp;mappings!$E$3:$E$774&amp;mappings!$F$3:$F$774&amp;mappings!$G$3:$G$774&amp;mappings!$H$3:$H$774</f>
        <v>physical_mediaGENLDR{varies}none</v>
      </c>
    </row>
    <row r="407" ht="15.75" customHeight="1">
      <c r="A407" s="5" t="s">
        <v>686</v>
      </c>
      <c r="B407" s="5" t="s">
        <v>686</v>
      </c>
      <c r="C407" s="8" t="s">
        <v>964</v>
      </c>
      <c r="D407" s="8" t="s">
        <v>36</v>
      </c>
      <c r="E407" s="8" t="s">
        <v>950</v>
      </c>
      <c r="F407" s="27" t="s">
        <v>1402</v>
      </c>
      <c r="G407" s="8" t="s">
        <v>1403</v>
      </c>
      <c r="H407" s="8" t="s">
        <v>966</v>
      </c>
    </row>
    <row r="408" ht="15.75" customHeight="1">
      <c r="A408" s="8" t="s">
        <v>687</v>
      </c>
      <c r="B408" s="28" t="s">
        <v>687</v>
      </c>
      <c r="C408" s="8" t="s">
        <v>964</v>
      </c>
      <c r="D408" s="8" t="s">
        <v>36</v>
      </c>
      <c r="E408" s="8" t="s">
        <v>950</v>
      </c>
      <c r="F408" s="27" t="s">
        <v>1404</v>
      </c>
      <c r="G408" s="8" t="s">
        <v>1405</v>
      </c>
      <c r="H408" s="8" t="s">
        <v>966</v>
      </c>
      <c r="K408" s="8" t="s">
        <v>1406</v>
      </c>
    </row>
    <row r="409" ht="15.75" customHeight="1">
      <c r="A409" s="8" t="s">
        <v>688</v>
      </c>
      <c r="B409" s="8" t="s">
        <v>688</v>
      </c>
      <c r="C409" s="8" t="s">
        <v>964</v>
      </c>
      <c r="D409" s="8" t="s">
        <v>48</v>
      </c>
      <c r="E409" s="8" t="s">
        <v>950</v>
      </c>
      <c r="F409" s="27" t="s">
        <v>1407</v>
      </c>
      <c r="G409" s="8" t="s">
        <v>1408</v>
      </c>
      <c r="H409" s="8" t="s">
        <v>966</v>
      </c>
      <c r="I409" s="8" t="s">
        <v>967</v>
      </c>
      <c r="K409" s="8" t="s">
        <v>1406</v>
      </c>
    </row>
    <row r="410" ht="15.75" customHeight="1">
      <c r="A410" s="3" t="s">
        <v>689</v>
      </c>
      <c r="B410" s="3" t="s">
        <v>689</v>
      </c>
      <c r="C410" s="3" t="s">
        <v>964</v>
      </c>
      <c r="D410" s="3" t="s">
        <v>36</v>
      </c>
      <c r="E410" s="3" t="s">
        <v>950</v>
      </c>
      <c r="F410" s="6"/>
      <c r="G410" s="6"/>
      <c r="H410" s="6"/>
      <c r="I410" s="6"/>
      <c r="J410" s="6"/>
      <c r="K410" s="6"/>
      <c r="L410" s="6"/>
      <c r="M410" s="6"/>
      <c r="N410" s="6"/>
      <c r="O410" s="6"/>
      <c r="P410" s="6"/>
      <c r="Q410" s="6"/>
      <c r="R410" s="6"/>
      <c r="S410" s="6"/>
      <c r="T410" s="6"/>
      <c r="U410" s="6"/>
    </row>
    <row r="411" ht="15.75" customHeight="1">
      <c r="A411" s="4" t="s">
        <v>690</v>
      </c>
      <c r="B411" s="4" t="s">
        <v>697</v>
      </c>
      <c r="C411" s="4" t="s">
        <v>964</v>
      </c>
      <c r="D411" s="4" t="s">
        <v>36</v>
      </c>
      <c r="E411" s="4" t="s">
        <v>950</v>
      </c>
      <c r="F411" s="18">
        <v>260.0</v>
      </c>
      <c r="G411" s="5" t="s">
        <v>1409</v>
      </c>
      <c r="H411" s="4" t="s">
        <v>966</v>
      </c>
      <c r="I411" s="4" t="s">
        <v>963</v>
      </c>
      <c r="J411" s="5" t="s">
        <v>1260</v>
      </c>
      <c r="K411" s="5" t="s">
        <v>33</v>
      </c>
      <c r="L411" s="4" t="str">
        <f>mappings!$B$3:$B$774&amp;mappings!$E$3:$E$774&amp;mappings!$F$3:$F$774&amp;mappings!$G$3:$G$774&amp;mappings!$H$3:$H$774</f>
        <v>publisher[value]GEN260bfnone</v>
      </c>
    </row>
    <row r="412" ht="15.75" customHeight="1">
      <c r="A412" s="4" t="s">
        <v>690</v>
      </c>
      <c r="B412" s="4" t="s">
        <v>697</v>
      </c>
      <c r="C412" s="4" t="s">
        <v>964</v>
      </c>
      <c r="D412" s="4" t="s">
        <v>36</v>
      </c>
      <c r="E412" s="4" t="s">
        <v>950</v>
      </c>
      <c r="F412" s="18">
        <v>264.0</v>
      </c>
      <c r="G412" s="4" t="s">
        <v>961</v>
      </c>
      <c r="H412" s="4" t="s">
        <v>1016</v>
      </c>
      <c r="I412" s="4" t="s">
        <v>963</v>
      </c>
      <c r="J412" s="4" t="s">
        <v>1260</v>
      </c>
      <c r="K412" s="4" t="s">
        <v>33</v>
      </c>
      <c r="L412" s="4" t="str">
        <f>mappings!$B$3:$B$774&amp;mappings!$E$3:$E$774&amp;mappings!$F$3:$F$774&amp;mappings!$G$3:$G$774&amp;mappings!$H$3:$H$774</f>
        <v>publisher[value]GEN264bi2 =~/[0-3]/</v>
      </c>
    </row>
    <row r="413" ht="15.75" customHeight="1">
      <c r="A413" s="8"/>
      <c r="B413" s="8" t="s">
        <v>694</v>
      </c>
    </row>
    <row r="414" ht="15.75" customHeight="1">
      <c r="A414" s="4" t="s">
        <v>701</v>
      </c>
      <c r="B414" s="4" t="s">
        <v>701</v>
      </c>
      <c r="C414" s="4" t="s">
        <v>1171</v>
      </c>
      <c r="D414" s="4" t="s">
        <v>36</v>
      </c>
      <c r="E414" s="4" t="s">
        <v>956</v>
      </c>
      <c r="F414" s="18" t="s">
        <v>45</v>
      </c>
      <c r="G414" s="4" t="s">
        <v>45</v>
      </c>
      <c r="H414" s="4" t="s">
        <v>1410</v>
      </c>
      <c r="I414" s="4" t="s">
        <v>1004</v>
      </c>
      <c r="J414" s="4" t="s">
        <v>1411</v>
      </c>
      <c r="K414" s="4"/>
      <c r="L414" s="4"/>
      <c r="M414" s="4"/>
      <c r="N414" s="4"/>
      <c r="O414" s="4"/>
      <c r="P414" s="4"/>
      <c r="Q414" s="4"/>
      <c r="R414" s="4"/>
      <c r="S414" s="4"/>
      <c r="T414" s="4"/>
      <c r="U414" s="4"/>
    </row>
    <row r="415" ht="15.75" customHeight="1">
      <c r="A415" s="4" t="s">
        <v>701</v>
      </c>
      <c r="B415" s="4" t="s">
        <v>701</v>
      </c>
      <c r="C415" s="4" t="s">
        <v>1171</v>
      </c>
      <c r="D415" s="4" t="s">
        <v>36</v>
      </c>
      <c r="E415" s="4" t="s">
        <v>956</v>
      </c>
      <c r="F415" s="18" t="s">
        <v>45</v>
      </c>
      <c r="G415" s="4" t="s">
        <v>45</v>
      </c>
      <c r="H415" s="4" t="s">
        <v>1412</v>
      </c>
      <c r="I415" s="4" t="s">
        <v>1004</v>
      </c>
      <c r="J415" s="4" t="s">
        <v>1413</v>
      </c>
      <c r="K415" s="4"/>
      <c r="L415" s="4"/>
      <c r="M415" s="4"/>
      <c r="N415" s="4"/>
      <c r="O415" s="4"/>
      <c r="P415" s="4"/>
      <c r="Q415" s="4"/>
      <c r="R415" s="4"/>
      <c r="S415" s="4"/>
      <c r="T415" s="4"/>
      <c r="U415" s="4"/>
    </row>
    <row r="416" ht="15.75" customHeight="1">
      <c r="A416" s="4" t="s">
        <v>701</v>
      </c>
      <c r="B416" s="4" t="s">
        <v>701</v>
      </c>
      <c r="C416" s="4" t="s">
        <v>1056</v>
      </c>
      <c r="D416" s="4" t="s">
        <v>36</v>
      </c>
      <c r="E416" s="4" t="s">
        <v>950</v>
      </c>
      <c r="F416" s="18" t="s">
        <v>45</v>
      </c>
      <c r="G416" s="4" t="s">
        <v>45</v>
      </c>
      <c r="H416" s="4" t="s">
        <v>966</v>
      </c>
      <c r="I416" s="4" t="s">
        <v>1004</v>
      </c>
      <c r="J416" s="4" t="s">
        <v>1414</v>
      </c>
      <c r="K416" s="4" t="s">
        <v>33</v>
      </c>
      <c r="L416" s="4" t="str">
        <f>mappings!$B$3:$B$774&amp;mappings!$E$3:$E$774&amp;mappings!$F$3:$F$774&amp;mappings!$G$3:$G$774&amp;mappings!$H$3:$H$774</f>
        <v>record_data_sourceGEN{na}{na}none</v>
      </c>
    </row>
    <row r="417" ht="15.75" customHeight="1">
      <c r="A417" s="4" t="s">
        <v>710</v>
      </c>
      <c r="B417" s="4" t="s">
        <v>714</v>
      </c>
      <c r="C417" s="4" t="s">
        <v>964</v>
      </c>
      <c r="D417" s="4" t="s">
        <v>36</v>
      </c>
      <c r="E417" s="4" t="s">
        <v>950</v>
      </c>
      <c r="F417" s="18">
        <v>700.0</v>
      </c>
      <c r="G417" s="4" t="s">
        <v>1021</v>
      </c>
      <c r="H417" s="4" t="s">
        <v>1415</v>
      </c>
      <c r="I417" s="4" t="s">
        <v>967</v>
      </c>
      <c r="J417" s="4" t="s">
        <v>1416</v>
      </c>
      <c r="K417" s="4" t="s">
        <v>712</v>
      </c>
      <c r="L417" s="4" t="str">
        <f>mappings!$B$3:$B$774&amp;mappings!$E$3:$E$774&amp;mappings!$F$3:$F$774&amp;mappings!$G$3:$G$774&amp;mappings!$H$3:$H$774</f>
        <v>related_work[author]GEN700abcd(g)jqui2=blank AND ($t OR $k)</v>
      </c>
    </row>
    <row r="418" ht="15.75" customHeight="1">
      <c r="A418" s="4" t="s">
        <v>710</v>
      </c>
      <c r="B418" s="4" t="s">
        <v>714</v>
      </c>
      <c r="C418" s="4" t="s">
        <v>964</v>
      </c>
      <c r="D418" s="4" t="s">
        <v>36</v>
      </c>
      <c r="E418" s="4" t="s">
        <v>950</v>
      </c>
      <c r="F418" s="18">
        <v>710.0</v>
      </c>
      <c r="G418" s="4" t="s">
        <v>1024</v>
      </c>
      <c r="H418" s="4" t="s">
        <v>1415</v>
      </c>
      <c r="I418" s="4" t="s">
        <v>967</v>
      </c>
      <c r="J418" s="5" t="s">
        <v>1417</v>
      </c>
      <c r="K418" s="4" t="s">
        <v>712</v>
      </c>
      <c r="L418" s="4" t="str">
        <f>mappings!$B$3:$B$774&amp;mappings!$E$3:$E$774&amp;mappings!$F$3:$F$774&amp;mappings!$G$3:$G$774&amp;mappings!$H$3:$H$774</f>
        <v>related_work[author]GEN710abc(d)(g)(n)ui2=blank AND ($t OR $k)</v>
      </c>
    </row>
    <row r="419" ht="15.75" customHeight="1">
      <c r="A419" s="4" t="s">
        <v>710</v>
      </c>
      <c r="B419" s="4" t="s">
        <v>714</v>
      </c>
      <c r="C419" s="4" t="s">
        <v>964</v>
      </c>
      <c r="D419" s="4" t="s">
        <v>36</v>
      </c>
      <c r="E419" s="4" t="s">
        <v>950</v>
      </c>
      <c r="F419" s="18">
        <v>711.0</v>
      </c>
      <c r="G419" s="5" t="s">
        <v>1026</v>
      </c>
      <c r="H419" s="5" t="s">
        <v>1415</v>
      </c>
      <c r="I419" s="4" t="s">
        <v>967</v>
      </c>
      <c r="J419" s="5" t="s">
        <v>1418</v>
      </c>
      <c r="K419" s="4" t="s">
        <v>712</v>
      </c>
      <c r="L419" s="4" t="str">
        <f>mappings!$B$3:$B$774&amp;mappings!$E$3:$E$774&amp;mappings!$F$3:$F$774&amp;mappings!$G$3:$G$774&amp;mappings!$H$3:$H$774</f>
        <v>related_work[author]GEN711ac(d)e(g)(n)ui2=blank AND ($t OR $k)</v>
      </c>
    </row>
    <row r="420" ht="15.75" customHeight="1">
      <c r="A420" s="4" t="s">
        <v>710</v>
      </c>
      <c r="B420" s="4" t="s">
        <v>714</v>
      </c>
      <c r="C420" s="4" t="s">
        <v>964</v>
      </c>
      <c r="D420" s="4" t="s">
        <v>36</v>
      </c>
      <c r="E420" s="4" t="s">
        <v>950</v>
      </c>
      <c r="F420" s="18">
        <v>765.0</v>
      </c>
      <c r="G420" s="5" t="s">
        <v>971</v>
      </c>
      <c r="H420" s="5" t="s">
        <v>1027</v>
      </c>
      <c r="I420" s="4" t="s">
        <v>967</v>
      </c>
      <c r="J420" s="5" t="s">
        <v>33</v>
      </c>
      <c r="K420" s="4" t="s">
        <v>712</v>
      </c>
      <c r="L420" s="4" t="str">
        <f>mappings!$B$3:$B$774&amp;mappings!$E$3:$E$774&amp;mappings!$F$3:$F$774&amp;mappings!$G$3:$G$774&amp;mappings!$H$3:$H$774</f>
        <v>related_work[author]GEN765a$t OR $s</v>
      </c>
    </row>
    <row r="421" ht="15.75" customHeight="1">
      <c r="A421" s="4" t="s">
        <v>710</v>
      </c>
      <c r="B421" s="4" t="s">
        <v>714</v>
      </c>
      <c r="C421" s="4" t="s">
        <v>964</v>
      </c>
      <c r="D421" s="4" t="s">
        <v>36</v>
      </c>
      <c r="E421" s="4" t="s">
        <v>950</v>
      </c>
      <c r="F421" s="18">
        <v>767.0</v>
      </c>
      <c r="G421" s="5" t="s">
        <v>971</v>
      </c>
      <c r="H421" s="5" t="s">
        <v>1027</v>
      </c>
      <c r="I421" s="4" t="s">
        <v>967</v>
      </c>
      <c r="J421" s="5" t="s">
        <v>33</v>
      </c>
      <c r="K421" s="4" t="s">
        <v>712</v>
      </c>
      <c r="L421" s="4" t="str">
        <f>mappings!$B$3:$B$774&amp;mappings!$E$3:$E$774&amp;mappings!$F$3:$F$774&amp;mappings!$G$3:$G$774&amp;mappings!$H$3:$H$774</f>
        <v>related_work[author]GEN767a$t OR $s</v>
      </c>
    </row>
    <row r="422" ht="15.75" customHeight="1">
      <c r="A422" s="4" t="s">
        <v>710</v>
      </c>
      <c r="B422" s="4" t="s">
        <v>714</v>
      </c>
      <c r="C422" s="4" t="s">
        <v>964</v>
      </c>
      <c r="D422" s="4" t="s">
        <v>36</v>
      </c>
      <c r="E422" s="4" t="s">
        <v>950</v>
      </c>
      <c r="F422" s="18">
        <v>770.0</v>
      </c>
      <c r="G422" s="5" t="s">
        <v>971</v>
      </c>
      <c r="H422" s="5" t="s">
        <v>1027</v>
      </c>
      <c r="I422" s="4" t="s">
        <v>967</v>
      </c>
      <c r="J422" s="5" t="s">
        <v>33</v>
      </c>
      <c r="K422" s="4" t="s">
        <v>712</v>
      </c>
      <c r="L422" s="4" t="str">
        <f>mappings!$B$3:$B$774&amp;mappings!$E$3:$E$774&amp;mappings!$F$3:$F$774&amp;mappings!$G$3:$G$774&amp;mappings!$H$3:$H$774</f>
        <v>related_work[author]GEN770a$t OR $s</v>
      </c>
    </row>
    <row r="423" ht="15.75" customHeight="1">
      <c r="A423" s="4" t="s">
        <v>710</v>
      </c>
      <c r="B423" s="4" t="s">
        <v>714</v>
      </c>
      <c r="C423" s="4" t="s">
        <v>964</v>
      </c>
      <c r="D423" s="4" t="s">
        <v>36</v>
      </c>
      <c r="E423" s="4" t="s">
        <v>950</v>
      </c>
      <c r="F423" s="18">
        <v>772.0</v>
      </c>
      <c r="G423" s="5" t="s">
        <v>971</v>
      </c>
      <c r="H423" s="5" t="s">
        <v>1027</v>
      </c>
      <c r="I423" s="5" t="s">
        <v>967</v>
      </c>
      <c r="J423" s="5" t="s">
        <v>33</v>
      </c>
      <c r="K423" s="5" t="s">
        <v>712</v>
      </c>
      <c r="L423" s="4" t="str">
        <f>mappings!$B$3:$B$774&amp;mappings!$E$3:$E$774&amp;mappings!$F$3:$F$774&amp;mappings!$G$3:$G$774&amp;mappings!$H$3:$H$774</f>
        <v>related_work[author]GEN772a$t OR $s</v>
      </c>
    </row>
    <row r="424" ht="15.75" customHeight="1">
      <c r="A424" s="4" t="s">
        <v>710</v>
      </c>
      <c r="B424" s="4" t="s">
        <v>714</v>
      </c>
      <c r="C424" s="4" t="s">
        <v>964</v>
      </c>
      <c r="D424" s="4" t="s">
        <v>36</v>
      </c>
      <c r="E424" s="4" t="s">
        <v>950</v>
      </c>
      <c r="F424" s="18">
        <v>773.0</v>
      </c>
      <c r="G424" s="5" t="s">
        <v>971</v>
      </c>
      <c r="H424" s="5" t="s">
        <v>1027</v>
      </c>
      <c r="I424" s="5" t="s">
        <v>967</v>
      </c>
      <c r="J424" s="5" t="s">
        <v>33</v>
      </c>
      <c r="K424" s="5" t="s">
        <v>712</v>
      </c>
      <c r="L424" s="4" t="str">
        <f>mappings!$B$3:$B$774&amp;mappings!$E$3:$E$774&amp;mappings!$F$3:$F$774&amp;mappings!$G$3:$G$774&amp;mappings!$H$3:$H$774</f>
        <v>related_work[author]GEN773a$t OR $s</v>
      </c>
    </row>
    <row r="425" ht="15.75" customHeight="1">
      <c r="A425" s="4" t="s">
        <v>710</v>
      </c>
      <c r="B425" s="4" t="s">
        <v>714</v>
      </c>
      <c r="C425" s="4" t="s">
        <v>964</v>
      </c>
      <c r="D425" s="4" t="s">
        <v>36</v>
      </c>
      <c r="E425" s="4" t="s">
        <v>950</v>
      </c>
      <c r="F425" s="18">
        <v>775.0</v>
      </c>
      <c r="G425" s="5" t="s">
        <v>971</v>
      </c>
      <c r="H425" s="5" t="s">
        <v>1027</v>
      </c>
      <c r="I425" s="4" t="s">
        <v>967</v>
      </c>
      <c r="J425" s="5" t="s">
        <v>33</v>
      </c>
      <c r="K425" s="5" t="s">
        <v>712</v>
      </c>
      <c r="L425" s="4" t="str">
        <f>mappings!$B$3:$B$774&amp;mappings!$E$3:$E$774&amp;mappings!$F$3:$F$774&amp;mappings!$G$3:$G$774&amp;mappings!$H$3:$H$774</f>
        <v>related_work[author]GEN775a$t OR $s</v>
      </c>
    </row>
    <row r="426" ht="15.75" customHeight="1">
      <c r="A426" s="4" t="s">
        <v>710</v>
      </c>
      <c r="B426" s="4" t="s">
        <v>714</v>
      </c>
      <c r="C426" s="4" t="s">
        <v>964</v>
      </c>
      <c r="D426" s="4" t="s">
        <v>36</v>
      </c>
      <c r="E426" s="4" t="s">
        <v>950</v>
      </c>
      <c r="F426" s="18">
        <v>777.0</v>
      </c>
      <c r="G426" s="5" t="s">
        <v>971</v>
      </c>
      <c r="H426" s="5" t="s">
        <v>1027</v>
      </c>
      <c r="I426" s="5" t="s">
        <v>967</v>
      </c>
      <c r="J426" s="5" t="s">
        <v>33</v>
      </c>
      <c r="K426" s="5" t="s">
        <v>712</v>
      </c>
      <c r="L426" s="4" t="str">
        <f>mappings!$B$3:$B$774&amp;mappings!$E$3:$E$774&amp;mappings!$F$3:$F$774&amp;mappings!$G$3:$G$774&amp;mappings!$H$3:$H$774</f>
        <v>related_work[author]GEN777a$t OR $s</v>
      </c>
    </row>
    <row r="427" ht="15.75" customHeight="1">
      <c r="A427" s="4" t="s">
        <v>710</v>
      </c>
      <c r="B427" s="4" t="s">
        <v>714</v>
      </c>
      <c r="C427" s="4" t="s">
        <v>964</v>
      </c>
      <c r="D427" s="4" t="s">
        <v>36</v>
      </c>
      <c r="E427" s="4" t="s">
        <v>950</v>
      </c>
      <c r="F427" s="18">
        <v>780.0</v>
      </c>
      <c r="G427" s="5" t="s">
        <v>971</v>
      </c>
      <c r="H427" s="5" t="s">
        <v>1027</v>
      </c>
      <c r="I427" s="5" t="s">
        <v>967</v>
      </c>
      <c r="J427" s="5" t="s">
        <v>33</v>
      </c>
      <c r="K427" s="5" t="s">
        <v>712</v>
      </c>
      <c r="L427" s="4" t="str">
        <f>mappings!$B$3:$B$774&amp;mappings!$E$3:$E$774&amp;mappings!$F$3:$F$774&amp;mappings!$G$3:$G$774&amp;mappings!$H$3:$H$774</f>
        <v>related_work[author]GEN780a$t OR $s</v>
      </c>
    </row>
    <row r="428" ht="15.75" customHeight="1">
      <c r="A428" s="4" t="s">
        <v>710</v>
      </c>
      <c r="B428" s="4" t="s">
        <v>714</v>
      </c>
      <c r="C428" s="4" t="s">
        <v>964</v>
      </c>
      <c r="D428" s="4" t="s">
        <v>36</v>
      </c>
      <c r="E428" s="4" t="s">
        <v>950</v>
      </c>
      <c r="F428" s="18">
        <v>785.0</v>
      </c>
      <c r="G428" s="4" t="s">
        <v>971</v>
      </c>
      <c r="H428" s="5" t="s">
        <v>1027</v>
      </c>
      <c r="I428" s="4" t="s">
        <v>967</v>
      </c>
      <c r="J428" s="5" t="s">
        <v>33</v>
      </c>
      <c r="K428" s="4" t="s">
        <v>712</v>
      </c>
      <c r="L428" s="4" t="str">
        <f>mappings!$B$3:$B$774&amp;mappings!$E$3:$E$774&amp;mappings!$F$3:$F$774&amp;mappings!$G$3:$G$774&amp;mappings!$H$3:$H$774</f>
        <v>related_work[author]GEN785a$t OR $s</v>
      </c>
    </row>
    <row r="429" ht="15.75" customHeight="1">
      <c r="A429" s="4" t="s">
        <v>710</v>
      </c>
      <c r="B429" s="4" t="s">
        <v>714</v>
      </c>
      <c r="C429" s="4" t="s">
        <v>964</v>
      </c>
      <c r="D429" s="4" t="s">
        <v>36</v>
      </c>
      <c r="E429" s="4" t="s">
        <v>950</v>
      </c>
      <c r="F429" s="18">
        <v>786.0</v>
      </c>
      <c r="G429" s="5" t="s">
        <v>971</v>
      </c>
      <c r="H429" s="5" t="s">
        <v>1027</v>
      </c>
      <c r="I429" s="5" t="s">
        <v>967</v>
      </c>
      <c r="J429" s="5" t="s">
        <v>33</v>
      </c>
      <c r="K429" s="5" t="s">
        <v>712</v>
      </c>
      <c r="L429" s="4" t="str">
        <f>mappings!$B$3:$B$774&amp;mappings!$E$3:$E$774&amp;mappings!$F$3:$F$774&amp;mappings!$G$3:$G$774&amp;mappings!$H$3:$H$774</f>
        <v>related_work[author]GEN786a$t OR $s</v>
      </c>
    </row>
    <row r="430" ht="15.75" customHeight="1">
      <c r="A430" s="4" t="s">
        <v>710</v>
      </c>
      <c r="B430" s="4" t="s">
        <v>714</v>
      </c>
      <c r="C430" s="4" t="s">
        <v>964</v>
      </c>
      <c r="D430" s="4" t="s">
        <v>36</v>
      </c>
      <c r="E430" s="4" t="s">
        <v>950</v>
      </c>
      <c r="F430" s="18">
        <v>787.0</v>
      </c>
      <c r="G430" s="4" t="s">
        <v>971</v>
      </c>
      <c r="H430" s="4" t="s">
        <v>1027</v>
      </c>
      <c r="I430" s="4" t="s">
        <v>967</v>
      </c>
      <c r="J430" s="5" t="s">
        <v>33</v>
      </c>
      <c r="K430" s="4" t="s">
        <v>712</v>
      </c>
      <c r="L430" s="4" t="str">
        <f>mappings!$B$3:$B$774&amp;mappings!$E$3:$E$774&amp;mappings!$F$3:$F$774&amp;mappings!$G$3:$G$774&amp;mappings!$H$3:$H$774</f>
        <v>related_work[author]GEN787a$t OR $s</v>
      </c>
    </row>
    <row r="431" ht="15.75" customHeight="1">
      <c r="A431" s="4" t="s">
        <v>710</v>
      </c>
      <c r="B431" s="4" t="s">
        <v>716</v>
      </c>
      <c r="C431" s="4" t="s">
        <v>964</v>
      </c>
      <c r="D431" s="4" t="s">
        <v>36</v>
      </c>
      <c r="E431" s="4" t="s">
        <v>950</v>
      </c>
      <c r="F431" s="18">
        <v>765.0</v>
      </c>
      <c r="G431" s="4" t="s">
        <v>1419</v>
      </c>
      <c r="H431" s="5" t="s">
        <v>1029</v>
      </c>
      <c r="I431" s="4" t="s">
        <v>967</v>
      </c>
      <c r="J431" s="29" t="s">
        <v>1420</v>
      </c>
      <c r="K431" s="4" t="s">
        <v>712</v>
      </c>
      <c r="L431" s="4" t="str">
        <f>mappings!$B$3:$B$774&amp;mappings!$E$3:$E$774&amp;mappings!$F$3:$F$774&amp;mappings!$G$3:$G$774&amp;mappings!$H$3:$H$774</f>
        <v>related_work[details]GEN765bcdgh(k)mno(r)(u)(y)($t OR $s) AND i1=0</v>
      </c>
    </row>
    <row r="432" ht="15.75" customHeight="1">
      <c r="A432" s="4" t="s">
        <v>710</v>
      </c>
      <c r="B432" s="4" t="s">
        <v>716</v>
      </c>
      <c r="C432" s="4" t="s">
        <v>964</v>
      </c>
      <c r="D432" s="4" t="s">
        <v>36</v>
      </c>
      <c r="E432" s="4" t="s">
        <v>950</v>
      </c>
      <c r="F432" s="18">
        <v>767.0</v>
      </c>
      <c r="G432" s="5" t="s">
        <v>1419</v>
      </c>
      <c r="H432" s="4" t="s">
        <v>1029</v>
      </c>
      <c r="I432" s="4" t="s">
        <v>967</v>
      </c>
      <c r="J432" s="5" t="s">
        <v>1030</v>
      </c>
      <c r="K432" s="5" t="s">
        <v>712</v>
      </c>
      <c r="L432" s="4" t="str">
        <f>mappings!$B$3:$B$774&amp;mappings!$E$3:$E$774&amp;mappings!$F$3:$F$774&amp;mappings!$G$3:$G$774&amp;mappings!$H$3:$H$774</f>
        <v>related_work[details]GEN767bcdgh(k)mno(r)(u)(y)($t OR $s) AND i1=0</v>
      </c>
    </row>
    <row r="433" ht="15.75" customHeight="1">
      <c r="A433" s="4" t="s">
        <v>710</v>
      </c>
      <c r="B433" s="4" t="s">
        <v>716</v>
      </c>
      <c r="C433" s="4" t="s">
        <v>964</v>
      </c>
      <c r="D433" s="4" t="s">
        <v>36</v>
      </c>
      <c r="E433" s="4" t="s">
        <v>950</v>
      </c>
      <c r="F433" s="18">
        <v>770.0</v>
      </c>
      <c r="G433" s="5" t="s">
        <v>1419</v>
      </c>
      <c r="H433" s="4" t="s">
        <v>1029</v>
      </c>
      <c r="I433" s="5" t="s">
        <v>967</v>
      </c>
      <c r="J433" s="5" t="s">
        <v>1030</v>
      </c>
      <c r="K433" s="5" t="s">
        <v>712</v>
      </c>
      <c r="L433" s="4" t="str">
        <f>mappings!$B$3:$B$774&amp;mappings!$E$3:$E$774&amp;mappings!$F$3:$F$774&amp;mappings!$G$3:$G$774&amp;mappings!$H$3:$H$774</f>
        <v>related_work[details]GEN770bcdgh(k)mno(r)(u)(y)($t OR $s) AND i1=0</v>
      </c>
    </row>
    <row r="434" ht="15.75" customHeight="1">
      <c r="A434" s="4" t="s">
        <v>710</v>
      </c>
      <c r="B434" s="4" t="s">
        <v>716</v>
      </c>
      <c r="C434" s="4" t="s">
        <v>964</v>
      </c>
      <c r="D434" s="4" t="s">
        <v>36</v>
      </c>
      <c r="E434" s="4" t="s">
        <v>950</v>
      </c>
      <c r="F434" s="18">
        <v>772.0</v>
      </c>
      <c r="G434" s="4" t="s">
        <v>1419</v>
      </c>
      <c r="H434" s="4" t="s">
        <v>1029</v>
      </c>
      <c r="I434" s="4" t="s">
        <v>967</v>
      </c>
      <c r="J434" s="5" t="s">
        <v>1030</v>
      </c>
      <c r="K434" s="4" t="s">
        <v>712</v>
      </c>
      <c r="L434" s="4" t="str">
        <f>mappings!$B$3:$B$774&amp;mappings!$E$3:$E$774&amp;mappings!$F$3:$F$774&amp;mappings!$G$3:$G$774&amp;mappings!$H$3:$H$774</f>
        <v>related_work[details]GEN772bcdgh(k)mno(r)(u)(y)($t OR $s) AND i1=0</v>
      </c>
    </row>
    <row r="435" ht="15.75" customHeight="1">
      <c r="A435" s="4" t="s">
        <v>710</v>
      </c>
      <c r="B435" s="4" t="s">
        <v>716</v>
      </c>
      <c r="C435" s="4" t="s">
        <v>964</v>
      </c>
      <c r="D435" s="4" t="s">
        <v>36</v>
      </c>
      <c r="E435" s="4" t="s">
        <v>950</v>
      </c>
      <c r="F435" s="18">
        <v>773.0</v>
      </c>
      <c r="G435" s="4" t="s">
        <v>1421</v>
      </c>
      <c r="H435" s="4" t="s">
        <v>1029</v>
      </c>
      <c r="I435" s="4" t="s">
        <v>967</v>
      </c>
      <c r="J435" s="4" t="s">
        <v>1030</v>
      </c>
      <c r="K435" s="4" t="s">
        <v>712</v>
      </c>
      <c r="L435" s="4" t="str">
        <f>mappings!$B$3:$B$774&amp;mappings!$E$3:$E$774&amp;mappings!$F$3:$F$774&amp;mappings!$G$3:$G$774&amp;mappings!$H$3:$H$774</f>
        <v>related_work[details]GEN773bdgh(k)mno(r)(u)(y)($t OR $s) AND i1=0</v>
      </c>
    </row>
    <row r="436" ht="15.75" customHeight="1">
      <c r="A436" s="4" t="s">
        <v>710</v>
      </c>
      <c r="B436" s="4" t="s">
        <v>716</v>
      </c>
      <c r="C436" s="4" t="s">
        <v>964</v>
      </c>
      <c r="D436" s="4" t="s">
        <v>36</v>
      </c>
      <c r="E436" s="4" t="s">
        <v>950</v>
      </c>
      <c r="F436" s="18">
        <v>775.0</v>
      </c>
      <c r="G436" s="4" t="s">
        <v>1419</v>
      </c>
      <c r="H436" s="4" t="s">
        <v>1029</v>
      </c>
      <c r="I436" s="4" t="s">
        <v>967</v>
      </c>
      <c r="J436" s="4" t="s">
        <v>1030</v>
      </c>
      <c r="K436" s="4" t="s">
        <v>712</v>
      </c>
      <c r="L436" s="4" t="str">
        <f>mappings!$B$3:$B$774&amp;mappings!$E$3:$E$774&amp;mappings!$F$3:$F$774&amp;mappings!$G$3:$G$774&amp;mappings!$H$3:$H$774</f>
        <v>related_work[details]GEN775bcdgh(k)mno(r)(u)(y)($t OR $s) AND i1=0</v>
      </c>
    </row>
    <row r="437" ht="15.75" customHeight="1">
      <c r="A437" s="4" t="s">
        <v>710</v>
      </c>
      <c r="B437" s="4" t="s">
        <v>716</v>
      </c>
      <c r="C437" s="4" t="s">
        <v>964</v>
      </c>
      <c r="D437" s="4" t="s">
        <v>36</v>
      </c>
      <c r="E437" s="4" t="s">
        <v>950</v>
      </c>
      <c r="F437" s="18">
        <v>777.0</v>
      </c>
      <c r="G437" s="5" t="s">
        <v>1419</v>
      </c>
      <c r="H437" s="4" t="s">
        <v>1029</v>
      </c>
      <c r="I437" s="4" t="s">
        <v>967</v>
      </c>
      <c r="J437" s="5" t="s">
        <v>1030</v>
      </c>
      <c r="K437" s="5" t="s">
        <v>712</v>
      </c>
      <c r="L437" s="4" t="str">
        <f>mappings!$B$3:$B$774&amp;mappings!$E$3:$E$774&amp;mappings!$F$3:$F$774&amp;mappings!$G$3:$G$774&amp;mappings!$H$3:$H$774</f>
        <v>related_work[details]GEN777bcdgh(k)mno(r)(u)(y)($t OR $s) AND i1=0</v>
      </c>
    </row>
    <row r="438" ht="15.75" customHeight="1">
      <c r="A438" s="4" t="s">
        <v>710</v>
      </c>
      <c r="B438" s="4" t="s">
        <v>716</v>
      </c>
      <c r="C438" s="4" t="s">
        <v>964</v>
      </c>
      <c r="D438" s="4" t="s">
        <v>36</v>
      </c>
      <c r="E438" s="4" t="s">
        <v>950</v>
      </c>
      <c r="F438" s="18">
        <v>780.0</v>
      </c>
      <c r="G438" s="4" t="s">
        <v>1419</v>
      </c>
      <c r="H438" s="4" t="s">
        <v>1029</v>
      </c>
      <c r="I438" s="4" t="s">
        <v>967</v>
      </c>
      <c r="J438" s="5" t="s">
        <v>1030</v>
      </c>
      <c r="K438" s="4" t="s">
        <v>712</v>
      </c>
      <c r="L438" s="4" t="str">
        <f>mappings!$B$3:$B$774&amp;mappings!$E$3:$E$774&amp;mappings!$F$3:$F$774&amp;mappings!$G$3:$G$774&amp;mappings!$H$3:$H$774</f>
        <v>related_work[details]GEN780bcdgh(k)mno(r)(u)(y)($t OR $s) AND i1=0</v>
      </c>
    </row>
    <row r="439" ht="15.75" customHeight="1">
      <c r="A439" s="4" t="s">
        <v>710</v>
      </c>
      <c r="B439" s="4" t="s">
        <v>716</v>
      </c>
      <c r="C439" s="4" t="s">
        <v>964</v>
      </c>
      <c r="D439" s="4" t="s">
        <v>36</v>
      </c>
      <c r="E439" s="4" t="s">
        <v>950</v>
      </c>
      <c r="F439" s="18">
        <v>785.0</v>
      </c>
      <c r="G439" s="4" t="s">
        <v>1419</v>
      </c>
      <c r="H439" s="4" t="s">
        <v>1029</v>
      </c>
      <c r="I439" s="4" t="s">
        <v>967</v>
      </c>
      <c r="J439" s="5" t="s">
        <v>1030</v>
      </c>
      <c r="K439" s="4" t="s">
        <v>712</v>
      </c>
      <c r="L439" s="4" t="str">
        <f>mappings!$B$3:$B$774&amp;mappings!$E$3:$E$774&amp;mappings!$F$3:$F$774&amp;mappings!$G$3:$G$774&amp;mappings!$H$3:$H$774</f>
        <v>related_work[details]GEN785bcdgh(k)mno(r)(u)(y)($t OR $s) AND i1=0</v>
      </c>
    </row>
    <row r="440" ht="15.75" customHeight="1">
      <c r="A440" s="4" t="s">
        <v>710</v>
      </c>
      <c r="B440" s="4" t="s">
        <v>716</v>
      </c>
      <c r="C440" s="4" t="s">
        <v>964</v>
      </c>
      <c r="D440" s="4" t="s">
        <v>36</v>
      </c>
      <c r="E440" s="4" t="s">
        <v>950</v>
      </c>
      <c r="F440" s="18">
        <v>786.0</v>
      </c>
      <c r="G440" s="4" t="s">
        <v>1422</v>
      </c>
      <c r="H440" s="4" t="s">
        <v>1029</v>
      </c>
      <c r="I440" s="4" t="s">
        <v>967</v>
      </c>
      <c r="J440" s="4" t="s">
        <v>1030</v>
      </c>
      <c r="K440" s="4" t="s">
        <v>712</v>
      </c>
      <c r="L440" s="4" t="str">
        <f>mappings!$B$3:$B$774&amp;mappings!$E$3:$E$774&amp;mappings!$F$3:$F$774&amp;mappings!$G$3:$G$774&amp;mappings!$H$3:$H$774</f>
        <v>related_work[details]GEN786bcdgh(k)mno(r)(u)(v)(y)($t OR $s) AND i1=0</v>
      </c>
    </row>
    <row r="441" ht="15.75" customHeight="1">
      <c r="A441" s="4" t="s">
        <v>710</v>
      </c>
      <c r="B441" s="4" t="s">
        <v>716</v>
      </c>
      <c r="C441" s="4" t="s">
        <v>964</v>
      </c>
      <c r="D441" s="4" t="s">
        <v>36</v>
      </c>
      <c r="E441" s="4" t="s">
        <v>950</v>
      </c>
      <c r="F441" s="18">
        <v>787.0</v>
      </c>
      <c r="G441" s="4" t="s">
        <v>1419</v>
      </c>
      <c r="H441" s="4" t="s">
        <v>1029</v>
      </c>
      <c r="I441" s="4" t="s">
        <v>967</v>
      </c>
      <c r="J441" s="4" t="s">
        <v>1030</v>
      </c>
      <c r="K441" s="4" t="s">
        <v>712</v>
      </c>
      <c r="L441" s="4" t="str">
        <f>mappings!$B$3:$B$774&amp;mappings!$E$3:$E$774&amp;mappings!$F$3:$F$774&amp;mappings!$G$3:$G$774&amp;mappings!$H$3:$H$774</f>
        <v>related_work[details]GEN787bcdgh(k)mno(r)(u)(y)($t OR $s) AND i1=0</v>
      </c>
    </row>
    <row r="442" ht="15.75" customHeight="1">
      <c r="A442" s="4" t="s">
        <v>710</v>
      </c>
      <c r="B442" s="4" t="s">
        <v>718</v>
      </c>
      <c r="C442" s="4" t="s">
        <v>964</v>
      </c>
      <c r="D442" s="4" t="s">
        <v>36</v>
      </c>
      <c r="E442" s="4" t="s">
        <v>950</v>
      </c>
      <c r="F442" s="18">
        <v>765.0</v>
      </c>
      <c r="G442" s="4" t="s">
        <v>45</v>
      </c>
      <c r="H442" s="4" t="s">
        <v>1031</v>
      </c>
      <c r="I442" s="4" t="s">
        <v>1004</v>
      </c>
      <c r="J442" s="4" t="s">
        <v>1032</v>
      </c>
      <c r="K442" s="4" t="s">
        <v>712</v>
      </c>
      <c r="L442" s="4" t="str">
        <f>mappings!$B$3:$B$774&amp;mappings!$E$3:$E$774&amp;mappings!$F$3:$F$774&amp;mappings!$G$3:$G$774&amp;mappings!$H$3:$H$774</f>
        <v>related_work[display]GEN765{na}($t OR $s) AND i1=1</v>
      </c>
    </row>
    <row r="443" ht="15.75" customHeight="1">
      <c r="A443" s="4" t="s">
        <v>710</v>
      </c>
      <c r="B443" s="4" t="s">
        <v>718</v>
      </c>
      <c r="C443" s="4" t="s">
        <v>964</v>
      </c>
      <c r="D443" s="4" t="s">
        <v>36</v>
      </c>
      <c r="E443" s="4" t="s">
        <v>950</v>
      </c>
      <c r="F443" s="18">
        <v>767.0</v>
      </c>
      <c r="G443" s="4" t="s">
        <v>45</v>
      </c>
      <c r="H443" s="4" t="s">
        <v>1031</v>
      </c>
      <c r="I443" s="4" t="s">
        <v>1004</v>
      </c>
      <c r="J443" s="5" t="s">
        <v>1032</v>
      </c>
      <c r="K443" s="4" t="s">
        <v>712</v>
      </c>
      <c r="L443" s="4" t="str">
        <f>mappings!$B$3:$B$774&amp;mappings!$E$3:$E$774&amp;mappings!$F$3:$F$774&amp;mappings!$G$3:$G$774&amp;mappings!$H$3:$H$774</f>
        <v>related_work[display]GEN767{na}($t OR $s) AND i1=1</v>
      </c>
    </row>
    <row r="444" ht="15.75" customHeight="1">
      <c r="A444" s="4" t="s">
        <v>710</v>
      </c>
      <c r="B444" s="4" t="s">
        <v>718</v>
      </c>
      <c r="C444" s="4" t="s">
        <v>964</v>
      </c>
      <c r="D444" s="4" t="s">
        <v>36</v>
      </c>
      <c r="E444" s="4" t="s">
        <v>950</v>
      </c>
      <c r="F444" s="18">
        <v>770.0</v>
      </c>
      <c r="G444" s="4" t="s">
        <v>45</v>
      </c>
      <c r="H444" s="4" t="s">
        <v>1031</v>
      </c>
      <c r="I444" s="4" t="s">
        <v>1004</v>
      </c>
      <c r="J444" s="5" t="s">
        <v>1032</v>
      </c>
      <c r="K444" s="4" t="s">
        <v>712</v>
      </c>
      <c r="L444" s="4" t="str">
        <f>mappings!$B$3:$B$774&amp;mappings!$E$3:$E$774&amp;mappings!$F$3:$F$774&amp;mappings!$G$3:$G$774&amp;mappings!$H$3:$H$774</f>
        <v>related_work[display]GEN770{na}($t OR $s) AND i1=1</v>
      </c>
    </row>
    <row r="445" ht="15.75" customHeight="1">
      <c r="A445" s="4" t="s">
        <v>710</v>
      </c>
      <c r="B445" s="4" t="s">
        <v>718</v>
      </c>
      <c r="C445" s="4" t="s">
        <v>964</v>
      </c>
      <c r="D445" s="4" t="s">
        <v>36</v>
      </c>
      <c r="E445" s="4" t="s">
        <v>950</v>
      </c>
      <c r="F445" s="18">
        <v>772.0</v>
      </c>
      <c r="G445" s="4" t="s">
        <v>45</v>
      </c>
      <c r="H445" s="4" t="s">
        <v>1031</v>
      </c>
      <c r="I445" s="4" t="s">
        <v>1004</v>
      </c>
      <c r="J445" s="4" t="s">
        <v>1032</v>
      </c>
      <c r="K445" s="4" t="s">
        <v>712</v>
      </c>
      <c r="L445" s="4" t="str">
        <f>mappings!$B$3:$B$774&amp;mappings!$E$3:$E$774&amp;mappings!$F$3:$F$774&amp;mappings!$G$3:$G$774&amp;mappings!$H$3:$H$774</f>
        <v>related_work[display]GEN772{na}($t OR $s) AND i1=1</v>
      </c>
    </row>
    <row r="446" ht="15.75" customHeight="1">
      <c r="A446" s="4" t="s">
        <v>710</v>
      </c>
      <c r="B446" s="4" t="s">
        <v>718</v>
      </c>
      <c r="C446" s="4" t="s">
        <v>964</v>
      </c>
      <c r="D446" s="4" t="s">
        <v>36</v>
      </c>
      <c r="E446" s="4" t="s">
        <v>950</v>
      </c>
      <c r="F446" s="18">
        <v>773.0</v>
      </c>
      <c r="G446" s="5" t="s">
        <v>45</v>
      </c>
      <c r="H446" s="4" t="s">
        <v>1031</v>
      </c>
      <c r="I446" s="4" t="s">
        <v>1004</v>
      </c>
      <c r="J446" s="5" t="s">
        <v>1032</v>
      </c>
      <c r="K446" s="5" t="s">
        <v>712</v>
      </c>
      <c r="L446" s="4" t="str">
        <f>mappings!$B$3:$B$774&amp;mappings!$E$3:$E$774&amp;mappings!$F$3:$F$774&amp;mappings!$G$3:$G$774&amp;mappings!$H$3:$H$774</f>
        <v>related_work[display]GEN773{na}($t OR $s) AND i1=1</v>
      </c>
    </row>
    <row r="447" ht="15.75" customHeight="1">
      <c r="A447" s="4" t="s">
        <v>710</v>
      </c>
      <c r="B447" s="4" t="s">
        <v>718</v>
      </c>
      <c r="C447" s="4" t="s">
        <v>964</v>
      </c>
      <c r="D447" s="4" t="s">
        <v>36</v>
      </c>
      <c r="E447" s="4" t="s">
        <v>950</v>
      </c>
      <c r="F447" s="18">
        <v>775.0</v>
      </c>
      <c r="G447" s="4" t="s">
        <v>45</v>
      </c>
      <c r="H447" s="4" t="s">
        <v>1031</v>
      </c>
      <c r="I447" s="5" t="s">
        <v>1004</v>
      </c>
      <c r="J447" s="4" t="s">
        <v>1032</v>
      </c>
      <c r="K447" s="4" t="s">
        <v>712</v>
      </c>
      <c r="L447" s="4" t="str">
        <f>mappings!$B$3:$B$774&amp;mappings!$E$3:$E$774&amp;mappings!$F$3:$F$774&amp;mappings!$G$3:$G$774&amp;mappings!$H$3:$H$774</f>
        <v>related_work[display]GEN775{na}($t OR $s) AND i1=1</v>
      </c>
    </row>
    <row r="448" ht="15.75" customHeight="1">
      <c r="A448" s="4" t="s">
        <v>710</v>
      </c>
      <c r="B448" s="4" t="s">
        <v>718</v>
      </c>
      <c r="C448" s="4" t="s">
        <v>964</v>
      </c>
      <c r="D448" s="4" t="s">
        <v>36</v>
      </c>
      <c r="E448" s="4" t="s">
        <v>950</v>
      </c>
      <c r="F448" s="18">
        <v>777.0</v>
      </c>
      <c r="G448" s="4" t="s">
        <v>45</v>
      </c>
      <c r="H448" s="4" t="s">
        <v>1031</v>
      </c>
      <c r="I448" s="5" t="s">
        <v>1004</v>
      </c>
      <c r="J448" s="4" t="s">
        <v>1032</v>
      </c>
      <c r="K448" s="4" t="s">
        <v>712</v>
      </c>
      <c r="L448" s="4" t="str">
        <f>mappings!$B$3:$B$774&amp;mappings!$E$3:$E$774&amp;mappings!$F$3:$F$774&amp;mappings!$G$3:$G$774&amp;mappings!$H$3:$H$774</f>
        <v>related_work[display]GEN777{na}($t OR $s) AND i1=1</v>
      </c>
    </row>
    <row r="449" ht="15.75" customHeight="1">
      <c r="A449" s="4" t="s">
        <v>710</v>
      </c>
      <c r="B449" s="4" t="s">
        <v>718</v>
      </c>
      <c r="C449" s="4" t="s">
        <v>964</v>
      </c>
      <c r="D449" s="4" t="s">
        <v>36</v>
      </c>
      <c r="E449" s="4" t="s">
        <v>950</v>
      </c>
      <c r="F449" s="18">
        <v>780.0</v>
      </c>
      <c r="G449" s="4" t="s">
        <v>45</v>
      </c>
      <c r="H449" s="4" t="s">
        <v>1031</v>
      </c>
      <c r="I449" s="4" t="s">
        <v>1004</v>
      </c>
      <c r="J449" s="4" t="s">
        <v>1032</v>
      </c>
      <c r="K449" s="4" t="s">
        <v>712</v>
      </c>
      <c r="L449" s="4" t="str">
        <f>mappings!$B$3:$B$774&amp;mappings!$E$3:$E$774&amp;mappings!$F$3:$F$774&amp;mappings!$G$3:$G$774&amp;mappings!$H$3:$H$774</f>
        <v>related_work[display]GEN780{na}($t OR $s) AND i1=1</v>
      </c>
    </row>
    <row r="450" ht="15.75" customHeight="1">
      <c r="A450" s="4" t="s">
        <v>710</v>
      </c>
      <c r="B450" s="4" t="s">
        <v>718</v>
      </c>
      <c r="C450" s="4" t="s">
        <v>964</v>
      </c>
      <c r="D450" s="4" t="s">
        <v>36</v>
      </c>
      <c r="E450" s="4" t="s">
        <v>950</v>
      </c>
      <c r="F450" s="18">
        <v>785.0</v>
      </c>
      <c r="G450" s="4" t="s">
        <v>45</v>
      </c>
      <c r="H450" s="4" t="s">
        <v>1031</v>
      </c>
      <c r="I450" s="4" t="s">
        <v>1004</v>
      </c>
      <c r="J450" s="4" t="s">
        <v>1032</v>
      </c>
      <c r="K450" s="4" t="s">
        <v>712</v>
      </c>
      <c r="L450" s="4" t="str">
        <f>mappings!$B$3:$B$774&amp;mappings!$E$3:$E$774&amp;mappings!$F$3:$F$774&amp;mappings!$G$3:$G$774&amp;mappings!$H$3:$H$774</f>
        <v>related_work[display]GEN785{na}($t OR $s) AND i1=1</v>
      </c>
    </row>
    <row r="451" ht="15.75" customHeight="1">
      <c r="A451" s="4" t="s">
        <v>710</v>
      </c>
      <c r="B451" s="4" t="s">
        <v>718</v>
      </c>
      <c r="C451" s="4" t="s">
        <v>964</v>
      </c>
      <c r="D451" s="4" t="s">
        <v>36</v>
      </c>
      <c r="E451" s="4" t="s">
        <v>950</v>
      </c>
      <c r="F451" s="18">
        <v>786.0</v>
      </c>
      <c r="G451" s="4" t="s">
        <v>45</v>
      </c>
      <c r="H451" s="4" t="s">
        <v>1031</v>
      </c>
      <c r="I451" s="4" t="s">
        <v>1004</v>
      </c>
      <c r="J451" s="4" t="s">
        <v>1032</v>
      </c>
      <c r="K451" s="4" t="s">
        <v>712</v>
      </c>
      <c r="L451" s="4" t="str">
        <f>mappings!$B$3:$B$774&amp;mappings!$E$3:$E$774&amp;mappings!$F$3:$F$774&amp;mappings!$G$3:$G$774&amp;mappings!$H$3:$H$774</f>
        <v>related_work[display]GEN786{na}($t OR $s) AND i1=1</v>
      </c>
    </row>
    <row r="452" ht="15.75" customHeight="1">
      <c r="A452" s="4" t="s">
        <v>710</v>
      </c>
      <c r="B452" s="4" t="s">
        <v>718</v>
      </c>
      <c r="C452" s="4" t="s">
        <v>964</v>
      </c>
      <c r="D452" s="4" t="s">
        <v>36</v>
      </c>
      <c r="E452" s="4" t="s">
        <v>950</v>
      </c>
      <c r="F452" s="18">
        <v>787.0</v>
      </c>
      <c r="G452" s="4" t="s">
        <v>45</v>
      </c>
      <c r="H452" s="4" t="s">
        <v>1031</v>
      </c>
      <c r="I452" s="4" t="s">
        <v>1004</v>
      </c>
      <c r="J452" s="4" t="s">
        <v>1032</v>
      </c>
      <c r="K452" s="4" t="s">
        <v>712</v>
      </c>
      <c r="L452" s="4" t="str">
        <f>mappings!$B$3:$B$774&amp;mappings!$E$3:$E$774&amp;mappings!$F$3:$F$774&amp;mappings!$G$3:$G$774&amp;mappings!$H$3:$H$774</f>
        <v>related_work[display]GEN787{na}($t OR $s) AND i1=1</v>
      </c>
    </row>
    <row r="453" ht="15.75" customHeight="1">
      <c r="A453" s="4" t="s">
        <v>710</v>
      </c>
      <c r="B453" s="4" t="s">
        <v>719</v>
      </c>
      <c r="C453" s="4" t="s">
        <v>964</v>
      </c>
      <c r="D453" s="4" t="s">
        <v>36</v>
      </c>
      <c r="E453" s="4" t="s">
        <v>950</v>
      </c>
      <c r="F453" s="18">
        <v>765.0</v>
      </c>
      <c r="G453" s="5" t="s">
        <v>1033</v>
      </c>
      <c r="H453" s="5" t="s">
        <v>1027</v>
      </c>
      <c r="I453" s="4" t="s">
        <v>967</v>
      </c>
      <c r="J453" s="5" t="s">
        <v>33</v>
      </c>
      <c r="K453" s="4" t="s">
        <v>712</v>
      </c>
      <c r="L453" s="4" t="str">
        <f>mappings!$B$3:$B$774&amp;mappings!$E$3:$E$774&amp;mappings!$F$3:$F$774&amp;mappings!$G$3:$G$774&amp;mappings!$H$3:$H$774</f>
        <v>related_work[isbn]GEN765z$t OR $s</v>
      </c>
    </row>
    <row r="454" ht="15.75" customHeight="1">
      <c r="A454" s="4" t="s">
        <v>710</v>
      </c>
      <c r="B454" s="4" t="s">
        <v>719</v>
      </c>
      <c r="C454" s="4" t="s">
        <v>964</v>
      </c>
      <c r="D454" s="4" t="s">
        <v>36</v>
      </c>
      <c r="E454" s="4" t="s">
        <v>950</v>
      </c>
      <c r="F454" s="18">
        <v>767.0</v>
      </c>
      <c r="G454" s="4" t="s">
        <v>1033</v>
      </c>
      <c r="H454" s="4" t="s">
        <v>1027</v>
      </c>
      <c r="I454" s="4" t="s">
        <v>967</v>
      </c>
      <c r="J454" s="5" t="s">
        <v>33</v>
      </c>
      <c r="K454" s="4" t="s">
        <v>712</v>
      </c>
      <c r="L454" s="4" t="str">
        <f>mappings!$B$3:$B$774&amp;mappings!$E$3:$E$774&amp;mappings!$F$3:$F$774&amp;mappings!$G$3:$G$774&amp;mappings!$H$3:$H$774</f>
        <v>related_work[isbn]GEN767z$t OR $s</v>
      </c>
    </row>
    <row r="455" ht="15.75" customHeight="1">
      <c r="A455" s="4" t="s">
        <v>710</v>
      </c>
      <c r="B455" s="4" t="s">
        <v>719</v>
      </c>
      <c r="C455" s="4" t="s">
        <v>964</v>
      </c>
      <c r="D455" s="4" t="s">
        <v>36</v>
      </c>
      <c r="E455" s="4" t="s">
        <v>950</v>
      </c>
      <c r="F455" s="18">
        <v>770.0</v>
      </c>
      <c r="G455" s="4" t="s">
        <v>1033</v>
      </c>
      <c r="H455" s="4" t="s">
        <v>1027</v>
      </c>
      <c r="I455" s="4" t="s">
        <v>967</v>
      </c>
      <c r="J455" s="4" t="s">
        <v>33</v>
      </c>
      <c r="K455" s="4" t="s">
        <v>712</v>
      </c>
      <c r="L455" s="4" t="str">
        <f>mappings!$B$3:$B$774&amp;mappings!$E$3:$E$774&amp;mappings!$F$3:$F$774&amp;mappings!$G$3:$G$774&amp;mappings!$H$3:$H$774</f>
        <v>related_work[isbn]GEN770z$t OR $s</v>
      </c>
    </row>
    <row r="456" ht="15.75" customHeight="1">
      <c r="A456" s="4" t="s">
        <v>710</v>
      </c>
      <c r="B456" s="4" t="s">
        <v>719</v>
      </c>
      <c r="C456" s="4" t="s">
        <v>964</v>
      </c>
      <c r="D456" s="4" t="s">
        <v>36</v>
      </c>
      <c r="E456" s="4" t="s">
        <v>950</v>
      </c>
      <c r="F456" s="18">
        <v>772.0</v>
      </c>
      <c r="G456" s="4" t="s">
        <v>1033</v>
      </c>
      <c r="H456" s="4" t="s">
        <v>1027</v>
      </c>
      <c r="I456" s="4" t="s">
        <v>967</v>
      </c>
      <c r="J456" s="4" t="s">
        <v>33</v>
      </c>
      <c r="K456" s="4" t="s">
        <v>712</v>
      </c>
      <c r="L456" s="4" t="str">
        <f>mappings!$B$3:$B$774&amp;mappings!$E$3:$E$774&amp;mappings!$F$3:$F$774&amp;mappings!$G$3:$G$774&amp;mappings!$H$3:$H$774</f>
        <v>related_work[isbn]GEN772z$t OR $s</v>
      </c>
    </row>
    <row r="457" ht="15.75" customHeight="1">
      <c r="A457" s="4" t="s">
        <v>710</v>
      </c>
      <c r="B457" s="4" t="s">
        <v>719</v>
      </c>
      <c r="C457" s="4" t="s">
        <v>964</v>
      </c>
      <c r="D457" s="4" t="s">
        <v>36</v>
      </c>
      <c r="E457" s="4" t="s">
        <v>950</v>
      </c>
      <c r="F457" s="18">
        <v>773.0</v>
      </c>
      <c r="G457" s="5" t="s">
        <v>1033</v>
      </c>
      <c r="H457" s="4" t="s">
        <v>1027</v>
      </c>
      <c r="I457" s="4" t="s">
        <v>967</v>
      </c>
      <c r="J457" s="5" t="s">
        <v>33</v>
      </c>
      <c r="K457" s="4" t="s">
        <v>712</v>
      </c>
      <c r="L457" s="4" t="str">
        <f>mappings!$B$3:$B$774&amp;mappings!$E$3:$E$774&amp;mappings!$F$3:$F$774&amp;mappings!$G$3:$G$774&amp;mappings!$H$3:$H$774</f>
        <v>related_work[isbn]GEN773z$t OR $s</v>
      </c>
    </row>
    <row r="458" ht="15.75" customHeight="1">
      <c r="A458" s="4" t="s">
        <v>710</v>
      </c>
      <c r="B458" s="4" t="s">
        <v>719</v>
      </c>
      <c r="C458" s="4" t="s">
        <v>964</v>
      </c>
      <c r="D458" s="4" t="s">
        <v>36</v>
      </c>
      <c r="E458" s="4" t="s">
        <v>950</v>
      </c>
      <c r="F458" s="18">
        <v>775.0</v>
      </c>
      <c r="G458" s="4" t="s">
        <v>1033</v>
      </c>
      <c r="H458" s="4" t="s">
        <v>1027</v>
      </c>
      <c r="I458" s="4" t="s">
        <v>967</v>
      </c>
      <c r="J458" s="4" t="s">
        <v>33</v>
      </c>
      <c r="K458" s="4" t="s">
        <v>712</v>
      </c>
      <c r="L458" s="4" t="str">
        <f>mappings!$B$3:$B$774&amp;mappings!$E$3:$E$774&amp;mappings!$F$3:$F$774&amp;mappings!$G$3:$G$774&amp;mappings!$H$3:$H$774</f>
        <v>related_work[isbn]GEN775z$t OR $s</v>
      </c>
    </row>
    <row r="459" ht="15.75" customHeight="1">
      <c r="A459" s="4" t="s">
        <v>710</v>
      </c>
      <c r="B459" s="4" t="s">
        <v>719</v>
      </c>
      <c r="C459" s="4" t="s">
        <v>964</v>
      </c>
      <c r="D459" s="4" t="s">
        <v>36</v>
      </c>
      <c r="E459" s="4" t="s">
        <v>950</v>
      </c>
      <c r="F459" s="18">
        <v>777.0</v>
      </c>
      <c r="G459" s="5" t="s">
        <v>1033</v>
      </c>
      <c r="H459" s="5" t="s">
        <v>1027</v>
      </c>
      <c r="I459" s="4" t="s">
        <v>967</v>
      </c>
      <c r="J459" s="5" t="s">
        <v>33</v>
      </c>
      <c r="K459" s="5" t="s">
        <v>712</v>
      </c>
      <c r="L459" s="4" t="str">
        <f>mappings!$B$3:$B$774&amp;mappings!$E$3:$E$774&amp;mappings!$F$3:$F$774&amp;mappings!$G$3:$G$774&amp;mappings!$H$3:$H$774</f>
        <v>related_work[isbn]GEN777z$t OR $s</v>
      </c>
    </row>
    <row r="460" ht="15.75" customHeight="1">
      <c r="A460" s="4" t="s">
        <v>710</v>
      </c>
      <c r="B460" s="4" t="s">
        <v>719</v>
      </c>
      <c r="C460" s="4" t="s">
        <v>964</v>
      </c>
      <c r="D460" s="4" t="s">
        <v>36</v>
      </c>
      <c r="E460" s="4" t="s">
        <v>950</v>
      </c>
      <c r="F460" s="18">
        <v>780.0</v>
      </c>
      <c r="G460" s="4" t="s">
        <v>1033</v>
      </c>
      <c r="H460" s="4" t="s">
        <v>1027</v>
      </c>
      <c r="I460" s="4" t="s">
        <v>967</v>
      </c>
      <c r="J460" s="4" t="s">
        <v>33</v>
      </c>
      <c r="K460" s="4" t="s">
        <v>712</v>
      </c>
      <c r="L460" s="4" t="str">
        <f>mappings!$B$3:$B$774&amp;mappings!$E$3:$E$774&amp;mappings!$F$3:$F$774&amp;mappings!$G$3:$G$774&amp;mappings!$H$3:$H$774</f>
        <v>related_work[isbn]GEN780z$t OR $s</v>
      </c>
    </row>
    <row r="461" ht="15.75" customHeight="1">
      <c r="A461" s="4" t="s">
        <v>710</v>
      </c>
      <c r="B461" s="4" t="s">
        <v>719</v>
      </c>
      <c r="C461" s="4" t="s">
        <v>964</v>
      </c>
      <c r="D461" s="4" t="s">
        <v>36</v>
      </c>
      <c r="E461" s="4" t="s">
        <v>950</v>
      </c>
      <c r="F461" s="18">
        <v>785.0</v>
      </c>
      <c r="G461" s="4" t="s">
        <v>1033</v>
      </c>
      <c r="H461" s="4" t="s">
        <v>1027</v>
      </c>
      <c r="I461" s="4" t="s">
        <v>967</v>
      </c>
      <c r="J461" s="5" t="s">
        <v>33</v>
      </c>
      <c r="K461" s="4" t="s">
        <v>712</v>
      </c>
      <c r="L461" s="4" t="str">
        <f>mappings!$B$3:$B$774&amp;mappings!$E$3:$E$774&amp;mappings!$F$3:$F$774&amp;mappings!$G$3:$G$774&amp;mappings!$H$3:$H$774</f>
        <v>related_work[isbn]GEN785z$t OR $s</v>
      </c>
    </row>
    <row r="462" ht="15.75" customHeight="1">
      <c r="A462" s="4" t="s">
        <v>710</v>
      </c>
      <c r="B462" s="4" t="s">
        <v>719</v>
      </c>
      <c r="C462" s="4" t="s">
        <v>964</v>
      </c>
      <c r="D462" s="4" t="s">
        <v>36</v>
      </c>
      <c r="E462" s="4" t="s">
        <v>950</v>
      </c>
      <c r="F462" s="18">
        <v>786.0</v>
      </c>
      <c r="G462" s="4" t="s">
        <v>1033</v>
      </c>
      <c r="H462" s="4" t="s">
        <v>1027</v>
      </c>
      <c r="I462" s="4" t="s">
        <v>967</v>
      </c>
      <c r="J462" s="5" t="s">
        <v>33</v>
      </c>
      <c r="K462" s="4" t="s">
        <v>712</v>
      </c>
      <c r="L462" s="4" t="str">
        <f>mappings!$B$3:$B$774&amp;mappings!$E$3:$E$774&amp;mappings!$F$3:$F$774&amp;mappings!$G$3:$G$774&amp;mappings!$H$3:$H$774</f>
        <v>related_work[isbn]GEN786z$t OR $s</v>
      </c>
    </row>
    <row r="463" ht="15.75" customHeight="1">
      <c r="A463" s="4" t="s">
        <v>710</v>
      </c>
      <c r="B463" s="4" t="s">
        <v>719</v>
      </c>
      <c r="C463" s="4" t="s">
        <v>964</v>
      </c>
      <c r="D463" s="4" t="s">
        <v>36</v>
      </c>
      <c r="E463" s="4" t="s">
        <v>950</v>
      </c>
      <c r="F463" s="18">
        <v>787.0</v>
      </c>
      <c r="G463" s="4" t="s">
        <v>1033</v>
      </c>
      <c r="H463" s="4" t="s">
        <v>1027</v>
      </c>
      <c r="I463" s="4" t="s">
        <v>967</v>
      </c>
      <c r="J463" s="4" t="s">
        <v>33</v>
      </c>
      <c r="K463" s="4" t="s">
        <v>712</v>
      </c>
      <c r="L463" s="4" t="str">
        <f>mappings!$B$3:$B$774&amp;mappings!$E$3:$E$774&amp;mappings!$F$3:$F$774&amp;mappings!$G$3:$G$774&amp;mappings!$H$3:$H$774</f>
        <v>related_work[isbn]GEN787z$t OR $s</v>
      </c>
    </row>
    <row r="464" ht="15.75" customHeight="1">
      <c r="A464" s="4" t="s">
        <v>710</v>
      </c>
      <c r="B464" s="4" t="s">
        <v>721</v>
      </c>
      <c r="C464" s="4" t="s">
        <v>964</v>
      </c>
      <c r="D464" s="4" t="s">
        <v>36</v>
      </c>
      <c r="E464" s="4" t="s">
        <v>950</v>
      </c>
      <c r="F464" s="18">
        <v>700.0</v>
      </c>
      <c r="G464" s="4" t="s">
        <v>33</v>
      </c>
      <c r="H464" s="4" t="s">
        <v>1415</v>
      </c>
      <c r="I464" s="4" t="s">
        <v>967</v>
      </c>
      <c r="J464" s="4" t="s">
        <v>33</v>
      </c>
      <c r="K464" s="4" t="s">
        <v>712</v>
      </c>
      <c r="L464" s="4" t="str">
        <f>mappings!$B$3:$B$774&amp;mappings!$E$3:$E$774&amp;mappings!$F$3:$F$774&amp;mappings!$G$3:$G$774&amp;mappings!$H$3:$H$774</f>
        <v>related_work[issn]GEN700xi2=blank AND ($t OR $k)</v>
      </c>
    </row>
    <row r="465" ht="15.75" customHeight="1">
      <c r="A465" s="4" t="s">
        <v>710</v>
      </c>
      <c r="B465" s="4" t="s">
        <v>721</v>
      </c>
      <c r="C465" s="4" t="s">
        <v>964</v>
      </c>
      <c r="D465" s="4" t="s">
        <v>36</v>
      </c>
      <c r="E465" s="4" t="s">
        <v>950</v>
      </c>
      <c r="F465" s="18">
        <v>710.0</v>
      </c>
      <c r="G465" s="4" t="s">
        <v>33</v>
      </c>
      <c r="H465" s="4" t="s">
        <v>1415</v>
      </c>
      <c r="I465" s="4" t="s">
        <v>967</v>
      </c>
      <c r="J465" s="4" t="s">
        <v>33</v>
      </c>
      <c r="K465" s="4" t="s">
        <v>712</v>
      </c>
      <c r="L465" s="4" t="str">
        <f>mappings!$B$3:$B$774&amp;mappings!$E$3:$E$774&amp;mappings!$F$3:$F$774&amp;mappings!$G$3:$G$774&amp;mappings!$H$3:$H$774</f>
        <v>related_work[issn]GEN710xi2=blank AND ($t OR $k)</v>
      </c>
    </row>
    <row r="466" ht="15.75" customHeight="1">
      <c r="A466" s="4" t="s">
        <v>710</v>
      </c>
      <c r="B466" s="4" t="s">
        <v>721</v>
      </c>
      <c r="C466" s="4" t="s">
        <v>964</v>
      </c>
      <c r="D466" s="4" t="s">
        <v>36</v>
      </c>
      <c r="E466" s="4" t="s">
        <v>950</v>
      </c>
      <c r="F466" s="18">
        <v>711.0</v>
      </c>
      <c r="G466" s="4" t="s">
        <v>33</v>
      </c>
      <c r="H466" s="4" t="s">
        <v>1415</v>
      </c>
      <c r="I466" s="4" t="s">
        <v>967</v>
      </c>
      <c r="J466" s="4" t="s">
        <v>33</v>
      </c>
      <c r="K466" s="4" t="s">
        <v>712</v>
      </c>
      <c r="L466" s="4" t="str">
        <f>mappings!$B$3:$B$774&amp;mappings!$E$3:$E$774&amp;mappings!$F$3:$F$774&amp;mappings!$G$3:$G$774&amp;mappings!$H$3:$H$774</f>
        <v>related_work[issn]GEN711xi2=blank AND ($t OR $k)</v>
      </c>
    </row>
    <row r="467" ht="15.75" customHeight="1">
      <c r="A467" s="4" t="s">
        <v>710</v>
      </c>
      <c r="B467" s="4" t="s">
        <v>721</v>
      </c>
      <c r="C467" s="4" t="s">
        <v>964</v>
      </c>
      <c r="D467" s="4" t="s">
        <v>36</v>
      </c>
      <c r="E467" s="4" t="s">
        <v>950</v>
      </c>
      <c r="F467" s="18">
        <v>730.0</v>
      </c>
      <c r="G467" s="4" t="s">
        <v>33</v>
      </c>
      <c r="H467" s="4" t="s">
        <v>1423</v>
      </c>
      <c r="I467" s="4" t="s">
        <v>967</v>
      </c>
      <c r="J467" s="4" t="s">
        <v>33</v>
      </c>
      <c r="K467" s="4" t="s">
        <v>712</v>
      </c>
      <c r="L467" s="4" t="str">
        <f>mappings!$B$3:$B$774&amp;mappings!$E$3:$E$774&amp;mappings!$F$3:$F$774&amp;mappings!$G$3:$G$774&amp;mappings!$H$3:$H$774</f>
        <v>related_work[issn]GEN730xi2=blank</v>
      </c>
    </row>
    <row r="468" ht="15.75" customHeight="1">
      <c r="A468" s="4" t="s">
        <v>710</v>
      </c>
      <c r="B468" s="4" t="s">
        <v>721</v>
      </c>
      <c r="C468" s="4" t="s">
        <v>964</v>
      </c>
      <c r="D468" s="4" t="s">
        <v>36</v>
      </c>
      <c r="E468" s="4" t="s">
        <v>950</v>
      </c>
      <c r="F468" s="18">
        <v>765.0</v>
      </c>
      <c r="G468" s="4" t="s">
        <v>33</v>
      </c>
      <c r="H468" s="4" t="s">
        <v>1027</v>
      </c>
      <c r="I468" s="4" t="s">
        <v>967</v>
      </c>
      <c r="J468" s="4" t="s">
        <v>33</v>
      </c>
      <c r="K468" s="4" t="s">
        <v>712</v>
      </c>
      <c r="L468" s="4" t="str">
        <f>mappings!$B$3:$B$774&amp;mappings!$E$3:$E$774&amp;mappings!$F$3:$F$774&amp;mappings!$G$3:$G$774&amp;mappings!$H$3:$H$774</f>
        <v>related_work[issn]GEN765x$t OR $s</v>
      </c>
    </row>
    <row r="469" ht="15.75" customHeight="1">
      <c r="A469" s="4" t="s">
        <v>710</v>
      </c>
      <c r="B469" s="4" t="s">
        <v>721</v>
      </c>
      <c r="C469" s="4" t="s">
        <v>964</v>
      </c>
      <c r="D469" s="4" t="s">
        <v>36</v>
      </c>
      <c r="E469" s="4" t="s">
        <v>950</v>
      </c>
      <c r="F469" s="18">
        <v>767.0</v>
      </c>
      <c r="G469" s="4" t="s">
        <v>33</v>
      </c>
      <c r="H469" s="4" t="s">
        <v>1027</v>
      </c>
      <c r="I469" s="4" t="s">
        <v>967</v>
      </c>
      <c r="J469" s="4" t="s">
        <v>33</v>
      </c>
      <c r="K469" s="4" t="s">
        <v>712</v>
      </c>
      <c r="L469" s="4" t="str">
        <f>mappings!$B$3:$B$774&amp;mappings!$E$3:$E$774&amp;mappings!$F$3:$F$774&amp;mappings!$G$3:$G$774&amp;mappings!$H$3:$H$774</f>
        <v>related_work[issn]GEN767x$t OR $s</v>
      </c>
    </row>
    <row r="470" ht="15.75" customHeight="1">
      <c r="A470" s="4" t="s">
        <v>710</v>
      </c>
      <c r="B470" s="4" t="s">
        <v>721</v>
      </c>
      <c r="C470" s="4" t="s">
        <v>964</v>
      </c>
      <c r="D470" s="4" t="s">
        <v>36</v>
      </c>
      <c r="E470" s="4" t="s">
        <v>950</v>
      </c>
      <c r="F470" s="18">
        <v>770.0</v>
      </c>
      <c r="G470" s="5" t="s">
        <v>33</v>
      </c>
      <c r="H470" s="5" t="s">
        <v>1027</v>
      </c>
      <c r="I470" s="5" t="s">
        <v>967</v>
      </c>
      <c r="J470" s="5" t="s">
        <v>33</v>
      </c>
      <c r="K470" s="5" t="s">
        <v>712</v>
      </c>
      <c r="L470" s="4" t="str">
        <f>mappings!$B$3:$B$774&amp;mappings!$E$3:$E$774&amp;mappings!$F$3:$F$774&amp;mappings!$G$3:$G$774&amp;mappings!$H$3:$H$774</f>
        <v>related_work[issn]GEN770x$t OR $s</v>
      </c>
    </row>
    <row r="471" ht="15.75" customHeight="1">
      <c r="A471" s="4" t="s">
        <v>710</v>
      </c>
      <c r="B471" s="4" t="s">
        <v>721</v>
      </c>
      <c r="C471" s="5" t="s">
        <v>964</v>
      </c>
      <c r="D471" s="5" t="s">
        <v>36</v>
      </c>
      <c r="E471" s="5" t="s">
        <v>950</v>
      </c>
      <c r="F471" s="18">
        <v>772.0</v>
      </c>
      <c r="G471" s="5" t="s">
        <v>33</v>
      </c>
      <c r="H471" s="5" t="s">
        <v>1027</v>
      </c>
      <c r="I471" s="5" t="s">
        <v>967</v>
      </c>
      <c r="J471" s="5" t="s">
        <v>33</v>
      </c>
      <c r="K471" s="5" t="s">
        <v>712</v>
      </c>
      <c r="L471" s="4" t="str">
        <f>mappings!$B$3:$B$774&amp;mappings!$E$3:$E$774&amp;mappings!$F$3:$F$774&amp;mappings!$G$3:$G$774&amp;mappings!$H$3:$H$774</f>
        <v>related_work[issn]GEN772x$t OR $s</v>
      </c>
    </row>
    <row r="472" ht="15.75" customHeight="1">
      <c r="A472" s="4" t="s">
        <v>710</v>
      </c>
      <c r="B472" s="4" t="s">
        <v>721</v>
      </c>
      <c r="C472" s="4" t="s">
        <v>964</v>
      </c>
      <c r="D472" s="4" t="s">
        <v>36</v>
      </c>
      <c r="E472" s="4" t="s">
        <v>950</v>
      </c>
      <c r="F472" s="18">
        <v>773.0</v>
      </c>
      <c r="G472" s="4" t="s">
        <v>33</v>
      </c>
      <c r="H472" s="4" t="s">
        <v>1027</v>
      </c>
      <c r="I472" s="4" t="s">
        <v>967</v>
      </c>
      <c r="J472" s="5" t="s">
        <v>33</v>
      </c>
      <c r="K472" s="4" t="s">
        <v>712</v>
      </c>
      <c r="L472" s="4" t="str">
        <f>mappings!$B$3:$B$774&amp;mappings!$E$3:$E$774&amp;mappings!$F$3:$F$774&amp;mappings!$G$3:$G$774&amp;mappings!$H$3:$H$774</f>
        <v>related_work[issn]GEN773x$t OR $s</v>
      </c>
    </row>
    <row r="473" ht="15.75" customHeight="1">
      <c r="A473" s="4" t="s">
        <v>710</v>
      </c>
      <c r="B473" s="4" t="s">
        <v>721</v>
      </c>
      <c r="C473" s="4" t="s">
        <v>964</v>
      </c>
      <c r="D473" s="4" t="s">
        <v>36</v>
      </c>
      <c r="E473" s="4" t="s">
        <v>950</v>
      </c>
      <c r="F473" s="18">
        <v>775.0</v>
      </c>
      <c r="G473" s="4" t="s">
        <v>33</v>
      </c>
      <c r="H473" s="4" t="s">
        <v>1027</v>
      </c>
      <c r="I473" s="4" t="s">
        <v>967</v>
      </c>
      <c r="J473" s="5" t="s">
        <v>33</v>
      </c>
      <c r="K473" s="4" t="s">
        <v>712</v>
      </c>
      <c r="L473" s="4" t="str">
        <f>mappings!$B$3:$B$774&amp;mappings!$E$3:$E$774&amp;mappings!$F$3:$F$774&amp;mappings!$G$3:$G$774&amp;mappings!$H$3:$H$774</f>
        <v>related_work[issn]GEN775x$t OR $s</v>
      </c>
    </row>
    <row r="474" ht="15.75" customHeight="1">
      <c r="A474" s="4" t="s">
        <v>710</v>
      </c>
      <c r="B474" s="4" t="s">
        <v>721</v>
      </c>
      <c r="C474" s="5" t="s">
        <v>964</v>
      </c>
      <c r="D474" s="5" t="s">
        <v>36</v>
      </c>
      <c r="E474" s="5" t="s">
        <v>950</v>
      </c>
      <c r="F474" s="18">
        <v>777.0</v>
      </c>
      <c r="G474" s="5" t="s">
        <v>33</v>
      </c>
      <c r="H474" s="5" t="s">
        <v>1027</v>
      </c>
      <c r="I474" s="5" t="s">
        <v>967</v>
      </c>
      <c r="J474" s="5" t="s">
        <v>33</v>
      </c>
      <c r="K474" s="5" t="s">
        <v>712</v>
      </c>
      <c r="L474" s="4" t="str">
        <f>mappings!$B$3:$B$774&amp;mappings!$E$3:$E$774&amp;mappings!$F$3:$F$774&amp;mappings!$G$3:$G$774&amp;mappings!$H$3:$H$774</f>
        <v>related_work[issn]GEN777x$t OR $s</v>
      </c>
    </row>
    <row r="475" ht="15.75" customHeight="1">
      <c r="A475" s="4" t="s">
        <v>710</v>
      </c>
      <c r="B475" s="4" t="s">
        <v>721</v>
      </c>
      <c r="C475" s="4" t="s">
        <v>964</v>
      </c>
      <c r="D475" s="4" t="s">
        <v>36</v>
      </c>
      <c r="E475" s="4" t="s">
        <v>950</v>
      </c>
      <c r="F475" s="18">
        <v>780.0</v>
      </c>
      <c r="G475" s="5" t="s">
        <v>33</v>
      </c>
      <c r="H475" s="5" t="s">
        <v>1027</v>
      </c>
      <c r="I475" s="5" t="s">
        <v>967</v>
      </c>
      <c r="J475" s="5" t="s">
        <v>33</v>
      </c>
      <c r="K475" s="5" t="s">
        <v>712</v>
      </c>
      <c r="L475" s="4" t="str">
        <f>mappings!$B$3:$B$774&amp;mappings!$E$3:$E$774&amp;mappings!$F$3:$F$774&amp;mappings!$G$3:$G$774&amp;mappings!$H$3:$H$774</f>
        <v>related_work[issn]GEN780x$t OR $s</v>
      </c>
    </row>
    <row r="476" ht="15.75" customHeight="1">
      <c r="A476" s="4" t="s">
        <v>710</v>
      </c>
      <c r="B476" s="4" t="s">
        <v>721</v>
      </c>
      <c r="C476" s="4" t="s">
        <v>964</v>
      </c>
      <c r="D476" s="4" t="s">
        <v>36</v>
      </c>
      <c r="E476" s="4" t="s">
        <v>950</v>
      </c>
      <c r="F476" s="18">
        <v>785.0</v>
      </c>
      <c r="G476" s="5" t="s">
        <v>33</v>
      </c>
      <c r="H476" s="5" t="s">
        <v>1027</v>
      </c>
      <c r="I476" s="5" t="s">
        <v>967</v>
      </c>
      <c r="J476" s="5" t="s">
        <v>33</v>
      </c>
      <c r="K476" s="5" t="s">
        <v>712</v>
      </c>
      <c r="L476" s="4" t="str">
        <f>mappings!$B$3:$B$774&amp;mappings!$E$3:$E$774&amp;mappings!$F$3:$F$774&amp;mappings!$G$3:$G$774&amp;mappings!$H$3:$H$774</f>
        <v>related_work[issn]GEN785x$t OR $s</v>
      </c>
    </row>
    <row r="477" ht="15.75" customHeight="1">
      <c r="A477" s="4" t="s">
        <v>710</v>
      </c>
      <c r="B477" s="4" t="s">
        <v>721</v>
      </c>
      <c r="C477" s="4" t="s">
        <v>964</v>
      </c>
      <c r="D477" s="4" t="s">
        <v>36</v>
      </c>
      <c r="E477" s="4" t="s">
        <v>950</v>
      </c>
      <c r="F477" s="18">
        <v>786.0</v>
      </c>
      <c r="G477" s="5" t="s">
        <v>33</v>
      </c>
      <c r="H477" s="5" t="s">
        <v>1027</v>
      </c>
      <c r="I477" s="5" t="s">
        <v>967</v>
      </c>
      <c r="J477" s="5" t="s">
        <v>33</v>
      </c>
      <c r="K477" s="5" t="s">
        <v>712</v>
      </c>
      <c r="L477" s="4" t="str">
        <f>mappings!$B$3:$B$774&amp;mappings!$E$3:$E$774&amp;mappings!$F$3:$F$774&amp;mappings!$G$3:$G$774&amp;mappings!$H$3:$H$774</f>
        <v>related_work[issn]GEN786x$t OR $s</v>
      </c>
    </row>
    <row r="478" ht="15.75" customHeight="1">
      <c r="A478" s="4" t="s">
        <v>710</v>
      </c>
      <c r="B478" s="4" t="s">
        <v>721</v>
      </c>
      <c r="C478" s="4" t="s">
        <v>964</v>
      </c>
      <c r="D478" s="4" t="s">
        <v>36</v>
      </c>
      <c r="E478" s="4" t="s">
        <v>950</v>
      </c>
      <c r="F478" s="18">
        <v>787.0</v>
      </c>
      <c r="G478" s="4" t="s">
        <v>33</v>
      </c>
      <c r="H478" s="4" t="s">
        <v>1027</v>
      </c>
      <c r="I478" s="4" t="s">
        <v>967</v>
      </c>
      <c r="J478" s="4" t="s">
        <v>33</v>
      </c>
      <c r="K478" s="4" t="s">
        <v>712</v>
      </c>
      <c r="L478" s="4" t="str">
        <f>mappings!$B$3:$B$774&amp;mappings!$E$3:$E$774&amp;mappings!$F$3:$F$774&amp;mappings!$G$3:$G$774&amp;mappings!$H$3:$H$774</f>
        <v>related_work[issn]GEN787x$t OR $s</v>
      </c>
    </row>
    <row r="479" ht="15.75" customHeight="1">
      <c r="A479" s="4" t="s">
        <v>710</v>
      </c>
      <c r="B479" s="4" t="s">
        <v>722</v>
      </c>
      <c r="C479" s="4" t="s">
        <v>964</v>
      </c>
      <c r="D479" s="4" t="s">
        <v>36</v>
      </c>
      <c r="E479" s="4" t="s">
        <v>950</v>
      </c>
      <c r="F479" s="18">
        <v>700.0</v>
      </c>
      <c r="G479" s="4" t="s">
        <v>1034</v>
      </c>
      <c r="H479" s="4" t="s">
        <v>1415</v>
      </c>
      <c r="I479" s="4" t="s">
        <v>967</v>
      </c>
      <c r="J479" s="4" t="s">
        <v>41</v>
      </c>
      <c r="K479" s="4" t="s">
        <v>712</v>
      </c>
      <c r="L479" s="4" t="str">
        <f>mappings!$B$3:$B$774&amp;mappings!$E$3:$E$774&amp;mappings!$F$3:$F$774&amp;mappings!$G$3:$G$774&amp;mappings!$H$3:$H$774</f>
        <v>related_work[label]GEN700i3i2=blank AND ($t OR $k)</v>
      </c>
    </row>
    <row r="480" ht="15.75" customHeight="1">
      <c r="A480" s="4" t="s">
        <v>710</v>
      </c>
      <c r="B480" s="4" t="s">
        <v>722</v>
      </c>
      <c r="C480" s="4" t="s">
        <v>964</v>
      </c>
      <c r="D480" s="4" t="s">
        <v>36</v>
      </c>
      <c r="E480" s="4" t="s">
        <v>950</v>
      </c>
      <c r="F480" s="18">
        <v>710.0</v>
      </c>
      <c r="G480" s="4" t="s">
        <v>1034</v>
      </c>
      <c r="H480" s="4" t="s">
        <v>1415</v>
      </c>
      <c r="I480" s="4" t="s">
        <v>967</v>
      </c>
      <c r="J480" s="4" t="s">
        <v>41</v>
      </c>
      <c r="K480" s="4" t="s">
        <v>712</v>
      </c>
      <c r="L480" s="4" t="str">
        <f>mappings!$B$3:$B$774&amp;mappings!$E$3:$E$774&amp;mappings!$F$3:$F$774&amp;mappings!$G$3:$G$774&amp;mappings!$H$3:$H$774</f>
        <v>related_work[label]GEN710i3i2=blank AND ($t OR $k)</v>
      </c>
    </row>
    <row r="481" ht="15.75" customHeight="1">
      <c r="A481" s="4" t="s">
        <v>710</v>
      </c>
      <c r="B481" s="4" t="s">
        <v>722</v>
      </c>
      <c r="C481" s="4" t="s">
        <v>964</v>
      </c>
      <c r="D481" s="4" t="s">
        <v>36</v>
      </c>
      <c r="E481" s="4" t="s">
        <v>950</v>
      </c>
      <c r="F481" s="18">
        <v>711.0</v>
      </c>
      <c r="G481" s="4" t="s">
        <v>1034</v>
      </c>
      <c r="H481" s="4" t="s">
        <v>1415</v>
      </c>
      <c r="I481" s="4" t="s">
        <v>967</v>
      </c>
      <c r="J481" s="4" t="s">
        <v>41</v>
      </c>
      <c r="K481" s="4" t="s">
        <v>712</v>
      </c>
      <c r="L481" s="4" t="str">
        <f>mappings!$B$3:$B$774&amp;mappings!$E$3:$E$774&amp;mappings!$F$3:$F$774&amp;mappings!$G$3:$G$774&amp;mappings!$H$3:$H$774</f>
        <v>related_work[label]GEN711i3i2=blank AND ($t OR $k)</v>
      </c>
    </row>
    <row r="482" ht="15.75" customHeight="1">
      <c r="A482" s="4" t="s">
        <v>710</v>
      </c>
      <c r="B482" s="4" t="s">
        <v>722</v>
      </c>
      <c r="C482" s="4" t="s">
        <v>964</v>
      </c>
      <c r="D482" s="4" t="s">
        <v>36</v>
      </c>
      <c r="E482" s="4" t="s">
        <v>950</v>
      </c>
      <c r="F482" s="18">
        <v>730.0</v>
      </c>
      <c r="G482" s="4" t="s">
        <v>1034</v>
      </c>
      <c r="H482" s="4" t="s">
        <v>1423</v>
      </c>
      <c r="I482" s="4" t="s">
        <v>967</v>
      </c>
      <c r="J482" s="4" t="s">
        <v>41</v>
      </c>
      <c r="K482" s="4" t="s">
        <v>712</v>
      </c>
      <c r="L482" s="4" t="str">
        <f>mappings!$B$3:$B$774&amp;mappings!$E$3:$E$774&amp;mappings!$F$3:$F$774&amp;mappings!$G$3:$G$774&amp;mappings!$H$3:$H$774</f>
        <v>related_work[label]GEN730i3i2=blank</v>
      </c>
    </row>
    <row r="483" ht="15.75" customHeight="1">
      <c r="A483" s="4" t="s">
        <v>710</v>
      </c>
      <c r="B483" s="4" t="s">
        <v>722</v>
      </c>
      <c r="C483" s="4" t="s">
        <v>964</v>
      </c>
      <c r="D483" s="4" t="s">
        <v>36</v>
      </c>
      <c r="E483" s="4" t="s">
        <v>950</v>
      </c>
      <c r="F483" s="18">
        <v>765.0</v>
      </c>
      <c r="G483" s="4" t="s">
        <v>1035</v>
      </c>
      <c r="H483" s="4" t="s">
        <v>1029</v>
      </c>
      <c r="I483" s="4" t="s">
        <v>967</v>
      </c>
      <c r="J483" s="4" t="s">
        <v>1036</v>
      </c>
      <c r="K483" s="4" t="s">
        <v>712</v>
      </c>
      <c r="L483" s="4" t="str">
        <f>mappings!$B$3:$B$774&amp;mappings!$E$3:$E$774&amp;mappings!$F$3:$F$774&amp;mappings!$G$3:$G$774&amp;mappings!$H$3:$H$774</f>
        <v>related_work[label]GEN765i($t OR $s) AND i1=0</v>
      </c>
    </row>
    <row r="484" ht="15.75" customHeight="1">
      <c r="A484" s="4" t="s">
        <v>710</v>
      </c>
      <c r="B484" s="4" t="s">
        <v>722</v>
      </c>
      <c r="C484" s="4" t="s">
        <v>964</v>
      </c>
      <c r="D484" s="4" t="s">
        <v>36</v>
      </c>
      <c r="E484" s="4" t="s">
        <v>950</v>
      </c>
      <c r="F484" s="18">
        <v>767.0</v>
      </c>
      <c r="G484" s="4" t="s">
        <v>1035</v>
      </c>
      <c r="H484" s="4" t="s">
        <v>1029</v>
      </c>
      <c r="I484" s="4" t="s">
        <v>967</v>
      </c>
      <c r="J484" s="4" t="s">
        <v>1036</v>
      </c>
      <c r="K484" s="4" t="s">
        <v>712</v>
      </c>
      <c r="L484" s="4" t="str">
        <f>mappings!$B$3:$B$774&amp;mappings!$E$3:$E$774&amp;mappings!$F$3:$F$774&amp;mappings!$G$3:$G$774&amp;mappings!$H$3:$H$774</f>
        <v>related_work[label]GEN767i($t OR $s) AND i1=0</v>
      </c>
    </row>
    <row r="485" ht="15.75" customHeight="1">
      <c r="A485" s="4" t="s">
        <v>710</v>
      </c>
      <c r="B485" s="4" t="s">
        <v>722</v>
      </c>
      <c r="C485" s="4" t="s">
        <v>964</v>
      </c>
      <c r="D485" s="4" t="s">
        <v>36</v>
      </c>
      <c r="E485" s="4" t="s">
        <v>950</v>
      </c>
      <c r="F485" s="18">
        <v>770.0</v>
      </c>
      <c r="G485" s="4" t="s">
        <v>1035</v>
      </c>
      <c r="H485" s="5" t="s">
        <v>1029</v>
      </c>
      <c r="I485" s="4" t="s">
        <v>967</v>
      </c>
      <c r="J485" s="5" t="s">
        <v>1036</v>
      </c>
      <c r="K485" s="4" t="s">
        <v>712</v>
      </c>
      <c r="L485" s="4" t="str">
        <f>mappings!$B$3:$B$774&amp;mappings!$E$3:$E$774&amp;mappings!$F$3:$F$774&amp;mappings!$G$3:$G$774&amp;mappings!$H$3:$H$774</f>
        <v>related_work[label]GEN770i($t OR $s) AND i1=0</v>
      </c>
    </row>
    <row r="486" ht="15.75" customHeight="1">
      <c r="A486" s="4" t="s">
        <v>710</v>
      </c>
      <c r="B486" s="4" t="s">
        <v>722</v>
      </c>
      <c r="C486" s="5" t="s">
        <v>964</v>
      </c>
      <c r="D486" s="5" t="s">
        <v>36</v>
      </c>
      <c r="E486" s="5" t="s">
        <v>950</v>
      </c>
      <c r="F486" s="17">
        <v>772.0</v>
      </c>
      <c r="G486" s="5" t="s">
        <v>45</v>
      </c>
      <c r="H486" s="5" t="s">
        <v>1424</v>
      </c>
      <c r="I486" s="5" t="s">
        <v>1004</v>
      </c>
      <c r="J486" s="5" t="s">
        <v>1425</v>
      </c>
      <c r="K486" s="5" t="s">
        <v>712</v>
      </c>
      <c r="L486" s="4" t="str">
        <f>mappings!$B$3:$B$774&amp;mappings!$E$3:$E$774&amp;mappings!$F$3:$F$774&amp;mappings!$G$3:$G$774&amp;mappings!$H$3:$H$774</f>
        <v>related_work[label]GEN772{na}($t OR $s) AND i1=0 AND i2=0 AND !($i OR $4)</v>
      </c>
    </row>
    <row r="487" ht="15.75" customHeight="1">
      <c r="A487" s="4" t="s">
        <v>710</v>
      </c>
      <c r="B487" s="4" t="s">
        <v>722</v>
      </c>
      <c r="C487" s="4" t="s">
        <v>964</v>
      </c>
      <c r="D487" s="4" t="s">
        <v>36</v>
      </c>
      <c r="E487" s="4" t="s">
        <v>950</v>
      </c>
      <c r="F487" s="17">
        <v>772.0</v>
      </c>
      <c r="G487" s="5" t="s">
        <v>1035</v>
      </c>
      <c r="H487" s="8" t="s">
        <v>1426</v>
      </c>
      <c r="I487" s="4" t="s">
        <v>967</v>
      </c>
      <c r="J487" s="5" t="s">
        <v>1036</v>
      </c>
      <c r="K487" s="4" t="s">
        <v>712</v>
      </c>
      <c r="L487" s="4" t="str">
        <f>mappings!$B$3:$B$774&amp;mappings!$E$3:$E$774&amp;mappings!$F$3:$F$774&amp;mappings!$G$3:$G$774&amp;mappings!$H$3:$H$774</f>
        <v>related_work[label]GEN772i($t OR $s) AND i1 = 0 AND i2=0 AND ($i OR $4)</v>
      </c>
    </row>
    <row r="488" ht="15.75" customHeight="1">
      <c r="A488" s="4" t="s">
        <v>710</v>
      </c>
      <c r="B488" s="4" t="s">
        <v>722</v>
      </c>
      <c r="C488" s="4" t="s">
        <v>964</v>
      </c>
      <c r="D488" s="4" t="s">
        <v>36</v>
      </c>
      <c r="E488" s="4" t="s">
        <v>950</v>
      </c>
      <c r="F488" s="18">
        <v>773.0</v>
      </c>
      <c r="G488" s="4" t="s">
        <v>1034</v>
      </c>
      <c r="H488" s="4" t="s">
        <v>1029</v>
      </c>
      <c r="I488" s="4" t="s">
        <v>967</v>
      </c>
      <c r="J488" s="4" t="s">
        <v>1036</v>
      </c>
      <c r="K488" s="4" t="s">
        <v>712</v>
      </c>
      <c r="L488" s="4" t="str">
        <f>mappings!$B$3:$B$774&amp;mappings!$E$3:$E$774&amp;mappings!$F$3:$F$774&amp;mappings!$G$3:$G$774&amp;mappings!$H$3:$H$774</f>
        <v>related_work[label]GEN773i3($t OR $s) AND i1=0</v>
      </c>
    </row>
    <row r="489" ht="15.75" customHeight="1">
      <c r="A489" s="4" t="s">
        <v>710</v>
      </c>
      <c r="B489" s="4" t="s">
        <v>722</v>
      </c>
      <c r="C489" s="4" t="s">
        <v>964</v>
      </c>
      <c r="D489" s="4" t="s">
        <v>36</v>
      </c>
      <c r="E489" s="4" t="s">
        <v>950</v>
      </c>
      <c r="F489" s="18">
        <v>775.0</v>
      </c>
      <c r="G489" s="4" t="s">
        <v>1427</v>
      </c>
      <c r="H489" s="4" t="s">
        <v>1428</v>
      </c>
      <c r="I489" s="4" t="s">
        <v>959</v>
      </c>
      <c r="J489" s="4" t="s">
        <v>1429</v>
      </c>
      <c r="K489" s="4" t="s">
        <v>712</v>
      </c>
      <c r="L489" s="4" t="str">
        <f>mappings!$B$3:$B$774&amp;mappings!$E$3:$E$774&amp;mappings!$F$3:$F$774&amp;mappings!$G$3:$G$774&amp;mappings!$H$3:$H$774</f>
        <v>related_work[label]GEN775e($t OR $s) AND !($i OR $4) AND $e</v>
      </c>
    </row>
    <row r="490" ht="15.75" customHeight="1">
      <c r="A490" s="4" t="s">
        <v>710</v>
      </c>
      <c r="B490" s="4" t="s">
        <v>722</v>
      </c>
      <c r="C490" s="4" t="s">
        <v>964</v>
      </c>
      <c r="D490" s="4" t="s">
        <v>36</v>
      </c>
      <c r="E490" s="4" t="s">
        <v>950</v>
      </c>
      <c r="F490" s="18">
        <v>775.0</v>
      </c>
      <c r="G490" s="8" t="s">
        <v>1035</v>
      </c>
      <c r="H490" s="4" t="s">
        <v>1029</v>
      </c>
      <c r="I490" s="4" t="s">
        <v>967</v>
      </c>
      <c r="J490" s="5" t="s">
        <v>1036</v>
      </c>
      <c r="K490" s="4" t="s">
        <v>712</v>
      </c>
      <c r="L490" s="4" t="str">
        <f>mappings!$B$3:$B$774&amp;mappings!$E$3:$E$774&amp;mappings!$F$3:$F$774&amp;mappings!$G$3:$G$774&amp;mappings!$H$3:$H$774</f>
        <v>related_work[label]GEN775i($t OR $s) AND i1=0</v>
      </c>
    </row>
    <row r="491" ht="15.75" customHeight="1">
      <c r="A491" s="4" t="s">
        <v>710</v>
      </c>
      <c r="B491" s="4" t="s">
        <v>722</v>
      </c>
      <c r="C491" s="4" t="s">
        <v>964</v>
      </c>
      <c r="D491" s="4" t="s">
        <v>36</v>
      </c>
      <c r="E491" s="4" t="s">
        <v>950</v>
      </c>
      <c r="F491" s="18">
        <v>777.0</v>
      </c>
      <c r="G491" s="4" t="s">
        <v>1035</v>
      </c>
      <c r="H491" s="5" t="s">
        <v>1029</v>
      </c>
      <c r="I491" s="4" t="s">
        <v>967</v>
      </c>
      <c r="J491" s="4" t="s">
        <v>1036</v>
      </c>
      <c r="K491" s="4" t="s">
        <v>712</v>
      </c>
      <c r="L491" s="4" t="str">
        <f>mappings!$B$3:$B$774&amp;mappings!$E$3:$E$774&amp;mappings!$F$3:$F$774&amp;mappings!$G$3:$G$774&amp;mappings!$H$3:$H$774</f>
        <v>related_work[label]GEN777i($t OR $s) AND i1=0</v>
      </c>
    </row>
    <row r="492" ht="15.75" customHeight="1">
      <c r="A492" s="4" t="s">
        <v>710</v>
      </c>
      <c r="B492" s="4" t="s">
        <v>722</v>
      </c>
      <c r="C492" s="4" t="s">
        <v>964</v>
      </c>
      <c r="D492" s="4" t="s">
        <v>36</v>
      </c>
      <c r="E492" s="4" t="s">
        <v>950</v>
      </c>
      <c r="F492" s="18">
        <v>780.0</v>
      </c>
      <c r="G492" s="4" t="s">
        <v>45</v>
      </c>
      <c r="H492" s="4" t="s">
        <v>1430</v>
      </c>
      <c r="I492" s="4" t="s">
        <v>1431</v>
      </c>
      <c r="J492" s="4" t="s">
        <v>1432</v>
      </c>
      <c r="K492" s="4" t="s">
        <v>712</v>
      </c>
      <c r="L492" s="4" t="str">
        <f>mappings!$B$3:$B$774&amp;mappings!$E$3:$E$774&amp;mappings!$F$3:$F$774&amp;mappings!$G$3:$G$774&amp;mappings!$H$3:$H$774</f>
        <v>related_work[label]GEN780{na}($t OR $s) AND i1=0 AND !($i OR $4) AND i2=~/[0-7]/</v>
      </c>
    </row>
    <row r="493" ht="15.75" customHeight="1">
      <c r="A493" s="4" t="s">
        <v>710</v>
      </c>
      <c r="B493" s="4" t="s">
        <v>722</v>
      </c>
      <c r="C493" s="4" t="s">
        <v>964</v>
      </c>
      <c r="D493" s="4" t="s">
        <v>36</v>
      </c>
      <c r="E493" s="4" t="s">
        <v>950</v>
      </c>
      <c r="F493" s="18">
        <v>780.0</v>
      </c>
      <c r="G493" s="4" t="s">
        <v>1035</v>
      </c>
      <c r="H493" s="4" t="s">
        <v>1029</v>
      </c>
      <c r="I493" s="4" t="s">
        <v>967</v>
      </c>
      <c r="J493" s="4" t="s">
        <v>1036</v>
      </c>
      <c r="K493" s="4" t="s">
        <v>712</v>
      </c>
      <c r="L493" s="4" t="str">
        <f>mappings!$B$3:$B$774&amp;mappings!$E$3:$E$774&amp;mappings!$F$3:$F$774&amp;mappings!$G$3:$G$774&amp;mappings!$H$3:$H$774</f>
        <v>related_work[label]GEN780i($t OR $s) AND i1=0</v>
      </c>
    </row>
    <row r="494" ht="15.75" customHeight="1">
      <c r="A494" s="4" t="s">
        <v>710</v>
      </c>
      <c r="B494" s="4" t="s">
        <v>722</v>
      </c>
      <c r="C494" s="4" t="s">
        <v>964</v>
      </c>
      <c r="D494" s="4" t="s">
        <v>36</v>
      </c>
      <c r="E494" s="4" t="s">
        <v>950</v>
      </c>
      <c r="F494" s="30">
        <v>785.0</v>
      </c>
      <c r="G494" s="4" t="s">
        <v>45</v>
      </c>
      <c r="H494" s="8" t="s">
        <v>1433</v>
      </c>
      <c r="I494" s="4" t="s">
        <v>1431</v>
      </c>
      <c r="J494" s="4" t="s">
        <v>1432</v>
      </c>
      <c r="K494" s="4" t="s">
        <v>712</v>
      </c>
      <c r="L494" s="4" t="str">
        <f>mappings!$B$3:$B$774&amp;mappings!$E$3:$E$774&amp;mappings!$F$3:$F$774&amp;mappings!$G$3:$G$774&amp;mappings!$H$3:$H$774</f>
        <v>related_work[label]GEN785{na}($t OR $s) AND i1=0 AND !($i OR $4) AND i2=~/[0-8]/</v>
      </c>
    </row>
    <row r="495" ht="15.75" customHeight="1">
      <c r="A495" s="4" t="s">
        <v>710</v>
      </c>
      <c r="B495" s="4" t="s">
        <v>722</v>
      </c>
      <c r="C495" s="4" t="s">
        <v>964</v>
      </c>
      <c r="D495" s="4" t="s">
        <v>36</v>
      </c>
      <c r="E495" s="4" t="s">
        <v>950</v>
      </c>
      <c r="F495" s="18">
        <v>785.0</v>
      </c>
      <c r="G495" s="4" t="s">
        <v>1035</v>
      </c>
      <c r="H495" s="4" t="s">
        <v>1029</v>
      </c>
      <c r="I495" s="4" t="s">
        <v>967</v>
      </c>
      <c r="J495" s="4" t="s">
        <v>1036</v>
      </c>
      <c r="K495" s="4" t="s">
        <v>712</v>
      </c>
      <c r="L495" s="4" t="str">
        <f>mappings!$B$3:$B$774&amp;mappings!$E$3:$E$774&amp;mappings!$F$3:$F$774&amp;mappings!$G$3:$G$774&amp;mappings!$H$3:$H$774</f>
        <v>related_work[label]GEN785i($t OR $s) AND i1=0</v>
      </c>
    </row>
    <row r="496" ht="15.75" customHeight="1">
      <c r="A496" s="4" t="s">
        <v>710</v>
      </c>
      <c r="B496" s="4" t="s">
        <v>722</v>
      </c>
      <c r="C496" s="4" t="s">
        <v>964</v>
      </c>
      <c r="D496" s="4" t="s">
        <v>36</v>
      </c>
      <c r="E496" s="4" t="s">
        <v>950</v>
      </c>
      <c r="F496" s="18">
        <v>786.0</v>
      </c>
      <c r="G496" s="4" t="s">
        <v>1035</v>
      </c>
      <c r="H496" s="4" t="s">
        <v>1029</v>
      </c>
      <c r="I496" s="4" t="s">
        <v>967</v>
      </c>
      <c r="J496" s="4" t="s">
        <v>1036</v>
      </c>
      <c r="K496" s="4" t="s">
        <v>712</v>
      </c>
      <c r="L496" s="4" t="str">
        <f>mappings!$B$3:$B$774&amp;mappings!$E$3:$E$774&amp;mappings!$F$3:$F$774&amp;mappings!$G$3:$G$774&amp;mappings!$H$3:$H$774</f>
        <v>related_work[label]GEN786i($t OR $s) AND i1=0</v>
      </c>
    </row>
    <row r="497" ht="15.75" customHeight="1">
      <c r="A497" s="4" t="s">
        <v>710</v>
      </c>
      <c r="B497" s="4" t="s">
        <v>722</v>
      </c>
      <c r="C497" s="4" t="s">
        <v>964</v>
      </c>
      <c r="D497" s="4" t="s">
        <v>36</v>
      </c>
      <c r="E497" s="4" t="s">
        <v>950</v>
      </c>
      <c r="F497" s="18">
        <v>787.0</v>
      </c>
      <c r="G497" s="4" t="s">
        <v>1035</v>
      </c>
      <c r="H497" s="4" t="s">
        <v>1029</v>
      </c>
      <c r="I497" s="4" t="s">
        <v>967</v>
      </c>
      <c r="J497" s="4" t="s">
        <v>1036</v>
      </c>
      <c r="K497" s="4" t="s">
        <v>712</v>
      </c>
      <c r="L497" s="4" t="str">
        <f>mappings!$B$3:$B$774&amp;mappings!$E$3:$E$774&amp;mappings!$F$3:$F$774&amp;mappings!$G$3:$G$774&amp;mappings!$H$3:$H$774</f>
        <v>related_work[label]GEN787i($t OR $s) AND i1=0</v>
      </c>
    </row>
    <row r="498" ht="15.75" customHeight="1">
      <c r="A498" s="4" t="s">
        <v>710</v>
      </c>
      <c r="B498" s="4" t="s">
        <v>724</v>
      </c>
      <c r="C498" s="4" t="s">
        <v>964</v>
      </c>
      <c r="D498" s="4" t="s">
        <v>36</v>
      </c>
      <c r="E498" s="4" t="s">
        <v>950</v>
      </c>
      <c r="F498" s="18">
        <v>765.0</v>
      </c>
      <c r="G498" s="4" t="s">
        <v>1037</v>
      </c>
      <c r="H498" s="4" t="s">
        <v>1027</v>
      </c>
      <c r="I498" s="4" t="s">
        <v>963</v>
      </c>
      <c r="J498" s="4" t="s">
        <v>1038</v>
      </c>
      <c r="K498" s="4" t="s">
        <v>712</v>
      </c>
      <c r="L498" s="4" t="str">
        <f>mappings!$B$3:$B$774&amp;mappings!$E$3:$E$774&amp;mappings!$F$3:$F$774&amp;mappings!$G$3:$G$774&amp;mappings!$H$3:$H$774</f>
        <v>related_work[other_ids]GEN765oru(w)y$t OR $s</v>
      </c>
    </row>
    <row r="499" ht="15.75" customHeight="1">
      <c r="A499" s="4" t="s">
        <v>710</v>
      </c>
      <c r="B499" s="4" t="s">
        <v>724</v>
      </c>
      <c r="C499" s="4" t="s">
        <v>964</v>
      </c>
      <c r="D499" s="4" t="s">
        <v>36</v>
      </c>
      <c r="E499" s="4" t="s">
        <v>950</v>
      </c>
      <c r="F499" s="18">
        <v>767.0</v>
      </c>
      <c r="G499" s="4" t="s">
        <v>1037</v>
      </c>
      <c r="H499" s="4" t="s">
        <v>1027</v>
      </c>
      <c r="I499" s="4" t="s">
        <v>963</v>
      </c>
      <c r="J499" s="4" t="s">
        <v>1038</v>
      </c>
      <c r="K499" s="4" t="s">
        <v>712</v>
      </c>
      <c r="L499" s="4" t="str">
        <f>mappings!$B$3:$B$774&amp;mappings!$E$3:$E$774&amp;mappings!$F$3:$F$774&amp;mappings!$G$3:$G$774&amp;mappings!$H$3:$H$774</f>
        <v>related_work[other_ids]GEN767oru(w)y$t OR $s</v>
      </c>
    </row>
    <row r="500" ht="15.75" customHeight="1">
      <c r="A500" s="4" t="s">
        <v>710</v>
      </c>
      <c r="B500" s="4" t="s">
        <v>724</v>
      </c>
      <c r="C500" s="4" t="s">
        <v>964</v>
      </c>
      <c r="D500" s="4" t="s">
        <v>36</v>
      </c>
      <c r="E500" s="4" t="s">
        <v>950</v>
      </c>
      <c r="F500" s="18">
        <v>770.0</v>
      </c>
      <c r="G500" s="4" t="s">
        <v>1037</v>
      </c>
      <c r="H500" s="4" t="s">
        <v>1027</v>
      </c>
      <c r="I500" s="4" t="s">
        <v>963</v>
      </c>
      <c r="J500" s="5" t="s">
        <v>1038</v>
      </c>
      <c r="K500" s="4" t="s">
        <v>712</v>
      </c>
      <c r="L500" s="4" t="str">
        <f>mappings!$B$3:$B$774&amp;mappings!$E$3:$E$774&amp;mappings!$F$3:$F$774&amp;mappings!$G$3:$G$774&amp;mappings!$H$3:$H$774</f>
        <v>related_work[other_ids]GEN770oru(w)y$t OR $s</v>
      </c>
    </row>
    <row r="501" ht="15.75" customHeight="1">
      <c r="A501" s="4" t="s">
        <v>710</v>
      </c>
      <c r="B501" s="4" t="s">
        <v>724</v>
      </c>
      <c r="C501" s="4" t="s">
        <v>964</v>
      </c>
      <c r="D501" s="4" t="s">
        <v>36</v>
      </c>
      <c r="E501" s="4" t="s">
        <v>950</v>
      </c>
      <c r="F501" s="18">
        <v>772.0</v>
      </c>
      <c r="G501" s="5" t="s">
        <v>1037</v>
      </c>
      <c r="H501" s="5" t="s">
        <v>1027</v>
      </c>
      <c r="I501" s="4" t="s">
        <v>963</v>
      </c>
      <c r="J501" s="5" t="s">
        <v>1038</v>
      </c>
      <c r="K501" s="5" t="s">
        <v>712</v>
      </c>
      <c r="L501" s="4" t="str">
        <f>mappings!$B$3:$B$774&amp;mappings!$E$3:$E$774&amp;mappings!$F$3:$F$774&amp;mappings!$G$3:$G$774&amp;mappings!$H$3:$H$774</f>
        <v>related_work[other_ids]GEN772oru(w)y$t OR $s</v>
      </c>
    </row>
    <row r="502" ht="15.75" customHeight="1">
      <c r="A502" s="4" t="s">
        <v>710</v>
      </c>
      <c r="B502" s="4" t="s">
        <v>724</v>
      </c>
      <c r="C502" s="4" t="s">
        <v>964</v>
      </c>
      <c r="D502" s="4" t="s">
        <v>36</v>
      </c>
      <c r="E502" s="4" t="s">
        <v>950</v>
      </c>
      <c r="F502" s="18">
        <v>773.0</v>
      </c>
      <c r="G502" s="4" t="s">
        <v>1037</v>
      </c>
      <c r="H502" s="4" t="s">
        <v>1027</v>
      </c>
      <c r="I502" s="4" t="s">
        <v>963</v>
      </c>
      <c r="J502" s="4" t="s">
        <v>1038</v>
      </c>
      <c r="K502" s="4" t="s">
        <v>712</v>
      </c>
      <c r="L502" s="4" t="str">
        <f>mappings!$B$3:$B$774&amp;mappings!$E$3:$E$774&amp;mappings!$F$3:$F$774&amp;mappings!$G$3:$G$774&amp;mappings!$H$3:$H$774</f>
        <v>related_work[other_ids]GEN773oru(w)y$t OR $s</v>
      </c>
    </row>
    <row r="503" ht="15.75" customHeight="1">
      <c r="A503" s="4" t="s">
        <v>710</v>
      </c>
      <c r="B503" s="4" t="s">
        <v>724</v>
      </c>
      <c r="C503" s="4" t="s">
        <v>964</v>
      </c>
      <c r="D503" s="4" t="s">
        <v>36</v>
      </c>
      <c r="E503" s="4" t="s">
        <v>950</v>
      </c>
      <c r="F503" s="18">
        <v>775.0</v>
      </c>
      <c r="G503" s="4" t="s">
        <v>1037</v>
      </c>
      <c r="H503" s="4" t="s">
        <v>1027</v>
      </c>
      <c r="I503" s="4" t="s">
        <v>963</v>
      </c>
      <c r="J503" s="4" t="s">
        <v>1038</v>
      </c>
      <c r="K503" s="4" t="s">
        <v>712</v>
      </c>
      <c r="L503" s="4" t="str">
        <f>mappings!$B$3:$B$774&amp;mappings!$E$3:$E$774&amp;mappings!$F$3:$F$774&amp;mappings!$G$3:$G$774&amp;mappings!$H$3:$H$774</f>
        <v>related_work[other_ids]GEN775oru(w)y$t OR $s</v>
      </c>
    </row>
    <row r="504" ht="15.75" customHeight="1">
      <c r="A504" s="4" t="s">
        <v>710</v>
      </c>
      <c r="B504" s="4" t="s">
        <v>724</v>
      </c>
      <c r="C504" s="4" t="s">
        <v>964</v>
      </c>
      <c r="D504" s="4" t="s">
        <v>36</v>
      </c>
      <c r="E504" s="4" t="s">
        <v>950</v>
      </c>
      <c r="F504" s="18">
        <v>777.0</v>
      </c>
      <c r="G504" s="4" t="s">
        <v>1037</v>
      </c>
      <c r="H504" s="4" t="s">
        <v>1027</v>
      </c>
      <c r="I504" s="4" t="s">
        <v>963</v>
      </c>
      <c r="J504" s="4" t="s">
        <v>1038</v>
      </c>
      <c r="K504" s="4" t="s">
        <v>712</v>
      </c>
      <c r="L504" s="4" t="str">
        <f>mappings!$B$3:$B$774&amp;mappings!$E$3:$E$774&amp;mappings!$F$3:$F$774&amp;mappings!$G$3:$G$774&amp;mappings!$H$3:$H$774</f>
        <v>related_work[other_ids]GEN777oru(w)y$t OR $s</v>
      </c>
    </row>
    <row r="505" ht="15.75" customHeight="1">
      <c r="A505" s="4" t="s">
        <v>710</v>
      </c>
      <c r="B505" s="4" t="s">
        <v>724</v>
      </c>
      <c r="C505" s="4" t="s">
        <v>964</v>
      </c>
      <c r="D505" s="4" t="s">
        <v>36</v>
      </c>
      <c r="E505" s="4" t="s">
        <v>950</v>
      </c>
      <c r="F505" s="18">
        <v>780.0</v>
      </c>
      <c r="G505" s="4" t="s">
        <v>1037</v>
      </c>
      <c r="H505" s="4" t="s">
        <v>1027</v>
      </c>
      <c r="I505" s="4" t="s">
        <v>963</v>
      </c>
      <c r="J505" s="4" t="s">
        <v>1038</v>
      </c>
      <c r="K505" s="4" t="s">
        <v>712</v>
      </c>
      <c r="L505" s="4" t="str">
        <f>mappings!$B$3:$B$774&amp;mappings!$E$3:$E$774&amp;mappings!$F$3:$F$774&amp;mappings!$G$3:$G$774&amp;mappings!$H$3:$H$774</f>
        <v>related_work[other_ids]GEN780oru(w)y$t OR $s</v>
      </c>
    </row>
    <row r="506" ht="15.75" customHeight="1">
      <c r="A506" s="4" t="s">
        <v>710</v>
      </c>
      <c r="B506" s="4" t="s">
        <v>724</v>
      </c>
      <c r="C506" s="4" t="s">
        <v>964</v>
      </c>
      <c r="D506" s="4" t="s">
        <v>36</v>
      </c>
      <c r="E506" s="4" t="s">
        <v>950</v>
      </c>
      <c r="F506" s="18">
        <v>785.0</v>
      </c>
      <c r="G506" s="4" t="s">
        <v>1037</v>
      </c>
      <c r="H506" s="4" t="s">
        <v>1027</v>
      </c>
      <c r="I506" s="4" t="s">
        <v>963</v>
      </c>
      <c r="J506" s="4" t="s">
        <v>1038</v>
      </c>
      <c r="K506" s="4" t="s">
        <v>712</v>
      </c>
      <c r="L506" s="4" t="str">
        <f>mappings!$B$3:$B$774&amp;mappings!$E$3:$E$774&amp;mappings!$F$3:$F$774&amp;mappings!$G$3:$G$774&amp;mappings!$H$3:$H$774</f>
        <v>related_work[other_ids]GEN785oru(w)y$t OR $s</v>
      </c>
    </row>
    <row r="507" ht="15.75" customHeight="1">
      <c r="A507" s="4" t="s">
        <v>710</v>
      </c>
      <c r="B507" s="4" t="s">
        <v>724</v>
      </c>
      <c r="C507" s="4" t="s">
        <v>964</v>
      </c>
      <c r="D507" s="4" t="s">
        <v>36</v>
      </c>
      <c r="E507" s="4" t="s">
        <v>950</v>
      </c>
      <c r="F507" s="18">
        <v>786.0</v>
      </c>
      <c r="G507" s="4" t="s">
        <v>1037</v>
      </c>
      <c r="H507" s="4" t="s">
        <v>1027</v>
      </c>
      <c r="I507" s="4" t="s">
        <v>963</v>
      </c>
      <c r="J507" s="4" t="s">
        <v>1038</v>
      </c>
      <c r="K507" s="4" t="s">
        <v>712</v>
      </c>
      <c r="L507" s="4" t="str">
        <f>mappings!$B$3:$B$774&amp;mappings!$E$3:$E$774&amp;mappings!$F$3:$F$774&amp;mappings!$G$3:$G$774&amp;mappings!$H$3:$H$774</f>
        <v>related_work[other_ids]GEN786oru(w)y$t OR $s</v>
      </c>
    </row>
    <row r="508" ht="15.75" customHeight="1">
      <c r="A508" s="4" t="s">
        <v>710</v>
      </c>
      <c r="B508" s="4" t="s">
        <v>724</v>
      </c>
      <c r="C508" s="4" t="s">
        <v>964</v>
      </c>
      <c r="D508" s="4" t="s">
        <v>36</v>
      </c>
      <c r="E508" s="4" t="s">
        <v>950</v>
      </c>
      <c r="F508" s="18">
        <v>787.0</v>
      </c>
      <c r="G508" s="4" t="s">
        <v>1037</v>
      </c>
      <c r="H508" s="4" t="s">
        <v>1027</v>
      </c>
      <c r="I508" s="4" t="s">
        <v>963</v>
      </c>
      <c r="J508" s="4" t="s">
        <v>1038</v>
      </c>
      <c r="K508" s="4" t="s">
        <v>712</v>
      </c>
      <c r="L508" s="4" t="str">
        <f>mappings!$B$3:$B$774&amp;mappings!$E$3:$E$774&amp;mappings!$F$3:$F$774&amp;mappings!$G$3:$G$774&amp;mappings!$H$3:$H$774</f>
        <v>related_work[other_ids]GEN787oru(w)y$t OR $s</v>
      </c>
    </row>
    <row r="509" ht="15.75" customHeight="1">
      <c r="A509" s="4" t="s">
        <v>710</v>
      </c>
      <c r="B509" s="4" t="s">
        <v>730</v>
      </c>
      <c r="C509" s="4" t="s">
        <v>964</v>
      </c>
      <c r="D509" s="4" t="s">
        <v>36</v>
      </c>
      <c r="E509" s="4" t="s">
        <v>950</v>
      </c>
      <c r="F509" s="18">
        <v>700.0</v>
      </c>
      <c r="G509" s="4" t="s">
        <v>1039</v>
      </c>
      <c r="H509" s="4" t="s">
        <v>1415</v>
      </c>
      <c r="I509" s="4" t="s">
        <v>1040</v>
      </c>
      <c r="J509" s="5" t="s">
        <v>1434</v>
      </c>
      <c r="K509" s="4" t="s">
        <v>712</v>
      </c>
      <c r="L509" s="4" t="str">
        <f>mappings!$B$3:$B$774&amp;mappings!$E$3:$E$774&amp;mappings!$F$3:$F$774&amp;mappings!$G$3:$G$774&amp;mappings!$H$3:$H$774</f>
        <v>related_work[title]GEN700f(g)hklmnoprsti2=blank AND ($t OR $k)</v>
      </c>
    </row>
    <row r="510" ht="15.75" customHeight="1">
      <c r="A510" s="4" t="s">
        <v>710</v>
      </c>
      <c r="B510" s="4" t="s">
        <v>730</v>
      </c>
      <c r="C510" s="5" t="s">
        <v>964</v>
      </c>
      <c r="D510" s="5" t="s">
        <v>36</v>
      </c>
      <c r="E510" s="5" t="s">
        <v>950</v>
      </c>
      <c r="F510" s="18">
        <v>710.0</v>
      </c>
      <c r="G510" s="5" t="s">
        <v>1041</v>
      </c>
      <c r="H510" s="5" t="s">
        <v>1415</v>
      </c>
      <c r="I510" s="5" t="s">
        <v>1040</v>
      </c>
      <c r="J510" s="5" t="s">
        <v>1042</v>
      </c>
      <c r="K510" s="5" t="s">
        <v>712</v>
      </c>
      <c r="L510" s="4" t="str">
        <f>mappings!$B$3:$B$774&amp;mappings!$E$3:$E$774&amp;mappings!$F$3:$F$774&amp;mappings!$G$3:$G$774&amp;mappings!$H$3:$H$774</f>
        <v>related_work[title]GEN710(d)f(g)hklm(n)oprsti2=blank AND ($t OR $k)</v>
      </c>
    </row>
    <row r="511" ht="15.75" customHeight="1">
      <c r="A511" s="4" t="s">
        <v>710</v>
      </c>
      <c r="B511" s="4" t="s">
        <v>730</v>
      </c>
      <c r="C511" s="5" t="s">
        <v>964</v>
      </c>
      <c r="D511" s="5" t="s">
        <v>36</v>
      </c>
      <c r="E511" s="5" t="s">
        <v>950</v>
      </c>
      <c r="F511" s="18">
        <v>711.0</v>
      </c>
      <c r="G511" s="5" t="s">
        <v>1043</v>
      </c>
      <c r="H511" s="5" t="s">
        <v>1415</v>
      </c>
      <c r="I511" s="5" t="s">
        <v>1040</v>
      </c>
      <c r="J511" s="5" t="s">
        <v>1044</v>
      </c>
      <c r="K511" s="5" t="s">
        <v>712</v>
      </c>
      <c r="L511" s="4" t="str">
        <f>mappings!$B$3:$B$774&amp;mappings!$E$3:$E$774&amp;mappings!$F$3:$F$774&amp;mappings!$G$3:$G$774&amp;mappings!$H$3:$H$774</f>
        <v>related_work[title]GEN711(d)f(g)hklm(n)psti2=blank AND ($t OR $k)</v>
      </c>
    </row>
    <row r="512" ht="15.75" customHeight="1">
      <c r="A512" s="4" t="s">
        <v>710</v>
      </c>
      <c r="B512" s="4" t="s">
        <v>730</v>
      </c>
      <c r="C512" s="5" t="s">
        <v>964</v>
      </c>
      <c r="D512" s="5" t="s">
        <v>36</v>
      </c>
      <c r="E512" s="5" t="s">
        <v>950</v>
      </c>
      <c r="F512" s="18">
        <v>730.0</v>
      </c>
      <c r="G512" s="5" t="s">
        <v>1045</v>
      </c>
      <c r="H512" s="5" t="s">
        <v>1423</v>
      </c>
      <c r="I512" s="5" t="s">
        <v>1040</v>
      </c>
      <c r="J512" s="5" t="s">
        <v>1046</v>
      </c>
      <c r="K512" s="5" t="s">
        <v>712</v>
      </c>
      <c r="L512" s="4" t="str">
        <f>mappings!$B$3:$B$774&amp;mappings!$E$3:$E$774&amp;mappings!$F$3:$F$774&amp;mappings!$G$3:$G$774&amp;mappings!$H$3:$H$774</f>
        <v>related_work[title]GEN730adfghklmnoprsi2=blank</v>
      </c>
    </row>
    <row r="513" ht="15.75" customHeight="1">
      <c r="A513" s="4" t="s">
        <v>710</v>
      </c>
      <c r="B513" s="4" t="s">
        <v>730</v>
      </c>
      <c r="C513" s="5" t="s">
        <v>964</v>
      </c>
      <c r="D513" s="5" t="s">
        <v>36</v>
      </c>
      <c r="E513" s="5" t="s">
        <v>950</v>
      </c>
      <c r="F513" s="18">
        <v>740.0</v>
      </c>
      <c r="G513" s="5" t="s">
        <v>1047</v>
      </c>
      <c r="H513" s="5" t="s">
        <v>1423</v>
      </c>
      <c r="I513" s="5" t="s">
        <v>1040</v>
      </c>
      <c r="J513" s="5" t="s">
        <v>1046</v>
      </c>
      <c r="K513" s="5" t="s">
        <v>712</v>
      </c>
      <c r="L513" s="4" t="str">
        <f>mappings!$B$3:$B$774&amp;mappings!$E$3:$E$774&amp;mappings!$F$3:$F$774&amp;mappings!$G$3:$G$774&amp;mappings!$H$3:$H$774</f>
        <v>related_work[title]GEN740ahnpi2=blank</v>
      </c>
    </row>
    <row r="514" ht="15.75" customHeight="1">
      <c r="A514" s="4" t="s">
        <v>710</v>
      </c>
      <c r="B514" s="4" t="s">
        <v>730</v>
      </c>
      <c r="C514" s="4" t="s">
        <v>964</v>
      </c>
      <c r="D514" s="4" t="s">
        <v>36</v>
      </c>
      <c r="E514" s="4" t="s">
        <v>950</v>
      </c>
      <c r="F514" s="18">
        <v>765.0</v>
      </c>
      <c r="G514" s="5" t="s">
        <v>957</v>
      </c>
      <c r="H514" s="5" t="s">
        <v>1048</v>
      </c>
      <c r="I514" s="4" t="s">
        <v>963</v>
      </c>
      <c r="J514" s="5" t="s">
        <v>1049</v>
      </c>
      <c r="K514" s="5" t="s">
        <v>712</v>
      </c>
      <c r="L514" s="4" t="str">
        <f>mappings!$B$3:$B$774&amp;mappings!$E$3:$E$774&amp;mappings!$F$3:$F$774&amp;mappings!$G$3:$G$774&amp;mappings!$H$3:$H$774</f>
        <v>related_work[title]GEN765s$t AND $s</v>
      </c>
    </row>
    <row r="515" ht="15.75" customHeight="1">
      <c r="A515" s="4" t="s">
        <v>710</v>
      </c>
      <c r="B515" s="4" t="s">
        <v>730</v>
      </c>
      <c r="C515" s="5" t="s">
        <v>964</v>
      </c>
      <c r="D515" s="5" t="s">
        <v>36</v>
      </c>
      <c r="E515" s="5" t="s">
        <v>950</v>
      </c>
      <c r="F515" s="18">
        <v>765.0</v>
      </c>
      <c r="G515" s="5" t="s">
        <v>1050</v>
      </c>
      <c r="H515" s="5" t="s">
        <v>1051</v>
      </c>
      <c r="I515" s="5" t="s">
        <v>963</v>
      </c>
      <c r="J515" s="5" t="s">
        <v>1049</v>
      </c>
      <c r="K515" s="5" t="s">
        <v>712</v>
      </c>
      <c r="L515" s="4" t="str">
        <f>mappings!$B$3:$B$774&amp;mappings!$E$3:$E$774&amp;mappings!$F$3:$F$774&amp;mappings!$G$3:$G$774&amp;mappings!$H$3:$H$774</f>
        <v>related_work[title]GEN765t$t NOT $s</v>
      </c>
    </row>
    <row r="516" ht="15.75" customHeight="1">
      <c r="A516" s="4" t="s">
        <v>710</v>
      </c>
      <c r="B516" s="4" t="s">
        <v>730</v>
      </c>
      <c r="C516" s="4" t="s">
        <v>964</v>
      </c>
      <c r="D516" s="4" t="s">
        <v>36</v>
      </c>
      <c r="E516" s="4" t="s">
        <v>950</v>
      </c>
      <c r="F516" s="18">
        <v>767.0</v>
      </c>
      <c r="G516" s="4" t="s">
        <v>957</v>
      </c>
      <c r="H516" s="4" t="s">
        <v>1048</v>
      </c>
      <c r="I516" s="4" t="s">
        <v>963</v>
      </c>
      <c r="J516" s="4" t="s">
        <v>1049</v>
      </c>
      <c r="K516" s="4" t="s">
        <v>712</v>
      </c>
      <c r="L516" s="4" t="str">
        <f>mappings!$B$3:$B$774&amp;mappings!$E$3:$E$774&amp;mappings!$F$3:$F$774&amp;mappings!$G$3:$G$774&amp;mappings!$H$3:$H$774</f>
        <v>related_work[title]GEN767s$t AND $s</v>
      </c>
    </row>
    <row r="517" ht="15.75" customHeight="1">
      <c r="A517" s="4" t="s">
        <v>710</v>
      </c>
      <c r="B517" s="4" t="s">
        <v>730</v>
      </c>
      <c r="C517" s="4" t="s">
        <v>964</v>
      </c>
      <c r="D517" s="4" t="s">
        <v>36</v>
      </c>
      <c r="E517" s="4" t="s">
        <v>950</v>
      </c>
      <c r="F517" s="18">
        <v>767.0</v>
      </c>
      <c r="G517" s="4" t="s">
        <v>1050</v>
      </c>
      <c r="H517" s="4" t="s">
        <v>1051</v>
      </c>
      <c r="I517" s="4" t="s">
        <v>963</v>
      </c>
      <c r="J517" s="5" t="s">
        <v>1049</v>
      </c>
      <c r="K517" s="4" t="s">
        <v>712</v>
      </c>
      <c r="L517" s="4" t="str">
        <f>mappings!$B$3:$B$774&amp;mappings!$E$3:$E$774&amp;mappings!$F$3:$F$774&amp;mappings!$G$3:$G$774&amp;mappings!$H$3:$H$774</f>
        <v>related_work[title]GEN767t$t NOT $s</v>
      </c>
    </row>
    <row r="518" ht="15.75" customHeight="1">
      <c r="A518" s="4" t="s">
        <v>710</v>
      </c>
      <c r="B518" s="4" t="s">
        <v>730</v>
      </c>
      <c r="C518" s="4" t="s">
        <v>964</v>
      </c>
      <c r="D518" s="4" t="s">
        <v>36</v>
      </c>
      <c r="E518" s="4" t="s">
        <v>950</v>
      </c>
      <c r="F518" s="18">
        <v>770.0</v>
      </c>
      <c r="G518" s="4" t="s">
        <v>957</v>
      </c>
      <c r="H518" s="5" t="s">
        <v>1048</v>
      </c>
      <c r="I518" s="4" t="s">
        <v>963</v>
      </c>
      <c r="J518" s="5" t="s">
        <v>1049</v>
      </c>
      <c r="K518" s="4" t="s">
        <v>712</v>
      </c>
      <c r="L518" s="4" t="str">
        <f>mappings!$B$3:$B$774&amp;mappings!$E$3:$E$774&amp;mappings!$F$3:$F$774&amp;mappings!$G$3:$G$774&amp;mappings!$H$3:$H$774</f>
        <v>related_work[title]GEN770s$t AND $s</v>
      </c>
    </row>
    <row r="519" ht="15.75" customHeight="1">
      <c r="A519" s="4" t="s">
        <v>710</v>
      </c>
      <c r="B519" s="4" t="s">
        <v>730</v>
      </c>
      <c r="C519" s="4" t="s">
        <v>964</v>
      </c>
      <c r="D519" s="4" t="s">
        <v>36</v>
      </c>
      <c r="E519" s="4" t="s">
        <v>950</v>
      </c>
      <c r="F519" s="18">
        <v>770.0</v>
      </c>
      <c r="G519" s="5" t="s">
        <v>1050</v>
      </c>
      <c r="H519" s="5" t="s">
        <v>1051</v>
      </c>
      <c r="I519" s="5" t="s">
        <v>963</v>
      </c>
      <c r="J519" s="5" t="s">
        <v>1049</v>
      </c>
      <c r="K519" s="5" t="s">
        <v>712</v>
      </c>
      <c r="L519" s="4" t="str">
        <f>mappings!$B$3:$B$774&amp;mappings!$E$3:$E$774&amp;mappings!$F$3:$F$774&amp;mappings!$G$3:$G$774&amp;mappings!$H$3:$H$774</f>
        <v>related_work[title]GEN770t$t NOT $s</v>
      </c>
    </row>
    <row r="520" ht="15.75" customHeight="1">
      <c r="A520" s="4" t="s">
        <v>710</v>
      </c>
      <c r="B520" s="4" t="s">
        <v>730</v>
      </c>
      <c r="C520" s="4" t="s">
        <v>964</v>
      </c>
      <c r="D520" s="4" t="s">
        <v>36</v>
      </c>
      <c r="E520" s="4" t="s">
        <v>950</v>
      </c>
      <c r="F520" s="18">
        <v>772.0</v>
      </c>
      <c r="G520" s="5" t="s">
        <v>957</v>
      </c>
      <c r="H520" s="4" t="s">
        <v>1048</v>
      </c>
      <c r="I520" s="4" t="s">
        <v>963</v>
      </c>
      <c r="J520" s="5" t="s">
        <v>1049</v>
      </c>
      <c r="K520" s="5" t="s">
        <v>712</v>
      </c>
      <c r="L520" s="4" t="str">
        <f>mappings!$B$3:$B$774&amp;mappings!$E$3:$E$774&amp;mappings!$F$3:$F$774&amp;mappings!$G$3:$G$774&amp;mappings!$H$3:$H$774</f>
        <v>related_work[title]GEN772s$t AND $s</v>
      </c>
    </row>
    <row r="521" ht="15.75" customHeight="1">
      <c r="A521" s="4" t="s">
        <v>710</v>
      </c>
      <c r="B521" s="4" t="s">
        <v>730</v>
      </c>
      <c r="C521" s="4" t="s">
        <v>964</v>
      </c>
      <c r="D521" s="4" t="s">
        <v>36</v>
      </c>
      <c r="E521" s="4" t="s">
        <v>950</v>
      </c>
      <c r="F521" s="18">
        <v>772.0</v>
      </c>
      <c r="G521" s="4" t="s">
        <v>1050</v>
      </c>
      <c r="H521" s="4" t="s">
        <v>1051</v>
      </c>
      <c r="I521" s="4" t="s">
        <v>963</v>
      </c>
      <c r="J521" s="4" t="s">
        <v>1049</v>
      </c>
      <c r="K521" s="4" t="s">
        <v>712</v>
      </c>
      <c r="L521" s="4" t="str">
        <f>mappings!$B$3:$B$774&amp;mappings!$E$3:$E$774&amp;mappings!$F$3:$F$774&amp;mappings!$G$3:$G$774&amp;mappings!$H$3:$H$774</f>
        <v>related_work[title]GEN772t$t NOT $s</v>
      </c>
    </row>
    <row r="522" ht="15.75" customHeight="1">
      <c r="A522" s="4" t="s">
        <v>710</v>
      </c>
      <c r="B522" s="4" t="s">
        <v>730</v>
      </c>
      <c r="C522" s="4" t="s">
        <v>964</v>
      </c>
      <c r="D522" s="4" t="s">
        <v>36</v>
      </c>
      <c r="E522" s="4" t="s">
        <v>950</v>
      </c>
      <c r="F522" s="18">
        <v>773.0</v>
      </c>
      <c r="G522" s="5" t="s">
        <v>957</v>
      </c>
      <c r="H522" s="5" t="s">
        <v>1048</v>
      </c>
      <c r="I522" s="5" t="s">
        <v>963</v>
      </c>
      <c r="J522" s="5" t="s">
        <v>1049</v>
      </c>
      <c r="K522" s="5" t="s">
        <v>712</v>
      </c>
      <c r="L522" s="4" t="str">
        <f>mappings!$B$3:$B$774&amp;mappings!$E$3:$E$774&amp;mappings!$F$3:$F$774&amp;mappings!$G$3:$G$774&amp;mappings!$H$3:$H$774</f>
        <v>related_work[title]GEN773s$t AND $s</v>
      </c>
    </row>
    <row r="523" ht="15.75" customHeight="1">
      <c r="A523" s="4" t="s">
        <v>710</v>
      </c>
      <c r="B523" s="4" t="s">
        <v>730</v>
      </c>
      <c r="C523" s="4" t="s">
        <v>964</v>
      </c>
      <c r="D523" s="4" t="s">
        <v>36</v>
      </c>
      <c r="E523" s="4" t="s">
        <v>950</v>
      </c>
      <c r="F523" s="18">
        <v>773.0</v>
      </c>
      <c r="G523" s="5" t="s">
        <v>1050</v>
      </c>
      <c r="H523" s="5" t="s">
        <v>1051</v>
      </c>
      <c r="I523" s="5" t="s">
        <v>963</v>
      </c>
      <c r="J523" s="5" t="s">
        <v>1049</v>
      </c>
      <c r="K523" s="5" t="s">
        <v>712</v>
      </c>
      <c r="L523" s="4" t="str">
        <f>mappings!$B$3:$B$774&amp;mappings!$E$3:$E$774&amp;mappings!$F$3:$F$774&amp;mappings!$G$3:$G$774&amp;mappings!$H$3:$H$774</f>
        <v>related_work[title]GEN773t$t NOT $s</v>
      </c>
    </row>
    <row r="524" ht="15.75" customHeight="1">
      <c r="A524" s="4" t="s">
        <v>710</v>
      </c>
      <c r="B524" s="4" t="s">
        <v>730</v>
      </c>
      <c r="C524" s="4" t="s">
        <v>964</v>
      </c>
      <c r="D524" s="4" t="s">
        <v>36</v>
      </c>
      <c r="E524" s="4" t="s">
        <v>950</v>
      </c>
      <c r="F524" s="18">
        <v>775.0</v>
      </c>
      <c r="G524" s="4" t="s">
        <v>957</v>
      </c>
      <c r="H524" s="4" t="s">
        <v>1048</v>
      </c>
      <c r="I524" s="4" t="s">
        <v>963</v>
      </c>
      <c r="J524" s="4" t="s">
        <v>1049</v>
      </c>
      <c r="K524" s="4" t="s">
        <v>712</v>
      </c>
      <c r="L524" s="4" t="str">
        <f>mappings!$B$3:$B$774&amp;mappings!$E$3:$E$774&amp;mappings!$F$3:$F$774&amp;mappings!$G$3:$G$774&amp;mappings!$H$3:$H$774</f>
        <v>related_work[title]GEN775s$t AND $s</v>
      </c>
    </row>
    <row r="525" ht="15.75" customHeight="1">
      <c r="A525" s="4" t="s">
        <v>710</v>
      </c>
      <c r="B525" s="4" t="s">
        <v>730</v>
      </c>
      <c r="C525" s="4" t="s">
        <v>964</v>
      </c>
      <c r="D525" s="4" t="s">
        <v>36</v>
      </c>
      <c r="E525" s="4" t="s">
        <v>950</v>
      </c>
      <c r="F525" s="18">
        <v>775.0</v>
      </c>
      <c r="G525" s="4" t="s">
        <v>1050</v>
      </c>
      <c r="H525" s="4" t="s">
        <v>1051</v>
      </c>
      <c r="I525" s="4" t="s">
        <v>963</v>
      </c>
      <c r="J525" s="4" t="s">
        <v>1049</v>
      </c>
      <c r="K525" s="4" t="s">
        <v>712</v>
      </c>
      <c r="L525" s="4" t="str">
        <f>mappings!$B$3:$B$774&amp;mappings!$E$3:$E$774&amp;mappings!$F$3:$F$774&amp;mappings!$G$3:$G$774&amp;mappings!$H$3:$H$774</f>
        <v>related_work[title]GEN775t$t NOT $s</v>
      </c>
    </row>
    <row r="526" ht="15.75" customHeight="1">
      <c r="A526" s="4" t="s">
        <v>710</v>
      </c>
      <c r="B526" s="4" t="s">
        <v>730</v>
      </c>
      <c r="C526" s="4" t="s">
        <v>964</v>
      </c>
      <c r="D526" s="4" t="s">
        <v>36</v>
      </c>
      <c r="E526" s="4" t="s">
        <v>950</v>
      </c>
      <c r="F526" s="18">
        <v>777.0</v>
      </c>
      <c r="G526" s="5" t="s">
        <v>957</v>
      </c>
      <c r="H526" s="5" t="s">
        <v>1048</v>
      </c>
      <c r="I526" s="5" t="s">
        <v>963</v>
      </c>
      <c r="J526" s="5" t="s">
        <v>1049</v>
      </c>
      <c r="K526" s="5" t="s">
        <v>712</v>
      </c>
      <c r="L526" s="4" t="str">
        <f>mappings!$B$3:$B$774&amp;mappings!$E$3:$E$774&amp;mappings!$F$3:$F$774&amp;mappings!$G$3:$G$774&amp;mappings!$H$3:$H$774</f>
        <v>related_work[title]GEN777s$t AND $s</v>
      </c>
    </row>
    <row r="527" ht="15.75" customHeight="1">
      <c r="A527" s="4" t="s">
        <v>710</v>
      </c>
      <c r="B527" s="4" t="s">
        <v>730</v>
      </c>
      <c r="C527" s="4" t="s">
        <v>964</v>
      </c>
      <c r="D527" s="4" t="s">
        <v>36</v>
      </c>
      <c r="E527" s="4" t="s">
        <v>950</v>
      </c>
      <c r="F527" s="18">
        <v>777.0</v>
      </c>
      <c r="G527" s="4" t="s">
        <v>1050</v>
      </c>
      <c r="H527" s="4" t="s">
        <v>1051</v>
      </c>
      <c r="I527" s="4" t="s">
        <v>963</v>
      </c>
      <c r="J527" s="4" t="s">
        <v>1049</v>
      </c>
      <c r="K527" s="4" t="s">
        <v>712</v>
      </c>
      <c r="L527" s="4" t="str">
        <f>mappings!$B$3:$B$774&amp;mappings!$E$3:$E$774&amp;mappings!$F$3:$F$774&amp;mappings!$G$3:$G$774&amp;mappings!$H$3:$H$774</f>
        <v>related_work[title]GEN777t$t NOT $s</v>
      </c>
    </row>
    <row r="528" ht="15.75" customHeight="1">
      <c r="A528" s="4" t="s">
        <v>710</v>
      </c>
      <c r="B528" s="4" t="s">
        <v>730</v>
      </c>
      <c r="C528" s="4" t="s">
        <v>964</v>
      </c>
      <c r="D528" s="4" t="s">
        <v>36</v>
      </c>
      <c r="E528" s="4" t="s">
        <v>950</v>
      </c>
      <c r="F528" s="18">
        <v>780.0</v>
      </c>
      <c r="G528" s="4" t="s">
        <v>957</v>
      </c>
      <c r="H528" s="4" t="s">
        <v>1048</v>
      </c>
      <c r="I528" s="4" t="s">
        <v>963</v>
      </c>
      <c r="J528" s="4" t="s">
        <v>1049</v>
      </c>
      <c r="K528" s="4" t="s">
        <v>712</v>
      </c>
      <c r="L528" s="4" t="str">
        <f>mappings!$B$3:$B$774&amp;mappings!$E$3:$E$774&amp;mappings!$F$3:$F$774&amp;mappings!$G$3:$G$774&amp;mappings!$H$3:$H$774</f>
        <v>related_work[title]GEN780s$t AND $s</v>
      </c>
    </row>
    <row r="529" ht="15.75" customHeight="1">
      <c r="A529" s="4" t="s">
        <v>710</v>
      </c>
      <c r="B529" s="4" t="s">
        <v>730</v>
      </c>
      <c r="C529" s="4" t="s">
        <v>964</v>
      </c>
      <c r="D529" s="4" t="s">
        <v>36</v>
      </c>
      <c r="E529" s="4" t="s">
        <v>950</v>
      </c>
      <c r="F529" s="18">
        <v>780.0</v>
      </c>
      <c r="G529" s="4" t="s">
        <v>1050</v>
      </c>
      <c r="H529" s="4" t="s">
        <v>1051</v>
      </c>
      <c r="I529" s="4" t="s">
        <v>963</v>
      </c>
      <c r="J529" s="5" t="s">
        <v>1049</v>
      </c>
      <c r="K529" s="4" t="s">
        <v>712</v>
      </c>
      <c r="L529" s="4" t="str">
        <f>mappings!$B$3:$B$774&amp;mappings!$E$3:$E$774&amp;mappings!$F$3:$F$774&amp;mappings!$G$3:$G$774&amp;mappings!$H$3:$H$774</f>
        <v>related_work[title]GEN780t$t NOT $s</v>
      </c>
    </row>
    <row r="530" ht="15.75" customHeight="1">
      <c r="A530" s="4" t="s">
        <v>710</v>
      </c>
      <c r="B530" s="4" t="s">
        <v>730</v>
      </c>
      <c r="C530" s="4" t="s">
        <v>964</v>
      </c>
      <c r="D530" s="4" t="s">
        <v>36</v>
      </c>
      <c r="E530" s="4" t="s">
        <v>950</v>
      </c>
      <c r="F530" s="18">
        <v>785.0</v>
      </c>
      <c r="G530" s="4" t="s">
        <v>957</v>
      </c>
      <c r="H530" s="4" t="s">
        <v>1048</v>
      </c>
      <c r="I530" s="4" t="s">
        <v>963</v>
      </c>
      <c r="J530" s="4" t="s">
        <v>1049</v>
      </c>
      <c r="K530" s="4" t="s">
        <v>712</v>
      </c>
      <c r="L530" s="4" t="str">
        <f>mappings!$B$3:$B$774&amp;mappings!$E$3:$E$774&amp;mappings!$F$3:$F$774&amp;mappings!$G$3:$G$774&amp;mappings!$H$3:$H$774</f>
        <v>related_work[title]GEN785s$t AND $s</v>
      </c>
    </row>
    <row r="531" ht="15.75" customHeight="1">
      <c r="A531" s="4" t="s">
        <v>710</v>
      </c>
      <c r="B531" s="4" t="s">
        <v>730</v>
      </c>
      <c r="C531" s="4" t="s">
        <v>964</v>
      </c>
      <c r="D531" s="4" t="s">
        <v>36</v>
      </c>
      <c r="E531" s="4" t="s">
        <v>950</v>
      </c>
      <c r="F531" s="18">
        <v>785.0</v>
      </c>
      <c r="G531" s="4" t="s">
        <v>1050</v>
      </c>
      <c r="H531" s="4" t="s">
        <v>1051</v>
      </c>
      <c r="I531" s="4" t="s">
        <v>963</v>
      </c>
      <c r="J531" s="4" t="s">
        <v>1049</v>
      </c>
      <c r="K531" s="4" t="s">
        <v>712</v>
      </c>
      <c r="L531" s="4" t="str">
        <f>mappings!$B$3:$B$774&amp;mappings!$E$3:$E$774&amp;mappings!$F$3:$F$774&amp;mappings!$G$3:$G$774&amp;mappings!$H$3:$H$774</f>
        <v>related_work[title]GEN785t$t NOT $s</v>
      </c>
    </row>
    <row r="532" ht="15.75" customHeight="1">
      <c r="A532" s="4" t="s">
        <v>710</v>
      </c>
      <c r="B532" s="4" t="s">
        <v>730</v>
      </c>
      <c r="C532" s="4" t="s">
        <v>964</v>
      </c>
      <c r="D532" s="4" t="s">
        <v>36</v>
      </c>
      <c r="E532" s="4" t="s">
        <v>950</v>
      </c>
      <c r="F532" s="18">
        <v>786.0</v>
      </c>
      <c r="G532" s="4" t="s">
        <v>957</v>
      </c>
      <c r="H532" s="4" t="s">
        <v>1048</v>
      </c>
      <c r="I532" s="4" t="s">
        <v>963</v>
      </c>
      <c r="J532" s="4" t="s">
        <v>1049</v>
      </c>
      <c r="K532" s="4" t="s">
        <v>712</v>
      </c>
      <c r="L532" s="4" t="str">
        <f>mappings!$B$3:$B$774&amp;mappings!$E$3:$E$774&amp;mappings!$F$3:$F$774&amp;mappings!$G$3:$G$774&amp;mappings!$H$3:$H$774</f>
        <v>related_work[title]GEN786s$t AND $s</v>
      </c>
    </row>
    <row r="533" ht="15.75" customHeight="1">
      <c r="A533" s="4" t="s">
        <v>710</v>
      </c>
      <c r="B533" s="4" t="s">
        <v>730</v>
      </c>
      <c r="C533" s="4" t="s">
        <v>964</v>
      </c>
      <c r="D533" s="4" t="s">
        <v>36</v>
      </c>
      <c r="E533" s="4" t="s">
        <v>950</v>
      </c>
      <c r="F533" s="18">
        <v>786.0</v>
      </c>
      <c r="G533" s="5" t="s">
        <v>1050</v>
      </c>
      <c r="H533" s="5" t="s">
        <v>1051</v>
      </c>
      <c r="I533" s="5" t="s">
        <v>963</v>
      </c>
      <c r="J533" s="5" t="s">
        <v>1049</v>
      </c>
      <c r="K533" s="5" t="s">
        <v>712</v>
      </c>
      <c r="L533" s="4" t="str">
        <f>mappings!$B$3:$B$774&amp;mappings!$E$3:$E$774&amp;mappings!$F$3:$F$774&amp;mappings!$G$3:$G$774&amp;mappings!$H$3:$H$774</f>
        <v>related_work[title]GEN786t$t NOT $s</v>
      </c>
    </row>
    <row r="534" ht="15.75" customHeight="1">
      <c r="A534" s="4" t="s">
        <v>710</v>
      </c>
      <c r="B534" s="4" t="s">
        <v>730</v>
      </c>
      <c r="C534" s="4" t="s">
        <v>964</v>
      </c>
      <c r="D534" s="4" t="s">
        <v>36</v>
      </c>
      <c r="E534" s="4" t="s">
        <v>950</v>
      </c>
      <c r="F534" s="18">
        <v>787.0</v>
      </c>
      <c r="G534" s="4" t="s">
        <v>957</v>
      </c>
      <c r="H534" s="4" t="s">
        <v>1048</v>
      </c>
      <c r="I534" s="4" t="s">
        <v>963</v>
      </c>
      <c r="J534" s="4" t="s">
        <v>1049</v>
      </c>
      <c r="K534" s="4" t="s">
        <v>712</v>
      </c>
      <c r="L534" s="4" t="str">
        <f>mappings!$B$3:$B$774&amp;mappings!$E$3:$E$774&amp;mappings!$F$3:$F$774&amp;mappings!$G$3:$G$774&amp;mappings!$H$3:$H$774</f>
        <v>related_work[title]GEN787s$t AND $s</v>
      </c>
    </row>
    <row r="535" ht="15.75" customHeight="1">
      <c r="A535" s="4" t="s">
        <v>710</v>
      </c>
      <c r="B535" s="4" t="s">
        <v>730</v>
      </c>
      <c r="C535" s="4" t="s">
        <v>964</v>
      </c>
      <c r="D535" s="4" t="s">
        <v>36</v>
      </c>
      <c r="E535" s="4" t="s">
        <v>950</v>
      </c>
      <c r="F535" s="18">
        <v>787.0</v>
      </c>
      <c r="G535" s="4" t="s">
        <v>1050</v>
      </c>
      <c r="H535" s="4" t="s">
        <v>1051</v>
      </c>
      <c r="I535" s="4" t="s">
        <v>963</v>
      </c>
      <c r="J535" s="4" t="s">
        <v>1049</v>
      </c>
      <c r="K535" s="4" t="s">
        <v>712</v>
      </c>
      <c r="L535" s="4" t="str">
        <f>mappings!$B$3:$B$774&amp;mappings!$E$3:$E$774&amp;mappings!$F$3:$F$774&amp;mappings!$G$3:$G$774&amp;mappings!$H$3:$H$774</f>
        <v>related_work[title]GEN787t$t NOT $s</v>
      </c>
    </row>
    <row r="536" ht="15.75" customHeight="1">
      <c r="A536" s="4" t="s">
        <v>710</v>
      </c>
      <c r="B536" s="4" t="s">
        <v>726</v>
      </c>
      <c r="C536" s="4" t="s">
        <v>964</v>
      </c>
      <c r="D536" s="4" t="s">
        <v>36</v>
      </c>
      <c r="E536" s="4" t="s">
        <v>950</v>
      </c>
      <c r="F536" s="18">
        <v>730.0</v>
      </c>
      <c r="G536" s="4" t="s">
        <v>1045</v>
      </c>
      <c r="H536" s="4" t="s">
        <v>1435</v>
      </c>
      <c r="I536" s="4" t="s">
        <v>967</v>
      </c>
      <c r="J536" s="4" t="s">
        <v>1053</v>
      </c>
      <c r="K536" s="4" t="s">
        <v>712</v>
      </c>
      <c r="L536" s="4" t="str">
        <f>mappings!$B$3:$B$774&amp;mappings!$E$3:$E$774&amp;mappings!$F$3:$F$774&amp;mappings!$G$3:$G$774&amp;mappings!$H$3:$H$774</f>
        <v>related_work[title_nonfiling]GEN730adfghklmnoprsi2=blank AND i1=~/[1-9]/</v>
      </c>
    </row>
    <row r="537" ht="15.75" customHeight="1">
      <c r="A537" s="4" t="s">
        <v>710</v>
      </c>
      <c r="B537" s="4" t="s">
        <v>726</v>
      </c>
      <c r="C537" s="4" t="s">
        <v>964</v>
      </c>
      <c r="D537" s="4" t="s">
        <v>36</v>
      </c>
      <c r="E537" s="4" t="s">
        <v>950</v>
      </c>
      <c r="F537" s="18">
        <v>740.0</v>
      </c>
      <c r="G537" s="4" t="s">
        <v>1047</v>
      </c>
      <c r="H537" s="4" t="s">
        <v>1435</v>
      </c>
      <c r="I537" s="4" t="s">
        <v>967</v>
      </c>
      <c r="J537" s="4" t="s">
        <v>1053</v>
      </c>
      <c r="K537" s="4" t="s">
        <v>712</v>
      </c>
      <c r="L537" s="4" t="str">
        <f>mappings!$B$3:$B$774&amp;mappings!$E$3:$E$774&amp;mappings!$F$3:$F$774&amp;mappings!$G$3:$G$774&amp;mappings!$H$3:$H$774</f>
        <v>related_work[title_nonfiling]GEN740ahnpi2=blank AND i1=~/[1-9]/</v>
      </c>
    </row>
    <row r="538" ht="15.75" customHeight="1">
      <c r="A538" s="4" t="s">
        <v>710</v>
      </c>
      <c r="B538" s="4" t="s">
        <v>726</v>
      </c>
      <c r="C538" s="4" t="s">
        <v>964</v>
      </c>
      <c r="D538" s="4" t="s">
        <v>36</v>
      </c>
      <c r="E538" s="4" t="s">
        <v>950</v>
      </c>
      <c r="F538" s="18">
        <v>773.0</v>
      </c>
      <c r="G538" s="4" t="s">
        <v>1074</v>
      </c>
      <c r="H538" s="4" t="s">
        <v>1027</v>
      </c>
      <c r="I538" s="4" t="s">
        <v>967</v>
      </c>
      <c r="J538" s="4" t="s">
        <v>33</v>
      </c>
      <c r="K538" s="4" t="s">
        <v>712</v>
      </c>
      <c r="L538" s="4" t="str">
        <f>mappings!$B$3:$B$774&amp;mappings!$E$3:$E$774&amp;mappings!$F$3:$F$774&amp;mappings!$G$3:$G$774&amp;mappings!$H$3:$H$774</f>
        <v>related_work[title_nonfiling]GEN773p$t OR $s</v>
      </c>
    </row>
    <row r="539" ht="15.75" customHeight="1">
      <c r="A539" s="4" t="s">
        <v>710</v>
      </c>
      <c r="B539" s="4" t="s">
        <v>726</v>
      </c>
      <c r="C539" s="4" t="s">
        <v>964</v>
      </c>
      <c r="D539" s="4" t="s">
        <v>36</v>
      </c>
      <c r="E539" s="4" t="s">
        <v>950</v>
      </c>
      <c r="F539" s="17">
        <v>780.0</v>
      </c>
      <c r="G539" s="4" t="s">
        <v>1074</v>
      </c>
      <c r="H539" s="4" t="s">
        <v>1027</v>
      </c>
      <c r="I539" s="4" t="s">
        <v>967</v>
      </c>
      <c r="J539" s="4" t="s">
        <v>33</v>
      </c>
      <c r="K539" s="4" t="s">
        <v>712</v>
      </c>
      <c r="L539" s="4" t="str">
        <f>mappings!$B$3:$B$774&amp;mappings!$E$3:$E$774&amp;mappings!$F$3:$F$774&amp;mappings!$G$3:$G$774&amp;mappings!$H$3:$H$774</f>
        <v>related_work[title_nonfiling]GEN780p$t OR $s</v>
      </c>
    </row>
    <row r="540" ht="15.75" customHeight="1">
      <c r="A540" s="4" t="s">
        <v>710</v>
      </c>
      <c r="B540" s="4" t="s">
        <v>728</v>
      </c>
      <c r="C540" s="4" t="s">
        <v>964</v>
      </c>
      <c r="D540" s="4" t="s">
        <v>36</v>
      </c>
      <c r="E540" s="4" t="s">
        <v>950</v>
      </c>
      <c r="F540" s="18">
        <v>730.0</v>
      </c>
      <c r="G540" s="5" t="s">
        <v>1050</v>
      </c>
      <c r="H540" s="5" t="s">
        <v>1436</v>
      </c>
      <c r="I540" s="4" t="s">
        <v>967</v>
      </c>
      <c r="J540" s="5" t="s">
        <v>33</v>
      </c>
      <c r="K540" s="4" t="s">
        <v>712</v>
      </c>
      <c r="L540" s="4" t="str">
        <f>mappings!$B$3:$B$774&amp;mappings!$E$3:$E$774&amp;mappings!$F$3:$F$774&amp;mappings!$G$3:$G$774&amp;mappings!$H$3:$H$774</f>
        <v>related_work[title_variation]GEN730ti2=blank AND $a AND $t</v>
      </c>
    </row>
    <row r="541" ht="15.75" customHeight="1">
      <c r="A541" s="4" t="s">
        <v>710</v>
      </c>
      <c r="B541" s="4" t="s">
        <v>728</v>
      </c>
      <c r="C541" s="4" t="s">
        <v>964</v>
      </c>
      <c r="D541" s="4" t="s">
        <v>36</v>
      </c>
      <c r="E541" s="4" t="s">
        <v>950</v>
      </c>
      <c r="F541" s="18">
        <v>765.0</v>
      </c>
      <c r="G541" s="5" t="s">
        <v>1050</v>
      </c>
      <c r="H541" s="5" t="s">
        <v>1048</v>
      </c>
      <c r="I541" s="4" t="s">
        <v>967</v>
      </c>
      <c r="J541" s="5" t="s">
        <v>33</v>
      </c>
      <c r="K541" s="4" t="s">
        <v>712</v>
      </c>
      <c r="L541" s="4" t="str">
        <f>mappings!$B$3:$B$774&amp;mappings!$E$3:$E$774&amp;mappings!$F$3:$F$774&amp;mappings!$G$3:$G$774&amp;mappings!$H$3:$H$774</f>
        <v>related_work[title_variation]GEN765t$t AND $s</v>
      </c>
    </row>
    <row r="542" ht="15.75" customHeight="1">
      <c r="A542" s="4" t="s">
        <v>710</v>
      </c>
      <c r="B542" s="4" t="s">
        <v>728</v>
      </c>
      <c r="C542" s="4" t="s">
        <v>964</v>
      </c>
      <c r="D542" s="4" t="s">
        <v>36</v>
      </c>
      <c r="E542" s="4" t="s">
        <v>950</v>
      </c>
      <c r="F542" s="18">
        <v>767.0</v>
      </c>
      <c r="G542" s="4" t="s">
        <v>1050</v>
      </c>
      <c r="H542" s="4" t="s">
        <v>1048</v>
      </c>
      <c r="I542" s="4" t="s">
        <v>967</v>
      </c>
      <c r="J542" s="4" t="s">
        <v>33</v>
      </c>
      <c r="K542" s="4" t="s">
        <v>712</v>
      </c>
      <c r="L542" s="4" t="str">
        <f>mappings!$B$3:$B$774&amp;mappings!$E$3:$E$774&amp;mappings!$F$3:$F$774&amp;mappings!$G$3:$G$774&amp;mappings!$H$3:$H$774</f>
        <v>related_work[title_variation]GEN767t$t AND $s</v>
      </c>
    </row>
    <row r="543" ht="15.75" customHeight="1">
      <c r="A543" s="4" t="s">
        <v>710</v>
      </c>
      <c r="B543" s="4" t="s">
        <v>728</v>
      </c>
      <c r="C543" s="4" t="s">
        <v>964</v>
      </c>
      <c r="D543" s="4" t="s">
        <v>36</v>
      </c>
      <c r="E543" s="4" t="s">
        <v>950</v>
      </c>
      <c r="F543" s="18">
        <v>770.0</v>
      </c>
      <c r="G543" s="5" t="s">
        <v>1050</v>
      </c>
      <c r="H543" s="5" t="s">
        <v>1048</v>
      </c>
      <c r="I543" s="4" t="s">
        <v>967</v>
      </c>
      <c r="J543" s="5" t="s">
        <v>33</v>
      </c>
      <c r="K543" s="4" t="s">
        <v>712</v>
      </c>
      <c r="L543" s="4" t="str">
        <f>mappings!$B$3:$B$774&amp;mappings!$E$3:$E$774&amp;mappings!$F$3:$F$774&amp;mappings!$G$3:$G$774&amp;mappings!$H$3:$H$774</f>
        <v>related_work[title_variation]GEN770t$t AND $s</v>
      </c>
    </row>
    <row r="544" ht="15.75" customHeight="1">
      <c r="A544" s="4" t="s">
        <v>710</v>
      </c>
      <c r="B544" s="4" t="s">
        <v>728</v>
      </c>
      <c r="C544" s="4" t="s">
        <v>964</v>
      </c>
      <c r="D544" s="4" t="s">
        <v>36</v>
      </c>
      <c r="E544" s="4" t="s">
        <v>950</v>
      </c>
      <c r="F544" s="18">
        <v>772.0</v>
      </c>
      <c r="G544" s="5" t="s">
        <v>1050</v>
      </c>
      <c r="H544" s="5" t="s">
        <v>1048</v>
      </c>
      <c r="I544" s="5" t="s">
        <v>967</v>
      </c>
      <c r="J544" s="5" t="s">
        <v>33</v>
      </c>
      <c r="K544" s="4" t="s">
        <v>712</v>
      </c>
      <c r="L544" s="4" t="str">
        <f>mappings!$B$3:$B$774&amp;mappings!$E$3:$E$774&amp;mappings!$F$3:$F$774&amp;mappings!$G$3:$G$774&amp;mappings!$H$3:$H$774</f>
        <v>related_work[title_variation]GEN772t$t AND $s</v>
      </c>
    </row>
    <row r="545" ht="15.75" customHeight="1">
      <c r="A545" s="4" t="s">
        <v>710</v>
      </c>
      <c r="B545" s="4" t="s">
        <v>728</v>
      </c>
      <c r="C545" s="4" t="s">
        <v>964</v>
      </c>
      <c r="D545" s="4" t="s">
        <v>36</v>
      </c>
      <c r="E545" s="4" t="s">
        <v>950</v>
      </c>
      <c r="F545" s="18">
        <v>773.0</v>
      </c>
      <c r="G545" s="4" t="s">
        <v>1050</v>
      </c>
      <c r="H545" s="4" t="s">
        <v>1048</v>
      </c>
      <c r="I545" s="4" t="s">
        <v>967</v>
      </c>
      <c r="J545" s="4" t="s">
        <v>33</v>
      </c>
      <c r="K545" s="4" t="s">
        <v>712</v>
      </c>
      <c r="L545" s="4" t="str">
        <f>mappings!$B$3:$B$774&amp;mappings!$E$3:$E$774&amp;mappings!$F$3:$F$774&amp;mappings!$G$3:$G$774&amp;mappings!$H$3:$H$774</f>
        <v>related_work[title_variation]GEN773t$t AND $s</v>
      </c>
    </row>
    <row r="546" ht="15.75" customHeight="1">
      <c r="A546" s="4" t="s">
        <v>710</v>
      </c>
      <c r="B546" s="4" t="s">
        <v>728</v>
      </c>
      <c r="C546" s="4" t="s">
        <v>964</v>
      </c>
      <c r="D546" s="4" t="s">
        <v>36</v>
      </c>
      <c r="E546" s="4" t="s">
        <v>950</v>
      </c>
      <c r="F546" s="18">
        <v>775.0</v>
      </c>
      <c r="G546" s="4" t="s">
        <v>1050</v>
      </c>
      <c r="H546" s="4" t="s">
        <v>1048</v>
      </c>
      <c r="I546" s="4" t="s">
        <v>967</v>
      </c>
      <c r="J546" s="4" t="s">
        <v>33</v>
      </c>
      <c r="K546" s="4" t="s">
        <v>712</v>
      </c>
      <c r="L546" s="4" t="str">
        <f>mappings!$B$3:$B$774&amp;mappings!$E$3:$E$774&amp;mappings!$F$3:$F$774&amp;mappings!$G$3:$G$774&amp;mappings!$H$3:$H$774</f>
        <v>related_work[title_variation]GEN775t$t AND $s</v>
      </c>
    </row>
    <row r="547" ht="15.75" customHeight="1">
      <c r="A547" s="4" t="s">
        <v>710</v>
      </c>
      <c r="B547" s="4" t="s">
        <v>728</v>
      </c>
      <c r="C547" s="4" t="s">
        <v>964</v>
      </c>
      <c r="D547" s="4" t="s">
        <v>36</v>
      </c>
      <c r="E547" s="4" t="s">
        <v>950</v>
      </c>
      <c r="F547" s="18">
        <v>777.0</v>
      </c>
      <c r="G547" s="4" t="s">
        <v>1050</v>
      </c>
      <c r="H547" s="4" t="s">
        <v>1048</v>
      </c>
      <c r="I547" s="4" t="s">
        <v>967</v>
      </c>
      <c r="J547" s="4" t="s">
        <v>33</v>
      </c>
      <c r="K547" s="4" t="s">
        <v>712</v>
      </c>
      <c r="L547" s="4" t="str">
        <f>mappings!$B$3:$B$774&amp;mappings!$E$3:$E$774&amp;mappings!$F$3:$F$774&amp;mappings!$G$3:$G$774&amp;mappings!$H$3:$H$774</f>
        <v>related_work[title_variation]GEN777t$t AND $s</v>
      </c>
    </row>
    <row r="548" ht="15.75" customHeight="1">
      <c r="A548" s="4" t="s">
        <v>710</v>
      </c>
      <c r="B548" s="4" t="s">
        <v>728</v>
      </c>
      <c r="C548" s="4" t="s">
        <v>964</v>
      </c>
      <c r="D548" s="4" t="s">
        <v>36</v>
      </c>
      <c r="E548" s="4" t="s">
        <v>950</v>
      </c>
      <c r="F548" s="18">
        <v>780.0</v>
      </c>
      <c r="G548" s="5" t="s">
        <v>1050</v>
      </c>
      <c r="H548" s="5" t="s">
        <v>1048</v>
      </c>
      <c r="I548" s="5" t="s">
        <v>967</v>
      </c>
      <c r="J548" s="5" t="s">
        <v>33</v>
      </c>
      <c r="K548" s="4" t="s">
        <v>712</v>
      </c>
      <c r="L548" s="4" t="str">
        <f>mappings!$B$3:$B$774&amp;mappings!$E$3:$E$774&amp;mappings!$F$3:$F$774&amp;mappings!$G$3:$G$774&amp;mappings!$H$3:$H$774</f>
        <v>related_work[title_variation]GEN780t$t AND $s</v>
      </c>
    </row>
    <row r="549" ht="15.75" customHeight="1">
      <c r="A549" s="4" t="s">
        <v>710</v>
      </c>
      <c r="B549" s="4" t="s">
        <v>728</v>
      </c>
      <c r="C549" s="4" t="s">
        <v>964</v>
      </c>
      <c r="D549" s="4" t="s">
        <v>36</v>
      </c>
      <c r="E549" s="4" t="s">
        <v>950</v>
      </c>
      <c r="F549" s="18">
        <v>785.0</v>
      </c>
      <c r="G549" s="5" t="s">
        <v>1050</v>
      </c>
      <c r="H549" s="5" t="s">
        <v>1048</v>
      </c>
      <c r="I549" s="4" t="s">
        <v>967</v>
      </c>
      <c r="J549" s="5" t="s">
        <v>33</v>
      </c>
      <c r="K549" s="4" t="s">
        <v>712</v>
      </c>
      <c r="L549" s="4" t="str">
        <f>mappings!$B$3:$B$774&amp;mappings!$E$3:$E$774&amp;mappings!$F$3:$F$774&amp;mappings!$G$3:$G$774&amp;mappings!$H$3:$H$774</f>
        <v>related_work[title_variation]GEN785t$t AND $s</v>
      </c>
    </row>
    <row r="550" ht="15.75" customHeight="1">
      <c r="A550" s="4" t="s">
        <v>710</v>
      </c>
      <c r="B550" s="4" t="s">
        <v>728</v>
      </c>
      <c r="C550" s="4" t="s">
        <v>964</v>
      </c>
      <c r="D550" s="4" t="s">
        <v>36</v>
      </c>
      <c r="E550" s="4" t="s">
        <v>950</v>
      </c>
      <c r="F550" s="18">
        <v>786.0</v>
      </c>
      <c r="G550" s="5" t="s">
        <v>1050</v>
      </c>
      <c r="H550" s="5" t="s">
        <v>1048</v>
      </c>
      <c r="I550" s="5" t="s">
        <v>967</v>
      </c>
      <c r="J550" s="5" t="s">
        <v>33</v>
      </c>
      <c r="K550" s="4" t="s">
        <v>712</v>
      </c>
      <c r="L550" s="4" t="str">
        <f>mappings!$B$3:$B$774&amp;mappings!$E$3:$E$774&amp;mappings!$F$3:$F$774&amp;mappings!$G$3:$G$774&amp;mappings!$H$3:$H$774</f>
        <v>related_work[title_variation]GEN786t$t AND $s</v>
      </c>
    </row>
    <row r="551" ht="15.75" customHeight="1">
      <c r="A551" s="4" t="s">
        <v>710</v>
      </c>
      <c r="B551" s="4" t="s">
        <v>728</v>
      </c>
      <c r="C551" s="4" t="s">
        <v>964</v>
      </c>
      <c r="D551" s="4" t="s">
        <v>36</v>
      </c>
      <c r="E551" s="4" t="s">
        <v>950</v>
      </c>
      <c r="F551" s="18">
        <v>787.0</v>
      </c>
      <c r="G551" s="5" t="s">
        <v>1050</v>
      </c>
      <c r="H551" s="5" t="s">
        <v>1048</v>
      </c>
      <c r="I551" s="4" t="s">
        <v>967</v>
      </c>
      <c r="J551" s="5" t="s">
        <v>33</v>
      </c>
      <c r="K551" s="4" t="s">
        <v>712</v>
      </c>
      <c r="L551" s="4" t="str">
        <f>mappings!$B$3:$B$774&amp;mappings!$E$3:$E$774&amp;mappings!$F$3:$F$774&amp;mappings!$G$3:$G$774&amp;mappings!$H$3:$H$774</f>
        <v>related_work[title_variation]GEN787t$t AND $s</v>
      </c>
    </row>
    <row r="552" ht="15.75" customHeight="1">
      <c r="A552" s="4" t="s">
        <v>710</v>
      </c>
      <c r="B552" s="4" t="s">
        <v>732</v>
      </c>
      <c r="C552" s="4" t="s">
        <v>964</v>
      </c>
      <c r="D552" s="4" t="s">
        <v>36</v>
      </c>
      <c r="E552" s="4" t="s">
        <v>950</v>
      </c>
      <c r="F552" s="18">
        <v>700.0</v>
      </c>
      <c r="G552" s="4" t="s">
        <v>45</v>
      </c>
      <c r="H552" s="4" t="s">
        <v>1415</v>
      </c>
      <c r="I552" s="4" t="s">
        <v>1004</v>
      </c>
      <c r="J552" s="4" t="s">
        <v>1437</v>
      </c>
      <c r="K552" s="4" t="s">
        <v>712</v>
      </c>
      <c r="L552" s="4" t="str">
        <f>mappings!$B$3:$B$774&amp;mappings!$E$3:$E$774&amp;mappings!$F$3:$F$774&amp;mappings!$G$3:$G$774&amp;mappings!$H$3:$H$774</f>
        <v>related_work[type]GEN700{na}i2=blank AND ($t OR $k)</v>
      </c>
    </row>
    <row r="553" ht="15.75" customHeight="1">
      <c r="A553" s="4" t="s">
        <v>710</v>
      </c>
      <c r="B553" s="4" t="s">
        <v>732</v>
      </c>
      <c r="C553" s="5" t="s">
        <v>964</v>
      </c>
      <c r="D553" s="5" t="s">
        <v>36</v>
      </c>
      <c r="E553" s="5" t="s">
        <v>950</v>
      </c>
      <c r="F553" s="18">
        <v>710.0</v>
      </c>
      <c r="G553" s="5" t="s">
        <v>45</v>
      </c>
      <c r="H553" s="5" t="s">
        <v>1415</v>
      </c>
      <c r="I553" s="5" t="s">
        <v>1004</v>
      </c>
      <c r="J553" s="5" t="s">
        <v>1437</v>
      </c>
      <c r="K553" s="5" t="s">
        <v>712</v>
      </c>
      <c r="L553" s="4" t="str">
        <f>mappings!$B$3:$B$774&amp;mappings!$E$3:$E$774&amp;mappings!$F$3:$F$774&amp;mappings!$G$3:$G$774&amp;mappings!$H$3:$H$774</f>
        <v>related_work[type]GEN710{na}i2=blank AND ($t OR $k)</v>
      </c>
    </row>
    <row r="554" ht="15.75" customHeight="1">
      <c r="A554" s="4" t="s">
        <v>710</v>
      </c>
      <c r="B554" s="4" t="s">
        <v>732</v>
      </c>
      <c r="C554" s="5" t="s">
        <v>964</v>
      </c>
      <c r="D554" s="5" t="s">
        <v>36</v>
      </c>
      <c r="E554" s="5" t="s">
        <v>950</v>
      </c>
      <c r="F554" s="18">
        <v>711.0</v>
      </c>
      <c r="G554" s="5" t="s">
        <v>45</v>
      </c>
      <c r="H554" s="5" t="s">
        <v>1415</v>
      </c>
      <c r="I554" s="5" t="s">
        <v>1004</v>
      </c>
      <c r="J554" s="5" t="s">
        <v>1437</v>
      </c>
      <c r="K554" s="5" t="s">
        <v>712</v>
      </c>
      <c r="L554" s="4" t="str">
        <f>mappings!$B$3:$B$774&amp;mappings!$E$3:$E$774&amp;mappings!$F$3:$F$774&amp;mappings!$G$3:$G$774&amp;mappings!$H$3:$H$774</f>
        <v>related_work[type]GEN711{na}i2=blank AND ($t OR $k)</v>
      </c>
    </row>
    <row r="555" ht="15.75" customHeight="1">
      <c r="A555" s="4" t="s">
        <v>710</v>
      </c>
      <c r="B555" s="4" t="s">
        <v>732</v>
      </c>
      <c r="C555" s="5" t="s">
        <v>964</v>
      </c>
      <c r="D555" s="5" t="s">
        <v>36</v>
      </c>
      <c r="E555" s="5" t="s">
        <v>950</v>
      </c>
      <c r="F555" s="18">
        <v>730.0</v>
      </c>
      <c r="G555" s="5" t="s">
        <v>45</v>
      </c>
      <c r="H555" s="5" t="s">
        <v>1423</v>
      </c>
      <c r="I555" s="5" t="s">
        <v>1004</v>
      </c>
      <c r="J555" s="5" t="s">
        <v>1437</v>
      </c>
      <c r="K555" s="5" t="s">
        <v>712</v>
      </c>
      <c r="L555" s="4" t="str">
        <f>mappings!$B$3:$B$774&amp;mappings!$E$3:$E$774&amp;mappings!$F$3:$F$774&amp;mappings!$G$3:$G$774&amp;mappings!$H$3:$H$774</f>
        <v>related_work[type]GEN730{na}i2=blank</v>
      </c>
    </row>
    <row r="556" ht="15.75" customHeight="1">
      <c r="A556" s="4" t="s">
        <v>710</v>
      </c>
      <c r="B556" s="4" t="s">
        <v>732</v>
      </c>
      <c r="C556" s="5" t="s">
        <v>964</v>
      </c>
      <c r="D556" s="5" t="s">
        <v>36</v>
      </c>
      <c r="E556" s="5" t="s">
        <v>950</v>
      </c>
      <c r="F556" s="18">
        <v>740.0</v>
      </c>
      <c r="G556" s="5" t="s">
        <v>45</v>
      </c>
      <c r="H556" s="5" t="s">
        <v>1423</v>
      </c>
      <c r="I556" s="5" t="s">
        <v>1004</v>
      </c>
      <c r="J556" s="5" t="s">
        <v>1437</v>
      </c>
      <c r="K556" s="5" t="s">
        <v>712</v>
      </c>
      <c r="L556" s="4" t="str">
        <f>mappings!$B$3:$B$774&amp;mappings!$E$3:$E$774&amp;mappings!$F$3:$F$774&amp;mappings!$G$3:$G$774&amp;mappings!$H$3:$H$774</f>
        <v>related_work[type]GEN740{na}i2=blank</v>
      </c>
    </row>
    <row r="557" ht="15.75" customHeight="1">
      <c r="A557" s="4" t="s">
        <v>710</v>
      </c>
      <c r="B557" s="4" t="s">
        <v>732</v>
      </c>
      <c r="C557" s="5" t="s">
        <v>964</v>
      </c>
      <c r="D557" s="5" t="s">
        <v>36</v>
      </c>
      <c r="E557" s="5" t="s">
        <v>950</v>
      </c>
      <c r="F557" s="18">
        <v>765.0</v>
      </c>
      <c r="G557" s="5" t="s">
        <v>45</v>
      </c>
      <c r="H557" s="5" t="s">
        <v>1027</v>
      </c>
      <c r="I557" s="5" t="s">
        <v>1004</v>
      </c>
      <c r="J557" s="5" t="s">
        <v>1438</v>
      </c>
      <c r="K557" s="5" t="s">
        <v>712</v>
      </c>
      <c r="L557" s="4" t="str">
        <f>mappings!$B$3:$B$774&amp;mappings!$E$3:$E$774&amp;mappings!$F$3:$F$774&amp;mappings!$G$3:$G$774&amp;mappings!$H$3:$H$774</f>
        <v>related_work[type]GEN765{na}$t OR $s</v>
      </c>
    </row>
    <row r="558" ht="15.75" customHeight="1">
      <c r="A558" s="4" t="s">
        <v>710</v>
      </c>
      <c r="B558" s="4" t="s">
        <v>732</v>
      </c>
      <c r="C558" s="5" t="s">
        <v>964</v>
      </c>
      <c r="D558" s="5" t="s">
        <v>36</v>
      </c>
      <c r="E558" s="5" t="s">
        <v>950</v>
      </c>
      <c r="F558" s="18">
        <v>767.0</v>
      </c>
      <c r="G558" s="5" t="s">
        <v>45</v>
      </c>
      <c r="H558" s="5" t="s">
        <v>1027</v>
      </c>
      <c r="I558" s="5" t="s">
        <v>1004</v>
      </c>
      <c r="J558" s="5" t="s">
        <v>1439</v>
      </c>
      <c r="K558" s="5" t="s">
        <v>712</v>
      </c>
      <c r="L558" s="4" t="str">
        <f>mappings!$B$3:$B$774&amp;mappings!$E$3:$E$774&amp;mappings!$F$3:$F$774&amp;mappings!$G$3:$G$774&amp;mappings!$H$3:$H$774</f>
        <v>related_work[type]GEN767{na}$t OR $s</v>
      </c>
    </row>
    <row r="559" ht="15.75" customHeight="1">
      <c r="A559" s="4" t="s">
        <v>710</v>
      </c>
      <c r="B559" s="4" t="s">
        <v>732</v>
      </c>
      <c r="C559" s="5" t="s">
        <v>964</v>
      </c>
      <c r="D559" s="5" t="s">
        <v>36</v>
      </c>
      <c r="E559" s="5" t="s">
        <v>950</v>
      </c>
      <c r="F559" s="18">
        <v>770.0</v>
      </c>
      <c r="G559" s="5" t="s">
        <v>45</v>
      </c>
      <c r="H559" s="5" t="s">
        <v>1027</v>
      </c>
      <c r="I559" s="5" t="s">
        <v>1004</v>
      </c>
      <c r="J559" s="5" t="s">
        <v>1440</v>
      </c>
      <c r="K559" s="5" t="s">
        <v>712</v>
      </c>
      <c r="L559" s="4" t="str">
        <f>mappings!$B$3:$B$774&amp;mappings!$E$3:$E$774&amp;mappings!$F$3:$F$774&amp;mappings!$G$3:$G$774&amp;mappings!$H$3:$H$774</f>
        <v>related_work[type]GEN770{na}$t OR $s</v>
      </c>
    </row>
    <row r="560" ht="15.75" customHeight="1">
      <c r="A560" s="4" t="s">
        <v>710</v>
      </c>
      <c r="B560" s="4" t="s">
        <v>732</v>
      </c>
      <c r="C560" s="4" t="s">
        <v>964</v>
      </c>
      <c r="D560" s="4" t="s">
        <v>36</v>
      </c>
      <c r="E560" s="4" t="s">
        <v>950</v>
      </c>
      <c r="F560" s="18">
        <v>772.0</v>
      </c>
      <c r="G560" s="4" t="s">
        <v>45</v>
      </c>
      <c r="H560" s="4" t="s">
        <v>1027</v>
      </c>
      <c r="I560" s="4" t="s">
        <v>1004</v>
      </c>
      <c r="J560" s="4" t="s">
        <v>1441</v>
      </c>
      <c r="K560" s="4" t="s">
        <v>712</v>
      </c>
      <c r="L560" s="4" t="str">
        <f>mappings!$B$3:$B$774&amp;mappings!$E$3:$E$774&amp;mappings!$F$3:$F$774&amp;mappings!$G$3:$G$774&amp;mappings!$H$3:$H$774</f>
        <v>related_work[type]GEN772{na}$t OR $s</v>
      </c>
    </row>
    <row r="561" ht="15.75" customHeight="1">
      <c r="A561" s="4" t="s">
        <v>710</v>
      </c>
      <c r="B561" s="4" t="s">
        <v>732</v>
      </c>
      <c r="C561" s="4" t="s">
        <v>964</v>
      </c>
      <c r="D561" s="4" t="s">
        <v>36</v>
      </c>
      <c r="E561" s="4" t="s">
        <v>950</v>
      </c>
      <c r="F561" s="18">
        <v>773.0</v>
      </c>
      <c r="G561" s="4" t="s">
        <v>45</v>
      </c>
      <c r="H561" s="4" t="s">
        <v>1027</v>
      </c>
      <c r="I561" s="4" t="s">
        <v>1004</v>
      </c>
      <c r="J561" s="4" t="s">
        <v>1442</v>
      </c>
      <c r="K561" s="4" t="s">
        <v>712</v>
      </c>
      <c r="L561" s="4" t="str">
        <f>mappings!$B$3:$B$774&amp;mappings!$E$3:$E$774&amp;mappings!$F$3:$F$774&amp;mappings!$G$3:$G$774&amp;mappings!$H$3:$H$774</f>
        <v>related_work[type]GEN773{na}$t OR $s</v>
      </c>
    </row>
    <row r="562" ht="15.75" customHeight="1">
      <c r="A562" s="4" t="s">
        <v>710</v>
      </c>
      <c r="B562" s="4" t="s">
        <v>732</v>
      </c>
      <c r="C562" s="4" t="s">
        <v>964</v>
      </c>
      <c r="D562" s="4" t="s">
        <v>36</v>
      </c>
      <c r="E562" s="4" t="s">
        <v>950</v>
      </c>
      <c r="F562" s="18">
        <v>775.0</v>
      </c>
      <c r="G562" s="4" t="s">
        <v>45</v>
      </c>
      <c r="H562" s="4" t="s">
        <v>1027</v>
      </c>
      <c r="I562" s="4" t="s">
        <v>1004</v>
      </c>
      <c r="J562" s="4" t="s">
        <v>1443</v>
      </c>
      <c r="K562" s="4" t="s">
        <v>712</v>
      </c>
      <c r="L562" s="4" t="str">
        <f>mappings!$B$3:$B$774&amp;mappings!$E$3:$E$774&amp;mappings!$F$3:$F$774&amp;mappings!$G$3:$G$774&amp;mappings!$H$3:$H$774</f>
        <v>related_work[type]GEN775{na}$t OR $s</v>
      </c>
    </row>
    <row r="563" ht="15.75" customHeight="1">
      <c r="A563" s="4" t="s">
        <v>710</v>
      </c>
      <c r="B563" s="4" t="s">
        <v>732</v>
      </c>
      <c r="C563" s="4" t="s">
        <v>964</v>
      </c>
      <c r="D563" s="4" t="s">
        <v>36</v>
      </c>
      <c r="E563" s="4" t="s">
        <v>950</v>
      </c>
      <c r="F563" s="18">
        <v>777.0</v>
      </c>
      <c r="G563" s="5" t="s">
        <v>45</v>
      </c>
      <c r="H563" s="5" t="s">
        <v>1027</v>
      </c>
      <c r="I563" s="5" t="s">
        <v>1004</v>
      </c>
      <c r="J563" s="5" t="s">
        <v>1444</v>
      </c>
      <c r="K563" s="5" t="s">
        <v>712</v>
      </c>
      <c r="L563" s="4" t="str">
        <f>mappings!$B$3:$B$774&amp;mappings!$E$3:$E$774&amp;mappings!$F$3:$F$774&amp;mappings!$G$3:$G$774&amp;mappings!$H$3:$H$774</f>
        <v>related_work[type]GEN777{na}$t OR $s</v>
      </c>
    </row>
    <row r="564" ht="15.75" customHeight="1">
      <c r="A564" s="4" t="s">
        <v>710</v>
      </c>
      <c r="B564" s="4" t="s">
        <v>732</v>
      </c>
      <c r="C564" s="4" t="s">
        <v>964</v>
      </c>
      <c r="D564" s="4" t="s">
        <v>36</v>
      </c>
      <c r="E564" s="4" t="s">
        <v>950</v>
      </c>
      <c r="F564" s="18">
        <v>780.0</v>
      </c>
      <c r="G564" s="5" t="s">
        <v>45</v>
      </c>
      <c r="H564" s="5" t="s">
        <v>1027</v>
      </c>
      <c r="I564" s="5" t="s">
        <v>1004</v>
      </c>
      <c r="J564" s="5" t="s">
        <v>1445</v>
      </c>
      <c r="K564" s="5" t="s">
        <v>712</v>
      </c>
      <c r="L564" s="4" t="str">
        <f>mappings!$B$3:$B$774&amp;mappings!$E$3:$E$774&amp;mappings!$F$3:$F$774&amp;mappings!$G$3:$G$774&amp;mappings!$H$3:$H$774</f>
        <v>related_work[type]GEN780{na}$t OR $s</v>
      </c>
    </row>
    <row r="565" ht="15.75" customHeight="1">
      <c r="A565" s="4" t="s">
        <v>710</v>
      </c>
      <c r="B565" s="4" t="s">
        <v>732</v>
      </c>
      <c r="C565" s="4" t="s">
        <v>964</v>
      </c>
      <c r="D565" s="4" t="s">
        <v>36</v>
      </c>
      <c r="E565" s="4" t="s">
        <v>950</v>
      </c>
      <c r="F565" s="18">
        <v>785.0</v>
      </c>
      <c r="G565" s="4" t="s">
        <v>45</v>
      </c>
      <c r="H565" s="4" t="s">
        <v>1027</v>
      </c>
      <c r="I565" s="4" t="s">
        <v>1004</v>
      </c>
      <c r="J565" s="5" t="s">
        <v>1446</v>
      </c>
      <c r="K565" s="4" t="s">
        <v>712</v>
      </c>
      <c r="L565" s="4" t="str">
        <f>mappings!$B$3:$B$774&amp;mappings!$E$3:$E$774&amp;mappings!$F$3:$F$774&amp;mappings!$G$3:$G$774&amp;mappings!$H$3:$H$774</f>
        <v>related_work[type]GEN785{na}$t OR $s</v>
      </c>
    </row>
    <row r="566" ht="15.75" customHeight="1">
      <c r="A566" s="4" t="s">
        <v>710</v>
      </c>
      <c r="B566" s="4" t="s">
        <v>732</v>
      </c>
      <c r="C566" s="4" t="s">
        <v>964</v>
      </c>
      <c r="D566" s="4" t="s">
        <v>36</v>
      </c>
      <c r="E566" s="4" t="s">
        <v>950</v>
      </c>
      <c r="F566" s="18">
        <v>786.0</v>
      </c>
      <c r="G566" s="5" t="s">
        <v>45</v>
      </c>
      <c r="H566" s="5" t="s">
        <v>1027</v>
      </c>
      <c r="I566" s="5" t="s">
        <v>1004</v>
      </c>
      <c r="J566" s="5" t="s">
        <v>1447</v>
      </c>
      <c r="K566" s="5" t="s">
        <v>712</v>
      </c>
      <c r="L566" s="4" t="str">
        <f>mappings!$B$3:$B$774&amp;mappings!$E$3:$E$774&amp;mappings!$F$3:$F$774&amp;mappings!$G$3:$G$774&amp;mappings!$H$3:$H$774</f>
        <v>related_work[type]GEN786{na}$t OR $s</v>
      </c>
    </row>
    <row r="567" ht="15.75" customHeight="1">
      <c r="A567" s="4" t="s">
        <v>710</v>
      </c>
      <c r="B567" s="4" t="s">
        <v>732</v>
      </c>
      <c r="C567" s="4" t="s">
        <v>964</v>
      </c>
      <c r="D567" s="4" t="s">
        <v>36</v>
      </c>
      <c r="E567" s="4" t="s">
        <v>950</v>
      </c>
      <c r="F567" s="18">
        <v>787.0</v>
      </c>
      <c r="G567" s="5" t="s">
        <v>45</v>
      </c>
      <c r="H567" s="5" t="s">
        <v>1027</v>
      </c>
      <c r="I567" s="5" t="s">
        <v>1004</v>
      </c>
      <c r="J567" s="5" t="s">
        <v>1437</v>
      </c>
      <c r="K567" s="5" t="s">
        <v>712</v>
      </c>
      <c r="L567" s="4" t="str">
        <f>mappings!$B$3:$B$774&amp;mappings!$E$3:$E$774&amp;mappings!$F$3:$F$774&amp;mappings!$G$3:$G$774&amp;mappings!$H$3:$H$774</f>
        <v>related_work[type]GEN787{na}$t OR $s</v>
      </c>
    </row>
    <row r="568" ht="15.75" customHeight="1">
      <c r="A568" s="4" t="s">
        <v>733</v>
      </c>
      <c r="B568" s="4" t="s">
        <v>733</v>
      </c>
      <c r="C568" s="4" t="s">
        <v>964</v>
      </c>
      <c r="D568" s="4" t="s">
        <v>36</v>
      </c>
      <c r="E568" s="4" t="s">
        <v>950</v>
      </c>
      <c r="F568" s="18">
        <v>6.0</v>
      </c>
      <c r="G568" s="5" t="s">
        <v>1399</v>
      </c>
      <c r="H568" s="5" t="s">
        <v>966</v>
      </c>
      <c r="I568" s="5" t="s">
        <v>1178</v>
      </c>
      <c r="J568" s="5" t="s">
        <v>1194</v>
      </c>
      <c r="K568" s="5" t="s">
        <v>1448</v>
      </c>
      <c r="L568" s="4" t="str">
        <f>mappings!$B$3:$B$774&amp;mappings!$E$3:$E$774&amp;mappings!$F$3:$F$774&amp;mappings!$G$3:$G$774&amp;mappings!$H$3:$H$774</f>
        <v>resource_typeGEN6{varies}none</v>
      </c>
    </row>
    <row r="569" ht="15.75" customHeight="1">
      <c r="A569" s="4" t="s">
        <v>733</v>
      </c>
      <c r="B569" s="4" t="s">
        <v>733</v>
      </c>
      <c r="C569" s="4" t="s">
        <v>964</v>
      </c>
      <c r="D569" s="4" t="s">
        <v>36</v>
      </c>
      <c r="E569" s="4" t="s">
        <v>950</v>
      </c>
      <c r="F569" s="18">
        <v>7.0</v>
      </c>
      <c r="G569" s="4" t="s">
        <v>1399</v>
      </c>
      <c r="H569" s="4" t="s">
        <v>966</v>
      </c>
      <c r="I569" s="4" t="s">
        <v>1178</v>
      </c>
      <c r="J569" s="4" t="s">
        <v>1194</v>
      </c>
      <c r="K569" s="4" t="s">
        <v>1448</v>
      </c>
      <c r="L569" s="4" t="str">
        <f>mappings!$B$3:$B$774&amp;mappings!$E$3:$E$774&amp;mappings!$F$3:$F$774&amp;mappings!$G$3:$G$774&amp;mappings!$H$3:$H$774</f>
        <v>resource_typeGEN7{varies}none</v>
      </c>
    </row>
    <row r="570" ht="15.75" customHeight="1">
      <c r="A570" s="4" t="s">
        <v>733</v>
      </c>
      <c r="B570" s="4" t="s">
        <v>733</v>
      </c>
      <c r="C570" s="4" t="s">
        <v>964</v>
      </c>
      <c r="D570" s="4" t="s">
        <v>36</v>
      </c>
      <c r="E570" s="4" t="s">
        <v>950</v>
      </c>
      <c r="F570" s="18">
        <v>8.0</v>
      </c>
      <c r="G570" s="4" t="s">
        <v>1399</v>
      </c>
      <c r="H570" s="5" t="s">
        <v>966</v>
      </c>
      <c r="I570" s="4" t="s">
        <v>1178</v>
      </c>
      <c r="J570" s="5" t="s">
        <v>1194</v>
      </c>
      <c r="K570" s="4" t="s">
        <v>1448</v>
      </c>
      <c r="L570" s="4" t="str">
        <f>mappings!$B$3:$B$774&amp;mappings!$E$3:$E$774&amp;mappings!$F$3:$F$774&amp;mappings!$G$3:$G$774&amp;mappings!$H$3:$H$774</f>
        <v>resource_typeGEN8{varies}none</v>
      </c>
    </row>
    <row r="571" ht="15.75" customHeight="1">
      <c r="A571" s="4" t="s">
        <v>733</v>
      </c>
      <c r="B571" s="4" t="s">
        <v>733</v>
      </c>
      <c r="C571" s="4" t="s">
        <v>964</v>
      </c>
      <c r="D571" s="4" t="s">
        <v>36</v>
      </c>
      <c r="E571" s="4" t="s">
        <v>950</v>
      </c>
      <c r="F571" s="18" t="s">
        <v>1401</v>
      </c>
      <c r="G571" s="4" t="s">
        <v>1399</v>
      </c>
      <c r="H571" s="4" t="s">
        <v>966</v>
      </c>
      <c r="I571" s="4" t="s">
        <v>1178</v>
      </c>
      <c r="J571" s="4" t="s">
        <v>1194</v>
      </c>
      <c r="K571" s="4" t="s">
        <v>1448</v>
      </c>
      <c r="L571" s="4" t="str">
        <f>mappings!$B$3:$B$774&amp;mappings!$E$3:$E$774&amp;mappings!$F$3:$F$774&amp;mappings!$G$3:$G$774&amp;mappings!$H$3:$H$774</f>
        <v>resource_typeGENLDR{varies}none</v>
      </c>
    </row>
    <row r="572" ht="15.75" customHeight="1">
      <c r="A572" s="4" t="s">
        <v>743</v>
      </c>
      <c r="B572" s="4" t="s">
        <v>743</v>
      </c>
      <c r="C572" s="4" t="s">
        <v>1056</v>
      </c>
      <c r="D572" s="4" t="s">
        <v>36</v>
      </c>
      <c r="E572" s="4" t="s">
        <v>956</v>
      </c>
      <c r="F572" s="18">
        <v>1.0</v>
      </c>
      <c r="G572" s="4" t="s">
        <v>1288</v>
      </c>
      <c r="H572" s="4" t="s">
        <v>1449</v>
      </c>
      <c r="I572" s="4" t="s">
        <v>959</v>
      </c>
      <c r="J572" s="4" t="s">
        <v>1450</v>
      </c>
      <c r="K572" s="4" t="s">
        <v>33</v>
      </c>
      <c r="L572" s="4" t="str">
        <f>mappings!$B$3:$B$774&amp;mappings!$E$3:$E$774&amp;mappings!$F$3:$F$774&amp;mappings!$G$3:$G$774&amp;mappings!$H$3:$H$774</f>
        <v>rollup_idUNC1{whole field}Is OCLC number or SerialsSolutions number</v>
      </c>
    </row>
    <row r="573" ht="15.75" customHeight="1">
      <c r="A573" s="4" t="s">
        <v>743</v>
      </c>
      <c r="B573" s="4" t="s">
        <v>743</v>
      </c>
      <c r="C573" s="4" t="s">
        <v>1056</v>
      </c>
      <c r="D573" s="4" t="s">
        <v>36</v>
      </c>
      <c r="E573" s="4" t="s">
        <v>956</v>
      </c>
      <c r="F573" s="18">
        <v>19.0</v>
      </c>
      <c r="G573" s="4" t="s">
        <v>35</v>
      </c>
      <c r="H573" s="4" t="s">
        <v>1451</v>
      </c>
      <c r="I573" s="4" t="s">
        <v>959</v>
      </c>
      <c r="J573" s="4" t="s">
        <v>1452</v>
      </c>
      <c r="K573" s="4" t="s">
        <v>33</v>
      </c>
      <c r="L573" s="4" t="str">
        <f>mappings!$B$3:$B$774&amp;mappings!$E$3:$E$774&amp;mappings!$F$3:$F$774&amp;mappings!$G$3:$G$774&amp;mappings!$H$3:$H$774</f>
        <v>rollup_idUNC19.If oclc_number is not set, and 019 has at least 1 $a</v>
      </c>
    </row>
    <row r="574" ht="15.75" customHeight="1">
      <c r="A574" s="4" t="s">
        <v>747</v>
      </c>
      <c r="B574" s="4" t="s">
        <v>754</v>
      </c>
      <c r="C574" s="4" t="s">
        <v>964</v>
      </c>
      <c r="D574" s="4" t="s">
        <v>36</v>
      </c>
      <c r="E574" s="4" t="s">
        <v>950</v>
      </c>
      <c r="F574" s="18">
        <v>440.0</v>
      </c>
      <c r="G574" s="4" t="s">
        <v>33</v>
      </c>
      <c r="H574" s="4" t="s">
        <v>966</v>
      </c>
      <c r="I574" s="4" t="s">
        <v>1040</v>
      </c>
      <c r="J574" s="4" t="s">
        <v>1453</v>
      </c>
      <c r="K574" s="4" t="s">
        <v>752</v>
      </c>
      <c r="L574" s="4" t="str">
        <f>mappings!$B$3:$B$774&amp;mappings!$E$3:$E$774&amp;mappings!$F$3:$F$774&amp;mappings!$G$3:$G$774&amp;mappings!$H$3:$H$774</f>
        <v>series_statement[issn]GEN440xnone</v>
      </c>
    </row>
    <row r="575" ht="15.75" customHeight="1">
      <c r="A575" s="4" t="s">
        <v>747</v>
      </c>
      <c r="B575" s="4" t="s">
        <v>754</v>
      </c>
      <c r="C575" s="4" t="s">
        <v>964</v>
      </c>
      <c r="D575" s="4" t="s">
        <v>36</v>
      </c>
      <c r="E575" s="4" t="s">
        <v>950</v>
      </c>
      <c r="F575" s="18">
        <v>490.0</v>
      </c>
      <c r="G575" s="4" t="s">
        <v>33</v>
      </c>
      <c r="H575" s="4" t="s">
        <v>966</v>
      </c>
      <c r="I575" s="4" t="s">
        <v>1040</v>
      </c>
      <c r="J575" s="4" t="s">
        <v>1453</v>
      </c>
      <c r="K575" s="4" t="s">
        <v>752</v>
      </c>
      <c r="L575" s="4" t="str">
        <f>mappings!$B$3:$B$774&amp;mappings!$E$3:$E$774&amp;mappings!$F$3:$F$774&amp;mappings!$G$3:$G$774&amp;mappings!$H$3:$H$774</f>
        <v>series_statement[issn]GEN490xnone</v>
      </c>
    </row>
    <row r="576" ht="15.75" customHeight="1">
      <c r="A576" s="4" t="s">
        <v>747</v>
      </c>
      <c r="B576" s="4" t="s">
        <v>758</v>
      </c>
      <c r="C576" s="4" t="s">
        <v>964</v>
      </c>
      <c r="D576" s="4" t="s">
        <v>36</v>
      </c>
      <c r="E576" s="4" t="s">
        <v>950</v>
      </c>
      <c r="F576" s="18">
        <v>490.0</v>
      </c>
      <c r="G576" s="4">
        <v>3.0</v>
      </c>
      <c r="H576" s="4" t="s">
        <v>966</v>
      </c>
      <c r="I576" s="4" t="s">
        <v>967</v>
      </c>
      <c r="J576" s="4" t="s">
        <v>33</v>
      </c>
      <c r="K576" s="4" t="s">
        <v>752</v>
      </c>
      <c r="L576" s="4" t="str">
        <f>mappings!$B$3:$B$774&amp;mappings!$E$3:$E$774&amp;mappings!$F$3:$F$774&amp;mappings!$G$3:$G$774&amp;mappings!$H$3:$H$774</f>
        <v>series_statement[label]GEN4903none</v>
      </c>
    </row>
    <row r="577" ht="15.75" customHeight="1">
      <c r="A577" s="4" t="s">
        <v>747</v>
      </c>
      <c r="B577" s="4" t="s">
        <v>761</v>
      </c>
      <c r="C577" s="4" t="s">
        <v>964</v>
      </c>
      <c r="D577" s="4" t="s">
        <v>36</v>
      </c>
      <c r="E577" s="4" t="s">
        <v>950</v>
      </c>
      <c r="F577" s="18">
        <v>440.0</v>
      </c>
      <c r="G577" s="4" t="s">
        <v>1454</v>
      </c>
      <c r="H577" s="4" t="s">
        <v>966</v>
      </c>
      <c r="I577" s="4" t="s">
        <v>1040</v>
      </c>
      <c r="J577" s="4" t="s">
        <v>1455</v>
      </c>
      <c r="K577" s="4" t="s">
        <v>752</v>
      </c>
      <c r="L577" s="4" t="str">
        <f>mappings!$B$3:$B$774&amp;mappings!$E$3:$E$774&amp;mappings!$F$3:$F$774&amp;mappings!$G$3:$G$774&amp;mappings!$H$3:$H$774</f>
        <v>series_statement[other_ids]GEN440wnone</v>
      </c>
    </row>
    <row r="578" ht="15.75" customHeight="1">
      <c r="A578" s="4" t="s">
        <v>747</v>
      </c>
      <c r="B578" s="4" t="s">
        <v>763</v>
      </c>
      <c r="C578" s="4" t="s">
        <v>964</v>
      </c>
      <c r="D578" s="4" t="s">
        <v>36</v>
      </c>
      <c r="E578" s="4" t="s">
        <v>950</v>
      </c>
      <c r="F578" s="18">
        <v>440.0</v>
      </c>
      <c r="G578" s="4" t="s">
        <v>1456</v>
      </c>
      <c r="H578" s="4" t="s">
        <v>966</v>
      </c>
      <c r="I578" s="4" t="s">
        <v>967</v>
      </c>
      <c r="J578" s="4" t="s">
        <v>33</v>
      </c>
      <c r="K578" s="4" t="s">
        <v>752</v>
      </c>
      <c r="L578" s="4" t="str">
        <f>mappings!$B$3:$B$774&amp;mappings!$E$3:$E$774&amp;mappings!$F$3:$F$774&amp;mappings!$G$3:$G$774&amp;mappings!$H$3:$H$774</f>
        <v>series_statement[value]GEN440anpvxnone</v>
      </c>
    </row>
    <row r="579" ht="15.75" customHeight="1">
      <c r="A579" s="4" t="s">
        <v>747</v>
      </c>
      <c r="B579" s="4" t="s">
        <v>763</v>
      </c>
      <c r="C579" s="4" t="s">
        <v>964</v>
      </c>
      <c r="D579" s="4" t="s">
        <v>36</v>
      </c>
      <c r="E579" s="4" t="s">
        <v>950</v>
      </c>
      <c r="F579" s="18">
        <v>490.0</v>
      </c>
      <c r="G579" s="4" t="s">
        <v>1457</v>
      </c>
      <c r="H579" s="4" t="s">
        <v>966</v>
      </c>
      <c r="I579" s="4" t="s">
        <v>967</v>
      </c>
      <c r="J579" s="4" t="s">
        <v>33</v>
      </c>
      <c r="K579" s="4" t="s">
        <v>752</v>
      </c>
      <c r="L579" s="4" t="str">
        <f>mappings!$B$3:$B$774&amp;mappings!$E$3:$E$774&amp;mappings!$F$3:$F$774&amp;mappings!$G$3:$G$774&amp;mappings!$H$3:$H$774</f>
        <v>series_statement[value]GEN490alvxnone</v>
      </c>
    </row>
    <row r="580" ht="15.75" customHeight="1">
      <c r="A580" s="4" t="s">
        <v>766</v>
      </c>
      <c r="B580" s="4" t="s">
        <v>770</v>
      </c>
      <c r="C580" s="4" t="s">
        <v>964</v>
      </c>
      <c r="D580" s="4" t="s">
        <v>36</v>
      </c>
      <c r="E580" s="4" t="s">
        <v>950</v>
      </c>
      <c r="F580" s="18">
        <v>760.0</v>
      </c>
      <c r="G580" s="4" t="s">
        <v>971</v>
      </c>
      <c r="H580" s="4" t="s">
        <v>1027</v>
      </c>
      <c r="I580" s="4" t="s">
        <v>967</v>
      </c>
      <c r="J580" s="4" t="s">
        <v>33</v>
      </c>
      <c r="K580" s="4" t="s">
        <v>768</v>
      </c>
      <c r="L580" s="4" t="str">
        <f>mappings!$B$3:$B$774&amp;mappings!$E$3:$E$774&amp;mappings!$F$3:$F$774&amp;mappings!$G$3:$G$774&amp;mappings!$H$3:$H$774</f>
        <v>series_work[author]GEN760a$t OR $s</v>
      </c>
    </row>
    <row r="581" ht="15.75" customHeight="1">
      <c r="A581" s="4" t="s">
        <v>766</v>
      </c>
      <c r="B581" s="4" t="s">
        <v>770</v>
      </c>
      <c r="C581" s="4" t="s">
        <v>964</v>
      </c>
      <c r="D581" s="4" t="s">
        <v>36</v>
      </c>
      <c r="E581" s="4" t="s">
        <v>950</v>
      </c>
      <c r="F581" s="18">
        <v>762.0</v>
      </c>
      <c r="G581" s="4" t="s">
        <v>971</v>
      </c>
      <c r="H581" s="4" t="s">
        <v>1027</v>
      </c>
      <c r="I581" s="4" t="s">
        <v>967</v>
      </c>
      <c r="J581" s="4" t="s">
        <v>33</v>
      </c>
      <c r="K581" s="4" t="s">
        <v>768</v>
      </c>
      <c r="L581" s="4" t="str">
        <f>mappings!$B$3:$B$774&amp;mappings!$E$3:$E$774&amp;mappings!$F$3:$F$774&amp;mappings!$G$3:$G$774&amp;mappings!$H$3:$H$774</f>
        <v>series_work[author]GEN762a$t OR $s</v>
      </c>
    </row>
    <row r="582" ht="15.75" customHeight="1">
      <c r="A582" s="4" t="s">
        <v>766</v>
      </c>
      <c r="B582" s="4" t="s">
        <v>770</v>
      </c>
      <c r="C582" s="4" t="s">
        <v>964</v>
      </c>
      <c r="D582" s="4" t="s">
        <v>36</v>
      </c>
      <c r="E582" s="4" t="s">
        <v>950</v>
      </c>
      <c r="F582" s="18">
        <v>800.0</v>
      </c>
      <c r="G582" s="4" t="s">
        <v>1021</v>
      </c>
      <c r="H582" s="4" t="s">
        <v>1458</v>
      </c>
      <c r="I582" s="4" t="s">
        <v>967</v>
      </c>
      <c r="J582" s="4" t="s">
        <v>1416</v>
      </c>
      <c r="K582" s="4" t="s">
        <v>768</v>
      </c>
      <c r="L582" s="4" t="str">
        <f>mappings!$B$3:$B$774&amp;mappings!$E$3:$E$774&amp;mappings!$F$3:$F$774&amp;mappings!$G$3:$G$774&amp;mappings!$H$3:$H$774</f>
        <v>series_work[author]GEN800abcd(g)jqu$t OR $k</v>
      </c>
    </row>
    <row r="583" ht="15.75" customHeight="1">
      <c r="A583" s="4" t="s">
        <v>766</v>
      </c>
      <c r="B583" s="4" t="s">
        <v>770</v>
      </c>
      <c r="C583" s="4" t="s">
        <v>964</v>
      </c>
      <c r="D583" s="4" t="s">
        <v>36</v>
      </c>
      <c r="E583" s="4" t="s">
        <v>950</v>
      </c>
      <c r="F583" s="18">
        <v>810.0</v>
      </c>
      <c r="G583" s="4" t="s">
        <v>1024</v>
      </c>
      <c r="H583" s="4" t="s">
        <v>1458</v>
      </c>
      <c r="I583" s="4" t="s">
        <v>967</v>
      </c>
      <c r="J583" s="4" t="s">
        <v>1417</v>
      </c>
      <c r="K583" s="4" t="s">
        <v>768</v>
      </c>
      <c r="L583" s="4" t="str">
        <f>mappings!$B$3:$B$774&amp;mappings!$E$3:$E$774&amp;mappings!$F$3:$F$774&amp;mappings!$G$3:$G$774&amp;mappings!$H$3:$H$774</f>
        <v>series_work[author]GEN810abc(d)(g)(n)u$t OR $k</v>
      </c>
    </row>
    <row r="584" ht="15.75" customHeight="1">
      <c r="A584" s="4" t="s">
        <v>766</v>
      </c>
      <c r="B584" s="4" t="s">
        <v>770</v>
      </c>
      <c r="C584" s="4" t="s">
        <v>964</v>
      </c>
      <c r="D584" s="4" t="s">
        <v>36</v>
      </c>
      <c r="E584" s="4" t="s">
        <v>950</v>
      </c>
      <c r="F584" s="18">
        <v>811.0</v>
      </c>
      <c r="G584" s="4" t="s">
        <v>1026</v>
      </c>
      <c r="H584" s="4" t="s">
        <v>1458</v>
      </c>
      <c r="I584" s="4" t="s">
        <v>967</v>
      </c>
      <c r="J584" s="4" t="s">
        <v>1418</v>
      </c>
      <c r="K584" s="4" t="s">
        <v>768</v>
      </c>
      <c r="L584" s="4" t="str">
        <f>mappings!$B$3:$B$774&amp;mappings!$E$3:$E$774&amp;mappings!$F$3:$F$774&amp;mappings!$G$3:$G$774&amp;mappings!$H$3:$H$774</f>
        <v>series_work[author]GEN811ac(d)e(g)(n)u$t OR $k</v>
      </c>
    </row>
    <row r="585" ht="15.75" customHeight="1">
      <c r="A585" s="4" t="s">
        <v>766</v>
      </c>
      <c r="B585" s="4" t="s">
        <v>774</v>
      </c>
      <c r="C585" s="4" t="s">
        <v>964</v>
      </c>
      <c r="D585" s="4" t="s">
        <v>36</v>
      </c>
      <c r="E585" s="4" t="s">
        <v>950</v>
      </c>
      <c r="F585" s="18">
        <v>440.0</v>
      </c>
      <c r="G585" s="4" t="s">
        <v>1093</v>
      </c>
      <c r="H585" s="4" t="s">
        <v>966</v>
      </c>
      <c r="I585" s="4" t="s">
        <v>967</v>
      </c>
      <c r="J585" s="4" t="s">
        <v>1030</v>
      </c>
      <c r="K585" s="4" t="s">
        <v>768</v>
      </c>
      <c r="L585" s="4" t="str">
        <f>mappings!$B$3:$B$774&amp;mappings!$E$3:$E$774&amp;mappings!$F$3:$F$774&amp;mappings!$G$3:$G$774&amp;mappings!$H$3:$H$774</f>
        <v>series_work[details]GEN440vnone</v>
      </c>
    </row>
    <row r="586" ht="15.75" customHeight="1">
      <c r="A586" s="4" t="s">
        <v>766</v>
      </c>
      <c r="B586" s="4" t="s">
        <v>774</v>
      </c>
      <c r="C586" s="4" t="s">
        <v>964</v>
      </c>
      <c r="D586" s="4" t="s">
        <v>36</v>
      </c>
      <c r="E586" s="4" t="s">
        <v>950</v>
      </c>
      <c r="F586" s="18">
        <v>760.0</v>
      </c>
      <c r="G586" s="4" t="s">
        <v>1459</v>
      </c>
      <c r="H586" s="4" t="s">
        <v>1029</v>
      </c>
      <c r="I586" s="4" t="s">
        <v>967</v>
      </c>
      <c r="J586" s="4" t="s">
        <v>1030</v>
      </c>
      <c r="K586" s="4" t="s">
        <v>768</v>
      </c>
      <c r="L586" s="4" t="str">
        <f>mappings!$B$3:$B$774&amp;mappings!$E$3:$E$774&amp;mappings!$F$3:$F$774&amp;mappings!$G$3:$G$774&amp;mappings!$H$3:$H$774</f>
        <v>series_work[details]GEN760bcdghmno(y)($t OR $s) AND i1=0</v>
      </c>
    </row>
    <row r="587" ht="15.75" customHeight="1">
      <c r="A587" s="4" t="s">
        <v>766</v>
      </c>
      <c r="B587" s="4" t="s">
        <v>774</v>
      </c>
      <c r="C587" s="4" t="s">
        <v>964</v>
      </c>
      <c r="D587" s="4" t="s">
        <v>36</v>
      </c>
      <c r="E587" s="4" t="s">
        <v>950</v>
      </c>
      <c r="F587" s="18">
        <v>762.0</v>
      </c>
      <c r="G587" s="4" t="s">
        <v>1459</v>
      </c>
      <c r="H587" s="4" t="s">
        <v>1029</v>
      </c>
      <c r="I587" s="4" t="s">
        <v>967</v>
      </c>
      <c r="J587" s="4" t="s">
        <v>1030</v>
      </c>
      <c r="K587" s="4" t="s">
        <v>768</v>
      </c>
      <c r="L587" s="4" t="str">
        <f>mappings!$B$3:$B$774&amp;mappings!$E$3:$E$774&amp;mappings!$F$3:$F$774&amp;mappings!$G$3:$G$774&amp;mappings!$H$3:$H$774</f>
        <v>series_work[details]GEN762bcdghmno(y)($t OR $s) AND i1=0</v>
      </c>
    </row>
    <row r="588" ht="15.75" customHeight="1">
      <c r="A588" s="4" t="s">
        <v>766</v>
      </c>
      <c r="B588" s="4" t="s">
        <v>776</v>
      </c>
      <c r="C588" s="4" t="s">
        <v>964</v>
      </c>
      <c r="D588" s="4" t="s">
        <v>36</v>
      </c>
      <c r="E588" s="4" t="s">
        <v>950</v>
      </c>
      <c r="F588" s="18">
        <v>760.0</v>
      </c>
      <c r="G588" s="4" t="s">
        <v>45</v>
      </c>
      <c r="H588" s="4" t="s">
        <v>1031</v>
      </c>
      <c r="I588" s="4" t="s">
        <v>1004</v>
      </c>
      <c r="J588" s="4" t="s">
        <v>1032</v>
      </c>
      <c r="K588" s="4" t="s">
        <v>768</v>
      </c>
      <c r="L588" s="4" t="str">
        <f>mappings!$B$3:$B$774&amp;mappings!$E$3:$E$774&amp;mappings!$F$3:$F$774&amp;mappings!$G$3:$G$774&amp;mappings!$H$3:$H$774</f>
        <v>series_work[display]GEN760{na}($t OR $s) AND i1=1</v>
      </c>
    </row>
    <row r="589" ht="15.75" customHeight="1">
      <c r="A589" s="4" t="s">
        <v>766</v>
      </c>
      <c r="B589" s="4" t="s">
        <v>776</v>
      </c>
      <c r="C589" s="4" t="s">
        <v>964</v>
      </c>
      <c r="D589" s="4" t="s">
        <v>36</v>
      </c>
      <c r="E589" s="4" t="s">
        <v>950</v>
      </c>
      <c r="F589" s="18">
        <v>762.0</v>
      </c>
      <c r="G589" s="4" t="s">
        <v>45</v>
      </c>
      <c r="H589" s="4" t="s">
        <v>1031</v>
      </c>
      <c r="I589" s="4" t="s">
        <v>1004</v>
      </c>
      <c r="J589" s="4" t="s">
        <v>1032</v>
      </c>
      <c r="K589" s="4" t="s">
        <v>768</v>
      </c>
      <c r="L589" s="4" t="str">
        <f>mappings!$B$3:$B$774&amp;mappings!$E$3:$E$774&amp;mappings!$F$3:$F$774&amp;mappings!$G$3:$G$774&amp;mappings!$H$3:$H$774</f>
        <v>series_work[display]GEN762{na}($t OR $s) AND i1=1</v>
      </c>
    </row>
    <row r="590" ht="15.75" customHeight="1">
      <c r="A590" s="4" t="s">
        <v>766</v>
      </c>
      <c r="B590" s="4" t="s">
        <v>777</v>
      </c>
      <c r="C590" s="4" t="s">
        <v>964</v>
      </c>
      <c r="D590" s="4" t="s">
        <v>36</v>
      </c>
      <c r="E590" s="4" t="s">
        <v>950</v>
      </c>
      <c r="F590" s="18">
        <v>440.0</v>
      </c>
      <c r="G590" s="4" t="s">
        <v>33</v>
      </c>
      <c r="H590" s="4" t="s">
        <v>966</v>
      </c>
      <c r="I590" s="4" t="s">
        <v>967</v>
      </c>
      <c r="J590" s="4" t="s">
        <v>33</v>
      </c>
      <c r="K590" s="4" t="s">
        <v>768</v>
      </c>
      <c r="L590" s="4" t="str">
        <f>mappings!$B$3:$B$774&amp;mappings!$E$3:$E$774&amp;mappings!$F$3:$F$774&amp;mappings!$G$3:$G$774&amp;mappings!$H$3:$H$774</f>
        <v>series_work[issn]GEN440xnone</v>
      </c>
    </row>
    <row r="591" ht="15.75" customHeight="1">
      <c r="A591" s="4" t="s">
        <v>766</v>
      </c>
      <c r="B591" s="4" t="s">
        <v>777</v>
      </c>
      <c r="C591" s="4" t="s">
        <v>964</v>
      </c>
      <c r="D591" s="4" t="s">
        <v>36</v>
      </c>
      <c r="E591" s="4" t="s">
        <v>950</v>
      </c>
      <c r="F591" s="18">
        <v>760.0</v>
      </c>
      <c r="G591" s="4" t="s">
        <v>33</v>
      </c>
      <c r="H591" s="4" t="s">
        <v>1027</v>
      </c>
      <c r="I591" s="4" t="s">
        <v>967</v>
      </c>
      <c r="J591" s="4" t="s">
        <v>33</v>
      </c>
      <c r="K591" s="4" t="s">
        <v>768</v>
      </c>
      <c r="L591" s="4" t="str">
        <f>mappings!$B$3:$B$774&amp;mappings!$E$3:$E$774&amp;mappings!$F$3:$F$774&amp;mappings!$G$3:$G$774&amp;mappings!$H$3:$H$774</f>
        <v>series_work[issn]GEN760x$t OR $s</v>
      </c>
    </row>
    <row r="592" ht="15.75" customHeight="1">
      <c r="A592" s="4" t="s">
        <v>766</v>
      </c>
      <c r="B592" s="4" t="s">
        <v>777</v>
      </c>
      <c r="C592" s="4" t="s">
        <v>964</v>
      </c>
      <c r="D592" s="4" t="s">
        <v>36</v>
      </c>
      <c r="E592" s="4" t="s">
        <v>950</v>
      </c>
      <c r="F592" s="18">
        <v>762.0</v>
      </c>
      <c r="G592" s="4" t="s">
        <v>33</v>
      </c>
      <c r="H592" s="4" t="s">
        <v>1027</v>
      </c>
      <c r="I592" s="4" t="s">
        <v>967</v>
      </c>
      <c r="J592" s="4" t="s">
        <v>33</v>
      </c>
      <c r="K592" s="4" t="s">
        <v>768</v>
      </c>
      <c r="L592" s="4" t="str">
        <f>mappings!$B$3:$B$774&amp;mappings!$E$3:$E$774&amp;mappings!$F$3:$F$774&amp;mappings!$G$3:$G$774&amp;mappings!$H$3:$H$774</f>
        <v>series_work[issn]GEN762x$t OR $s</v>
      </c>
    </row>
    <row r="593" ht="15.75" customHeight="1">
      <c r="A593" s="4" t="s">
        <v>766</v>
      </c>
      <c r="B593" s="4" t="s">
        <v>777</v>
      </c>
      <c r="C593" s="4" t="s">
        <v>964</v>
      </c>
      <c r="D593" s="4" t="s">
        <v>36</v>
      </c>
      <c r="E593" s="4" t="s">
        <v>950</v>
      </c>
      <c r="F593" s="18">
        <v>800.0</v>
      </c>
      <c r="G593" s="4" t="s">
        <v>33</v>
      </c>
      <c r="H593" s="4" t="s">
        <v>1458</v>
      </c>
      <c r="I593" s="4" t="s">
        <v>967</v>
      </c>
      <c r="J593" s="4" t="s">
        <v>33</v>
      </c>
      <c r="K593" s="4" t="s">
        <v>768</v>
      </c>
      <c r="L593" s="4" t="str">
        <f>mappings!$B$3:$B$774&amp;mappings!$E$3:$E$774&amp;mappings!$F$3:$F$774&amp;mappings!$G$3:$G$774&amp;mappings!$H$3:$H$774</f>
        <v>series_work[issn]GEN800x$t OR $k</v>
      </c>
    </row>
    <row r="594" ht="15.75" customHeight="1">
      <c r="A594" s="4" t="s">
        <v>766</v>
      </c>
      <c r="B594" s="4" t="s">
        <v>777</v>
      </c>
      <c r="C594" s="4" t="s">
        <v>964</v>
      </c>
      <c r="D594" s="4" t="s">
        <v>36</v>
      </c>
      <c r="E594" s="4" t="s">
        <v>950</v>
      </c>
      <c r="F594" s="18">
        <v>810.0</v>
      </c>
      <c r="G594" s="4" t="s">
        <v>33</v>
      </c>
      <c r="H594" s="4" t="s">
        <v>1458</v>
      </c>
      <c r="I594" s="4" t="s">
        <v>967</v>
      </c>
      <c r="J594" s="4" t="s">
        <v>33</v>
      </c>
      <c r="K594" s="4" t="s">
        <v>768</v>
      </c>
      <c r="L594" s="4" t="str">
        <f>mappings!$B$3:$B$774&amp;mappings!$E$3:$E$774&amp;mappings!$F$3:$F$774&amp;mappings!$G$3:$G$774&amp;mappings!$H$3:$H$774</f>
        <v>series_work[issn]GEN810x$t OR $k</v>
      </c>
    </row>
    <row r="595" ht="15.75" customHeight="1">
      <c r="A595" s="4" t="s">
        <v>766</v>
      </c>
      <c r="B595" s="4" t="s">
        <v>777</v>
      </c>
      <c r="C595" s="4" t="s">
        <v>964</v>
      </c>
      <c r="D595" s="4" t="s">
        <v>36</v>
      </c>
      <c r="E595" s="4" t="s">
        <v>950</v>
      </c>
      <c r="F595" s="18">
        <v>811.0</v>
      </c>
      <c r="G595" s="4" t="s">
        <v>33</v>
      </c>
      <c r="H595" s="4" t="s">
        <v>1458</v>
      </c>
      <c r="I595" s="4" t="s">
        <v>967</v>
      </c>
      <c r="J595" s="4" t="s">
        <v>33</v>
      </c>
      <c r="K595" s="4" t="s">
        <v>768</v>
      </c>
      <c r="L595" s="4" t="str">
        <f>mappings!$B$3:$B$774&amp;mappings!$E$3:$E$774&amp;mappings!$F$3:$F$774&amp;mappings!$G$3:$G$774&amp;mappings!$H$3:$H$774</f>
        <v>series_work[issn]GEN811x$t OR $k</v>
      </c>
    </row>
    <row r="596" ht="15.75" customHeight="1">
      <c r="A596" s="4" t="s">
        <v>766</v>
      </c>
      <c r="B596" s="4" t="s">
        <v>777</v>
      </c>
      <c r="C596" s="4" t="s">
        <v>964</v>
      </c>
      <c r="D596" s="4" t="s">
        <v>36</v>
      </c>
      <c r="E596" s="4" t="s">
        <v>950</v>
      </c>
      <c r="F596" s="18">
        <v>830.0</v>
      </c>
      <c r="G596" s="4" t="s">
        <v>33</v>
      </c>
      <c r="H596" s="4" t="s">
        <v>966</v>
      </c>
      <c r="I596" s="4" t="s">
        <v>967</v>
      </c>
      <c r="J596" s="4" t="s">
        <v>33</v>
      </c>
      <c r="K596" s="4" t="s">
        <v>768</v>
      </c>
      <c r="L596" s="4" t="str">
        <f>mappings!$B$3:$B$774&amp;mappings!$E$3:$E$774&amp;mappings!$F$3:$F$774&amp;mappings!$G$3:$G$774&amp;mappings!$H$3:$H$774</f>
        <v>series_work[issn]GEN830xnone</v>
      </c>
    </row>
    <row r="597" ht="15.75" customHeight="1">
      <c r="A597" s="4" t="s">
        <v>766</v>
      </c>
      <c r="B597" s="4" t="s">
        <v>779</v>
      </c>
      <c r="C597" s="4" t="s">
        <v>964</v>
      </c>
      <c r="D597" s="4" t="s">
        <v>36</v>
      </c>
      <c r="E597" s="4" t="s">
        <v>950</v>
      </c>
      <c r="F597" s="18">
        <v>760.0</v>
      </c>
      <c r="G597" s="4" t="s">
        <v>1035</v>
      </c>
      <c r="H597" s="4" t="s">
        <v>1029</v>
      </c>
      <c r="I597" s="4" t="s">
        <v>967</v>
      </c>
      <c r="J597" s="4" t="s">
        <v>1036</v>
      </c>
      <c r="K597" s="4" t="s">
        <v>768</v>
      </c>
      <c r="L597" s="4" t="str">
        <f>mappings!$B$3:$B$774&amp;mappings!$E$3:$E$774&amp;mappings!$F$3:$F$774&amp;mappings!$G$3:$G$774&amp;mappings!$H$3:$H$774</f>
        <v>series_work[label]GEN760i($t OR $s) AND i1=0</v>
      </c>
    </row>
    <row r="598" ht="15.75" customHeight="1">
      <c r="A598" s="4" t="s">
        <v>766</v>
      </c>
      <c r="B598" s="4" t="s">
        <v>779</v>
      </c>
      <c r="C598" s="4" t="s">
        <v>964</v>
      </c>
      <c r="D598" s="4" t="s">
        <v>36</v>
      </c>
      <c r="E598" s="4" t="s">
        <v>950</v>
      </c>
      <c r="F598" s="18">
        <v>762.0</v>
      </c>
      <c r="G598" s="4" t="s">
        <v>1035</v>
      </c>
      <c r="H598" s="4" t="s">
        <v>1029</v>
      </c>
      <c r="I598" s="4" t="s">
        <v>967</v>
      </c>
      <c r="J598" s="4" t="s">
        <v>1036</v>
      </c>
      <c r="K598" s="4" t="s">
        <v>768</v>
      </c>
      <c r="L598" s="4" t="str">
        <f>mappings!$B$3:$B$774&amp;mappings!$E$3:$E$774&amp;mappings!$F$3:$F$774&amp;mappings!$G$3:$G$774&amp;mappings!$H$3:$H$774</f>
        <v>series_work[label]GEN762i($t OR $s) AND i1=0</v>
      </c>
    </row>
    <row r="599" ht="15.75" customHeight="1">
      <c r="A599" s="4" t="s">
        <v>766</v>
      </c>
      <c r="B599" s="4" t="s">
        <v>779</v>
      </c>
      <c r="C599" s="4" t="s">
        <v>964</v>
      </c>
      <c r="D599" s="4" t="s">
        <v>36</v>
      </c>
      <c r="E599" s="4" t="s">
        <v>950</v>
      </c>
      <c r="F599" s="18">
        <v>800.0</v>
      </c>
      <c r="G599" s="4" t="s">
        <v>1034</v>
      </c>
      <c r="H599" s="4" t="s">
        <v>1460</v>
      </c>
      <c r="I599" s="4" t="s">
        <v>967</v>
      </c>
      <c r="J599" s="4" t="s">
        <v>41</v>
      </c>
      <c r="K599" s="4" t="s">
        <v>768</v>
      </c>
      <c r="L599" s="4" t="str">
        <f>mappings!$B$3:$B$774&amp;mappings!$E$3:$E$774&amp;mappings!$F$3:$F$774&amp;mappings!$G$3:$G$774&amp;mappings!$H$3:$H$774</f>
        <v>series_work[label]GEN800i3($t OR $k) AND ($i OR $3)</v>
      </c>
    </row>
    <row r="600" ht="15.75" customHeight="1">
      <c r="A600" s="4" t="s">
        <v>766</v>
      </c>
      <c r="B600" s="4" t="s">
        <v>779</v>
      </c>
      <c r="C600" s="4" t="s">
        <v>964</v>
      </c>
      <c r="D600" s="4" t="s">
        <v>36</v>
      </c>
      <c r="E600" s="4" t="s">
        <v>950</v>
      </c>
      <c r="F600" s="18">
        <v>810.0</v>
      </c>
      <c r="G600" s="4" t="s">
        <v>1034</v>
      </c>
      <c r="H600" s="4" t="s">
        <v>1460</v>
      </c>
      <c r="I600" s="4" t="s">
        <v>967</v>
      </c>
      <c r="J600" s="4" t="s">
        <v>41</v>
      </c>
      <c r="K600" s="4" t="s">
        <v>768</v>
      </c>
      <c r="L600" s="4" t="str">
        <f>mappings!$B$3:$B$774&amp;mappings!$E$3:$E$774&amp;mappings!$F$3:$F$774&amp;mappings!$G$3:$G$774&amp;mappings!$H$3:$H$774</f>
        <v>series_work[label]GEN810i3($t OR $k) AND ($i OR $3)</v>
      </c>
    </row>
    <row r="601" ht="15.75" customHeight="1">
      <c r="A601" s="4" t="s">
        <v>766</v>
      </c>
      <c r="B601" s="4" t="s">
        <v>779</v>
      </c>
      <c r="C601" s="4" t="s">
        <v>964</v>
      </c>
      <c r="D601" s="4" t="s">
        <v>36</v>
      </c>
      <c r="E601" s="4" t="s">
        <v>950</v>
      </c>
      <c r="F601" s="18">
        <v>811.0</v>
      </c>
      <c r="G601" s="4" t="s">
        <v>1034</v>
      </c>
      <c r="H601" s="4" t="s">
        <v>1460</v>
      </c>
      <c r="I601" s="4" t="s">
        <v>967</v>
      </c>
      <c r="J601" s="4" t="s">
        <v>41</v>
      </c>
      <c r="K601" s="4" t="s">
        <v>768</v>
      </c>
      <c r="L601" s="4" t="str">
        <f>mappings!$B$3:$B$774&amp;mappings!$E$3:$E$774&amp;mappings!$F$3:$F$774&amp;mappings!$G$3:$G$774&amp;mappings!$H$3:$H$774</f>
        <v>series_work[label]GEN811i3($t OR $k) AND ($i OR $3)</v>
      </c>
    </row>
    <row r="602" ht="15.75" customHeight="1">
      <c r="A602" s="4" t="s">
        <v>766</v>
      </c>
      <c r="B602" s="4" t="s">
        <v>779</v>
      </c>
      <c r="C602" s="4" t="s">
        <v>964</v>
      </c>
      <c r="D602" s="4" t="s">
        <v>36</v>
      </c>
      <c r="E602" s="4" t="s">
        <v>950</v>
      </c>
      <c r="F602" s="18">
        <v>830.0</v>
      </c>
      <c r="G602" s="4" t="s">
        <v>1034</v>
      </c>
      <c r="H602" s="4" t="s">
        <v>1461</v>
      </c>
      <c r="I602" s="4" t="s">
        <v>967</v>
      </c>
      <c r="J602" s="4" t="s">
        <v>41</v>
      </c>
      <c r="K602" s="4" t="s">
        <v>768</v>
      </c>
      <c r="L602" s="4" t="str">
        <f>mappings!$B$3:$B$774&amp;mappings!$E$3:$E$774&amp;mappings!$F$3:$F$774&amp;mappings!$G$3:$G$774&amp;mappings!$H$3:$H$774</f>
        <v>series_work[label]GEN830i3$i OR $3</v>
      </c>
    </row>
    <row r="603" ht="15.75" customHeight="1">
      <c r="A603" s="4" t="s">
        <v>766</v>
      </c>
      <c r="B603" s="4" t="s">
        <v>781</v>
      </c>
      <c r="C603" s="4" t="s">
        <v>964</v>
      </c>
      <c r="D603" s="4" t="s">
        <v>36</v>
      </c>
      <c r="E603" s="4" t="s">
        <v>950</v>
      </c>
      <c r="F603" s="18">
        <v>760.0</v>
      </c>
      <c r="G603" s="4" t="s">
        <v>1462</v>
      </c>
      <c r="H603" s="4" t="s">
        <v>1027</v>
      </c>
      <c r="I603" s="4" t="s">
        <v>963</v>
      </c>
      <c r="J603" s="4" t="s">
        <v>1038</v>
      </c>
      <c r="K603" s="4" t="s">
        <v>768</v>
      </c>
      <c r="L603" s="4" t="str">
        <f>mappings!$B$3:$B$774&amp;mappings!$E$3:$E$774&amp;mappings!$F$3:$F$774&amp;mappings!$G$3:$G$774&amp;mappings!$H$3:$H$774</f>
        <v>series_work[other_ids]GEN760o(w)y$t OR $s</v>
      </c>
    </row>
    <row r="604" ht="15.75" customHeight="1">
      <c r="A604" s="4" t="s">
        <v>766</v>
      </c>
      <c r="B604" s="4" t="s">
        <v>781</v>
      </c>
      <c r="C604" s="4" t="s">
        <v>964</v>
      </c>
      <c r="D604" s="4" t="s">
        <v>36</v>
      </c>
      <c r="E604" s="4" t="s">
        <v>950</v>
      </c>
      <c r="F604" s="18">
        <v>762.0</v>
      </c>
      <c r="G604" s="4" t="s">
        <v>1462</v>
      </c>
      <c r="H604" s="4" t="s">
        <v>1027</v>
      </c>
      <c r="I604" s="4" t="s">
        <v>963</v>
      </c>
      <c r="J604" s="4" t="s">
        <v>1038</v>
      </c>
      <c r="K604" s="4" t="s">
        <v>768</v>
      </c>
      <c r="L604" s="4" t="str">
        <f>mappings!$B$3:$B$774&amp;mappings!$E$3:$E$774&amp;mappings!$F$3:$F$774&amp;mappings!$G$3:$G$774&amp;mappings!$H$3:$H$774</f>
        <v>series_work[other_ids]GEN762o(w)y$t OR $s</v>
      </c>
    </row>
    <row r="605" ht="15.75" customHeight="1">
      <c r="A605" s="4" t="s">
        <v>766</v>
      </c>
      <c r="B605" s="4" t="s">
        <v>788</v>
      </c>
      <c r="C605" s="4" t="s">
        <v>964</v>
      </c>
      <c r="D605" s="4" t="s">
        <v>36</v>
      </c>
      <c r="E605" s="4" t="s">
        <v>950</v>
      </c>
      <c r="F605" s="18">
        <v>440.0</v>
      </c>
      <c r="G605" s="4" t="s">
        <v>1463</v>
      </c>
      <c r="H605" s="4" t="s">
        <v>966</v>
      </c>
      <c r="I605" s="4" t="s">
        <v>1040</v>
      </c>
      <c r="J605" s="4" t="s">
        <v>1464</v>
      </c>
      <c r="K605" s="4" t="s">
        <v>768</v>
      </c>
      <c r="L605" s="4" t="str">
        <f>mappings!$B$3:$B$774&amp;mappings!$E$3:$E$774&amp;mappings!$F$3:$F$774&amp;mappings!$G$3:$G$774&amp;mappings!$H$3:$H$774</f>
        <v>series_work[title]GEN440anpnone</v>
      </c>
    </row>
    <row r="606" ht="15.75" customHeight="1">
      <c r="A606" s="4" t="s">
        <v>766</v>
      </c>
      <c r="B606" s="4" t="s">
        <v>788</v>
      </c>
      <c r="C606" s="4" t="s">
        <v>964</v>
      </c>
      <c r="D606" s="4" t="s">
        <v>36</v>
      </c>
      <c r="E606" s="4" t="s">
        <v>950</v>
      </c>
      <c r="F606" s="18">
        <v>760.0</v>
      </c>
      <c r="G606" s="4" t="s">
        <v>957</v>
      </c>
      <c r="H606" s="4" t="s">
        <v>1048</v>
      </c>
      <c r="I606" s="4" t="s">
        <v>963</v>
      </c>
      <c r="J606" s="4" t="s">
        <v>1049</v>
      </c>
      <c r="K606" s="4" t="s">
        <v>768</v>
      </c>
      <c r="L606" s="4" t="str">
        <f>mappings!$B$3:$B$774&amp;mappings!$E$3:$E$774&amp;mappings!$F$3:$F$774&amp;mappings!$G$3:$G$774&amp;mappings!$H$3:$H$774</f>
        <v>series_work[title]GEN760s$t AND $s</v>
      </c>
    </row>
    <row r="607" ht="15.75" customHeight="1">
      <c r="A607" s="4" t="s">
        <v>766</v>
      </c>
      <c r="B607" s="4" t="s">
        <v>788</v>
      </c>
      <c r="C607" s="4" t="s">
        <v>964</v>
      </c>
      <c r="D607" s="4" t="s">
        <v>36</v>
      </c>
      <c r="E607" s="4" t="s">
        <v>950</v>
      </c>
      <c r="F607" s="18">
        <v>760.0</v>
      </c>
      <c r="G607" s="4" t="s">
        <v>1050</v>
      </c>
      <c r="H607" s="4" t="s">
        <v>1051</v>
      </c>
      <c r="I607" s="4" t="s">
        <v>963</v>
      </c>
      <c r="J607" s="4" t="s">
        <v>1049</v>
      </c>
      <c r="K607" s="4" t="s">
        <v>768</v>
      </c>
      <c r="L607" s="4" t="str">
        <f>mappings!$B$3:$B$774&amp;mappings!$E$3:$E$774&amp;mappings!$F$3:$F$774&amp;mappings!$G$3:$G$774&amp;mappings!$H$3:$H$774</f>
        <v>series_work[title]GEN760t$t NOT $s</v>
      </c>
    </row>
    <row r="608" ht="15.75" customHeight="1">
      <c r="A608" s="4" t="s">
        <v>766</v>
      </c>
      <c r="B608" s="4" t="s">
        <v>788</v>
      </c>
      <c r="C608" s="4" t="s">
        <v>964</v>
      </c>
      <c r="D608" s="4" t="s">
        <v>36</v>
      </c>
      <c r="E608" s="4" t="s">
        <v>950</v>
      </c>
      <c r="F608" s="18">
        <v>762.0</v>
      </c>
      <c r="G608" s="4" t="s">
        <v>957</v>
      </c>
      <c r="H608" s="4" t="s">
        <v>1048</v>
      </c>
      <c r="I608" s="4" t="s">
        <v>963</v>
      </c>
      <c r="J608" s="4" t="s">
        <v>1049</v>
      </c>
      <c r="K608" s="4" t="s">
        <v>768</v>
      </c>
      <c r="L608" s="4" t="str">
        <f>mappings!$B$3:$B$774&amp;mappings!$E$3:$E$774&amp;mappings!$F$3:$F$774&amp;mappings!$G$3:$G$774&amp;mappings!$H$3:$H$774</f>
        <v>series_work[title]GEN762s$t AND $s</v>
      </c>
    </row>
    <row r="609" ht="15.75" customHeight="1">
      <c r="A609" s="4" t="s">
        <v>766</v>
      </c>
      <c r="B609" s="4" t="s">
        <v>788</v>
      </c>
      <c r="C609" s="4" t="s">
        <v>964</v>
      </c>
      <c r="D609" s="4" t="s">
        <v>36</v>
      </c>
      <c r="E609" s="4" t="s">
        <v>950</v>
      </c>
      <c r="F609" s="18">
        <v>762.0</v>
      </c>
      <c r="G609" s="4" t="s">
        <v>1050</v>
      </c>
      <c r="H609" s="4" t="s">
        <v>1051</v>
      </c>
      <c r="I609" s="4" t="s">
        <v>963</v>
      </c>
      <c r="J609" s="4" t="s">
        <v>1049</v>
      </c>
      <c r="K609" s="4" t="s">
        <v>768</v>
      </c>
      <c r="L609" s="4" t="str">
        <f>mappings!$B$3:$B$774&amp;mappings!$E$3:$E$774&amp;mappings!$F$3:$F$774&amp;mappings!$G$3:$G$774&amp;mappings!$H$3:$H$774</f>
        <v>series_work[title]GEN762t$t NOT $s</v>
      </c>
    </row>
    <row r="610" ht="15.75" customHeight="1">
      <c r="A610" s="4" t="s">
        <v>766</v>
      </c>
      <c r="B610" s="4" t="s">
        <v>788</v>
      </c>
      <c r="C610" s="4" t="s">
        <v>964</v>
      </c>
      <c r="D610" s="4" t="s">
        <v>36</v>
      </c>
      <c r="E610" s="4" t="s">
        <v>950</v>
      </c>
      <c r="F610" s="18">
        <v>800.0</v>
      </c>
      <c r="G610" s="4" t="s">
        <v>1039</v>
      </c>
      <c r="H610" s="4" t="s">
        <v>1458</v>
      </c>
      <c r="I610" s="4" t="s">
        <v>1040</v>
      </c>
      <c r="J610" s="4" t="s">
        <v>1434</v>
      </c>
      <c r="K610" s="4" t="s">
        <v>768</v>
      </c>
      <c r="L610" s="4" t="str">
        <f>mappings!$B$3:$B$774&amp;mappings!$E$3:$E$774&amp;mappings!$F$3:$F$774&amp;mappings!$G$3:$G$774&amp;mappings!$H$3:$H$774</f>
        <v>series_work[title]GEN800f(g)hklmnoprst$t OR $k</v>
      </c>
    </row>
    <row r="611" ht="15.75" customHeight="1">
      <c r="A611" s="4" t="s">
        <v>766</v>
      </c>
      <c r="B611" s="4" t="s">
        <v>788</v>
      </c>
      <c r="C611" s="4" t="s">
        <v>964</v>
      </c>
      <c r="D611" s="4" t="s">
        <v>36</v>
      </c>
      <c r="E611" s="4" t="s">
        <v>950</v>
      </c>
      <c r="F611" s="18">
        <v>810.0</v>
      </c>
      <c r="G611" s="4" t="s">
        <v>1041</v>
      </c>
      <c r="H611" s="4" t="s">
        <v>1458</v>
      </c>
      <c r="I611" s="4" t="s">
        <v>1040</v>
      </c>
      <c r="J611" s="4" t="s">
        <v>1042</v>
      </c>
      <c r="K611" s="4" t="s">
        <v>768</v>
      </c>
      <c r="L611" s="4" t="str">
        <f>mappings!$B$3:$B$774&amp;mappings!$E$3:$E$774&amp;mappings!$F$3:$F$774&amp;mappings!$G$3:$G$774&amp;mappings!$H$3:$H$774</f>
        <v>series_work[title]GEN810(d)f(g)hklm(n)oprst$t OR $k</v>
      </c>
    </row>
    <row r="612" ht="15.75" customHeight="1">
      <c r="A612" s="4" t="s">
        <v>766</v>
      </c>
      <c r="B612" s="4" t="s">
        <v>788</v>
      </c>
      <c r="C612" s="4" t="s">
        <v>964</v>
      </c>
      <c r="D612" s="4" t="s">
        <v>36</v>
      </c>
      <c r="E612" s="4" t="s">
        <v>950</v>
      </c>
      <c r="F612" s="18">
        <v>811.0</v>
      </c>
      <c r="G612" s="4" t="s">
        <v>1043</v>
      </c>
      <c r="H612" s="4" t="s">
        <v>1458</v>
      </c>
      <c r="I612" s="4" t="s">
        <v>1040</v>
      </c>
      <c r="J612" s="4" t="s">
        <v>1044</v>
      </c>
      <c r="K612" s="4" t="s">
        <v>768</v>
      </c>
      <c r="L612" s="4" t="str">
        <f>mappings!$B$3:$B$774&amp;mappings!$E$3:$E$774&amp;mappings!$F$3:$F$774&amp;mappings!$G$3:$G$774&amp;mappings!$H$3:$H$774</f>
        <v>series_work[title]GEN811(d)f(g)hklm(n)pst$t OR $k</v>
      </c>
    </row>
    <row r="613" ht="15.75" customHeight="1">
      <c r="A613" s="4" t="s">
        <v>766</v>
      </c>
      <c r="B613" s="4" t="s">
        <v>788</v>
      </c>
      <c r="C613" s="4" t="s">
        <v>964</v>
      </c>
      <c r="D613" s="4" t="s">
        <v>36</v>
      </c>
      <c r="E613" s="4" t="s">
        <v>950</v>
      </c>
      <c r="F613" s="18">
        <v>830.0</v>
      </c>
      <c r="G613" s="4" t="s">
        <v>1045</v>
      </c>
      <c r="H613" s="4" t="s">
        <v>966</v>
      </c>
      <c r="I613" s="4" t="s">
        <v>1040</v>
      </c>
      <c r="J613" s="4" t="s">
        <v>1465</v>
      </c>
      <c r="K613" s="4" t="s">
        <v>768</v>
      </c>
      <c r="L613" s="4" t="str">
        <f>mappings!$B$3:$B$774&amp;mappings!$E$3:$E$774&amp;mappings!$F$3:$F$774&amp;mappings!$G$3:$G$774&amp;mappings!$H$3:$H$774</f>
        <v>series_work[title]GEN830adfghklmnoprsnone</v>
      </c>
    </row>
    <row r="614" ht="15.75" customHeight="1">
      <c r="A614" s="4" t="s">
        <v>766</v>
      </c>
      <c r="B614" s="4" t="s">
        <v>783</v>
      </c>
      <c r="C614" s="4" t="s">
        <v>964</v>
      </c>
      <c r="D614" s="4" t="s">
        <v>36</v>
      </c>
      <c r="E614" s="4" t="s">
        <v>950</v>
      </c>
      <c r="F614" s="18">
        <v>440.0</v>
      </c>
      <c r="G614" s="4" t="s">
        <v>1463</v>
      </c>
      <c r="H614" s="4" t="s">
        <v>1466</v>
      </c>
      <c r="I614" s="4" t="s">
        <v>967</v>
      </c>
      <c r="J614" s="4" t="s">
        <v>1467</v>
      </c>
      <c r="K614" s="4" t="s">
        <v>768</v>
      </c>
      <c r="L614" s="4" t="str">
        <f>mappings!$B$3:$B$774&amp;mappings!$E$3:$E$774&amp;mappings!$F$3:$F$774&amp;mappings!$G$3:$G$774&amp;mappings!$H$3:$H$774</f>
        <v>series_work[title_nonfiling]GEN440anpi2=~/[1-9]/</v>
      </c>
    </row>
    <row r="615" ht="15.75" customHeight="1">
      <c r="A615" s="4" t="s">
        <v>766</v>
      </c>
      <c r="B615" s="4" t="s">
        <v>783</v>
      </c>
      <c r="C615" s="4" t="s">
        <v>964</v>
      </c>
      <c r="D615" s="4" t="s">
        <v>36</v>
      </c>
      <c r="E615" s="4" t="s">
        <v>950</v>
      </c>
      <c r="F615" s="18">
        <v>830.0</v>
      </c>
      <c r="G615" s="4" t="s">
        <v>1045</v>
      </c>
      <c r="H615" s="4" t="s">
        <v>1466</v>
      </c>
      <c r="I615" s="4" t="s">
        <v>967</v>
      </c>
      <c r="J615" s="4" t="s">
        <v>1053</v>
      </c>
      <c r="K615" s="4" t="s">
        <v>768</v>
      </c>
      <c r="L615" s="4" t="str">
        <f>mappings!$B$3:$B$774&amp;mappings!$E$3:$E$774&amp;mappings!$F$3:$F$774&amp;mappings!$G$3:$G$774&amp;mappings!$H$3:$H$774</f>
        <v>series_work[title_nonfiling]GEN830adfghklmnoprsi2=~/[1-9]/</v>
      </c>
    </row>
    <row r="616" ht="15.75" customHeight="1">
      <c r="A616" s="4" t="s">
        <v>766</v>
      </c>
      <c r="B616" s="4" t="s">
        <v>786</v>
      </c>
      <c r="C616" s="4" t="s">
        <v>964</v>
      </c>
      <c r="D616" s="4" t="s">
        <v>36</v>
      </c>
      <c r="E616" s="4" t="s">
        <v>950</v>
      </c>
      <c r="F616" s="18">
        <v>760.0</v>
      </c>
      <c r="G616" s="4" t="s">
        <v>1050</v>
      </c>
      <c r="H616" s="4" t="s">
        <v>1048</v>
      </c>
      <c r="I616" s="4" t="s">
        <v>967</v>
      </c>
      <c r="J616" s="4" t="s">
        <v>33</v>
      </c>
      <c r="K616" s="4" t="s">
        <v>768</v>
      </c>
      <c r="L616" s="4" t="str">
        <f>mappings!$B$3:$B$774&amp;mappings!$E$3:$E$774&amp;mappings!$F$3:$F$774&amp;mappings!$G$3:$G$774&amp;mappings!$H$3:$H$774</f>
        <v>series_work[title_variation]GEN760t$t AND $s</v>
      </c>
    </row>
    <row r="617" ht="15.75" customHeight="1">
      <c r="A617" s="4" t="s">
        <v>766</v>
      </c>
      <c r="B617" s="4" t="s">
        <v>786</v>
      </c>
      <c r="C617" s="4" t="s">
        <v>964</v>
      </c>
      <c r="D617" s="4" t="s">
        <v>36</v>
      </c>
      <c r="E617" s="4" t="s">
        <v>950</v>
      </c>
      <c r="F617" s="18">
        <v>762.0</v>
      </c>
      <c r="G617" s="4" t="s">
        <v>1050</v>
      </c>
      <c r="H617" s="4" t="s">
        <v>1048</v>
      </c>
      <c r="I617" s="4" t="s">
        <v>967</v>
      </c>
      <c r="J617" s="4" t="s">
        <v>33</v>
      </c>
      <c r="K617" s="4" t="s">
        <v>768</v>
      </c>
      <c r="L617" s="4" t="str">
        <f>mappings!$B$3:$B$774&amp;mappings!$E$3:$E$774&amp;mappings!$F$3:$F$774&amp;mappings!$G$3:$G$774&amp;mappings!$H$3:$H$774</f>
        <v>series_work[title_variation]GEN762t$t AND $s</v>
      </c>
    </row>
    <row r="618" ht="15.75" customHeight="1">
      <c r="A618" s="4" t="s">
        <v>766</v>
      </c>
      <c r="B618" s="4" t="s">
        <v>786</v>
      </c>
      <c r="C618" s="4" t="s">
        <v>964</v>
      </c>
      <c r="D618" s="4" t="s">
        <v>36</v>
      </c>
      <c r="E618" s="4" t="s">
        <v>950</v>
      </c>
      <c r="F618" s="18">
        <v>830.0</v>
      </c>
      <c r="G618" s="4" t="s">
        <v>1050</v>
      </c>
      <c r="H618" s="4" t="s">
        <v>1468</v>
      </c>
      <c r="I618" s="4" t="s">
        <v>967</v>
      </c>
      <c r="J618" s="4" t="s">
        <v>33</v>
      </c>
      <c r="K618" s="4" t="s">
        <v>768</v>
      </c>
      <c r="L618" s="4" t="str">
        <f>mappings!$B$3:$B$774&amp;mappings!$E$3:$E$774&amp;mappings!$F$3:$F$774&amp;mappings!$G$3:$G$774&amp;mappings!$H$3:$H$774</f>
        <v>series_work[title_variation]GEN830t$a AND $t</v>
      </c>
    </row>
    <row r="619" ht="15.75" customHeight="1">
      <c r="A619" s="4" t="s">
        <v>766</v>
      </c>
      <c r="B619" s="4" t="s">
        <v>790</v>
      </c>
      <c r="C619" s="4" t="s">
        <v>964</v>
      </c>
      <c r="D619" s="4" t="s">
        <v>36</v>
      </c>
      <c r="E619" s="4" t="s">
        <v>950</v>
      </c>
      <c r="F619" s="18">
        <v>760.0</v>
      </c>
      <c r="G619" s="4" t="s">
        <v>45</v>
      </c>
      <c r="H619" s="4" t="s">
        <v>1027</v>
      </c>
      <c r="I619" s="4" t="s">
        <v>1004</v>
      </c>
      <c r="J619" s="4" t="s">
        <v>1469</v>
      </c>
      <c r="K619" s="4" t="s">
        <v>768</v>
      </c>
      <c r="L619" s="4" t="str">
        <f>mappings!$B$3:$B$774&amp;mappings!$E$3:$E$774&amp;mappings!$F$3:$F$774&amp;mappings!$G$3:$G$774&amp;mappings!$H$3:$H$774</f>
        <v>series_work[type]GEN760{na}$t OR $s</v>
      </c>
    </row>
    <row r="620" ht="15.75" customHeight="1">
      <c r="A620" s="4" t="s">
        <v>766</v>
      </c>
      <c r="B620" s="4" t="s">
        <v>790</v>
      </c>
      <c r="C620" s="4" t="s">
        <v>964</v>
      </c>
      <c r="D620" s="4" t="s">
        <v>36</v>
      </c>
      <c r="E620" s="4" t="s">
        <v>950</v>
      </c>
      <c r="F620" s="18">
        <v>762.0</v>
      </c>
      <c r="G620" s="4" t="s">
        <v>45</v>
      </c>
      <c r="H620" s="4" t="s">
        <v>1027</v>
      </c>
      <c r="I620" s="4" t="s">
        <v>1004</v>
      </c>
      <c r="J620" s="4" t="s">
        <v>1470</v>
      </c>
      <c r="K620" s="4" t="s">
        <v>768</v>
      </c>
      <c r="L620" s="4" t="str">
        <f>mappings!$B$3:$B$774&amp;mappings!$E$3:$E$774&amp;mappings!$F$3:$F$774&amp;mappings!$G$3:$G$774&amp;mappings!$H$3:$H$774</f>
        <v>series_work[type]GEN762{na}$t OR $s</v>
      </c>
      <c r="M620" s="4"/>
      <c r="N620" s="4"/>
      <c r="O620" s="4"/>
      <c r="P620" s="4"/>
      <c r="Q620" s="4"/>
      <c r="R620" s="4"/>
      <c r="S620" s="4"/>
      <c r="T620" s="4"/>
      <c r="U620" s="4"/>
    </row>
    <row r="621" ht="15.75" customHeight="1">
      <c r="A621" s="4" t="s">
        <v>766</v>
      </c>
      <c r="B621" s="4" t="s">
        <v>790</v>
      </c>
      <c r="C621" s="4" t="s">
        <v>964</v>
      </c>
      <c r="D621" s="4" t="s">
        <v>36</v>
      </c>
      <c r="E621" s="4" t="s">
        <v>950</v>
      </c>
      <c r="F621" s="18">
        <v>800.0</v>
      </c>
      <c r="G621" s="4" t="s">
        <v>45</v>
      </c>
      <c r="H621" s="4" t="s">
        <v>1458</v>
      </c>
      <c r="I621" s="4" t="s">
        <v>1004</v>
      </c>
      <c r="J621" s="4" t="s">
        <v>1469</v>
      </c>
      <c r="K621" s="4" t="s">
        <v>768</v>
      </c>
      <c r="L621" s="4" t="str">
        <f>mappings!$B$3:$B$774&amp;mappings!$E$3:$E$774&amp;mappings!$F$3:$F$774&amp;mappings!$G$3:$G$774&amp;mappings!$H$3:$H$774</f>
        <v>series_work[type]GEN800{na}$t OR $k</v>
      </c>
      <c r="M621" s="4"/>
      <c r="N621" s="4"/>
      <c r="O621" s="4"/>
      <c r="P621" s="4"/>
      <c r="Q621" s="4"/>
      <c r="R621" s="4"/>
      <c r="S621" s="4"/>
      <c r="T621" s="4"/>
      <c r="U621" s="4"/>
    </row>
    <row r="622" ht="15.75" customHeight="1">
      <c r="A622" s="4" t="s">
        <v>766</v>
      </c>
      <c r="B622" s="4" t="s">
        <v>790</v>
      </c>
      <c r="C622" s="4" t="s">
        <v>964</v>
      </c>
      <c r="D622" s="4" t="s">
        <v>36</v>
      </c>
      <c r="E622" s="4" t="s">
        <v>950</v>
      </c>
      <c r="F622" s="18">
        <v>810.0</v>
      </c>
      <c r="G622" s="4" t="s">
        <v>45</v>
      </c>
      <c r="H622" s="4" t="s">
        <v>1458</v>
      </c>
      <c r="I622" s="4" t="s">
        <v>1004</v>
      </c>
      <c r="J622" s="4" t="s">
        <v>1469</v>
      </c>
      <c r="K622" s="4" t="s">
        <v>768</v>
      </c>
      <c r="L622" s="4" t="str">
        <f>mappings!$B$3:$B$774&amp;mappings!$E$3:$E$774&amp;mappings!$F$3:$F$774&amp;mappings!$G$3:$G$774&amp;mappings!$H$3:$H$774</f>
        <v>series_work[type]GEN810{na}$t OR $k</v>
      </c>
    </row>
    <row r="623" ht="15.75" customHeight="1">
      <c r="A623" s="4" t="s">
        <v>766</v>
      </c>
      <c r="B623" s="4" t="s">
        <v>790</v>
      </c>
      <c r="C623" s="4" t="s">
        <v>964</v>
      </c>
      <c r="D623" s="4" t="s">
        <v>36</v>
      </c>
      <c r="E623" s="4" t="s">
        <v>950</v>
      </c>
      <c r="F623" s="18">
        <v>811.0</v>
      </c>
      <c r="G623" s="4" t="s">
        <v>45</v>
      </c>
      <c r="H623" s="4" t="s">
        <v>1458</v>
      </c>
      <c r="I623" s="4" t="s">
        <v>1004</v>
      </c>
      <c r="J623" s="4" t="s">
        <v>1469</v>
      </c>
      <c r="K623" s="4" t="s">
        <v>768</v>
      </c>
      <c r="L623" s="4" t="str">
        <f>mappings!$B$3:$B$774&amp;mappings!$E$3:$E$774&amp;mappings!$F$3:$F$774&amp;mappings!$G$3:$G$774&amp;mappings!$H$3:$H$774</f>
        <v>series_work[type]GEN811{na}$t OR $k</v>
      </c>
    </row>
    <row r="624" ht="15.75" customHeight="1">
      <c r="A624" s="4" t="s">
        <v>766</v>
      </c>
      <c r="B624" s="4" t="s">
        <v>790</v>
      </c>
      <c r="C624" s="4" t="s">
        <v>964</v>
      </c>
      <c r="D624" s="4" t="s">
        <v>36</v>
      </c>
      <c r="E624" s="4" t="s">
        <v>950</v>
      </c>
      <c r="F624" s="18">
        <v>830.0</v>
      </c>
      <c r="G624" s="4" t="s">
        <v>45</v>
      </c>
      <c r="H624" s="4" t="s">
        <v>966</v>
      </c>
      <c r="I624" s="4" t="s">
        <v>1004</v>
      </c>
      <c r="J624" s="4" t="s">
        <v>1469</v>
      </c>
      <c r="K624" s="4" t="s">
        <v>768</v>
      </c>
      <c r="L624" s="4" t="str">
        <f>mappings!$B$3:$B$774&amp;mappings!$E$3:$E$774&amp;mappings!$F$3:$F$774&amp;mappings!$G$3:$G$774&amp;mappings!$H$3:$H$774</f>
        <v>series_work[type]GEN830{na}none</v>
      </c>
    </row>
    <row r="625" ht="15.75" customHeight="1">
      <c r="A625" s="4" t="s">
        <v>791</v>
      </c>
      <c r="B625" s="4" t="s">
        <v>791</v>
      </c>
      <c r="C625" s="4" t="s">
        <v>964</v>
      </c>
      <c r="D625" s="4" t="s">
        <v>36</v>
      </c>
      <c r="E625" s="4" t="s">
        <v>956</v>
      </c>
      <c r="F625" s="18">
        <v>1.0</v>
      </c>
      <c r="G625" s="4" t="s">
        <v>1288</v>
      </c>
      <c r="H625" s="4" t="s">
        <v>1471</v>
      </c>
      <c r="I625" s="4" t="s">
        <v>963</v>
      </c>
      <c r="J625" s="4" t="s">
        <v>33</v>
      </c>
      <c r="K625" s="4" t="s">
        <v>33</v>
      </c>
      <c r="L625" s="4" t="str">
        <f>mappings!$B$3:$B$774&amp;mappings!$E$3:$E$774&amp;mappings!$F$3:$F$774&amp;mappings!$G$3:$G$774&amp;mappings!$H$3:$H$774</f>
        <v>sersol_numberUNC1{whole field}value =~ /^ss([ej]|[ie]b)\d+$/</v>
      </c>
    </row>
    <row r="626" ht="15.75" customHeight="1">
      <c r="A626" s="4" t="s">
        <v>795</v>
      </c>
      <c r="B626" s="4" t="s">
        <v>795</v>
      </c>
      <c r="C626" s="4" t="s">
        <v>964</v>
      </c>
      <c r="D626" s="4" t="s">
        <v>36</v>
      </c>
      <c r="E626" s="4" t="s">
        <v>956</v>
      </c>
      <c r="F626" s="18">
        <v>50.0</v>
      </c>
      <c r="G626" s="4" t="s">
        <v>983</v>
      </c>
      <c r="H626" s="5" t="s">
        <v>1472</v>
      </c>
      <c r="I626" s="4" t="s">
        <v>967</v>
      </c>
      <c r="J626" s="4" t="s">
        <v>1473</v>
      </c>
      <c r="K626" s="4" t="s">
        <v>33</v>
      </c>
      <c r="L626" s="4" t="str">
        <f>mappings!$B$3:$B$774&amp;mappings!$E$3:$E$774&amp;mappings!$F$3:$F$774&amp;mappings!$G$3:$G$774&amp;mappings!$H$3:$H$774</f>
        <v>shelfkeyUNC50abno LC number available in item or holdings records</v>
      </c>
    </row>
    <row r="627" ht="15.75" customHeight="1">
      <c r="A627" s="4" t="s">
        <v>795</v>
      </c>
      <c r="B627" s="4" t="s">
        <v>795</v>
      </c>
      <c r="C627" s="4" t="s">
        <v>964</v>
      </c>
      <c r="D627" s="4" t="s">
        <v>36</v>
      </c>
      <c r="E627" s="4" t="s">
        <v>956</v>
      </c>
      <c r="F627" s="18">
        <v>50.0</v>
      </c>
      <c r="G627" s="4" t="s">
        <v>983</v>
      </c>
      <c r="H627" s="4" t="s">
        <v>1472</v>
      </c>
      <c r="I627" s="4" t="s">
        <v>967</v>
      </c>
      <c r="J627" s="4" t="s">
        <v>1473</v>
      </c>
      <c r="K627" s="4" t="s">
        <v>33</v>
      </c>
      <c r="L627" s="4" t="str">
        <f>mappings!$B$3:$B$774&amp;mappings!$E$3:$E$774&amp;mappings!$F$3:$F$774&amp;mappings!$G$3:$G$774&amp;mappings!$H$3:$H$774</f>
        <v>shelfkeyUNC50abno LC number available in item or holdings records</v>
      </c>
    </row>
    <row r="628" ht="15.75" customHeight="1">
      <c r="A628" s="8" t="s">
        <v>797</v>
      </c>
      <c r="B628" s="8" t="s">
        <v>797</v>
      </c>
      <c r="C628" s="8" t="s">
        <v>964</v>
      </c>
      <c r="D628" s="8" t="s">
        <v>36</v>
      </c>
      <c r="E628" s="8" t="s">
        <v>950</v>
      </c>
      <c r="F628" s="8">
        <v>245.0</v>
      </c>
      <c r="G628" s="8" t="s">
        <v>971</v>
      </c>
      <c r="H628" s="8" t="s">
        <v>966</v>
      </c>
      <c r="I628" s="8" t="s">
        <v>963</v>
      </c>
      <c r="J628" s="8" t="s">
        <v>1474</v>
      </c>
      <c r="K628" s="31" t="s">
        <v>1475</v>
      </c>
    </row>
    <row r="629" ht="15.75" customHeight="1">
      <c r="A629" s="4" t="s">
        <v>801</v>
      </c>
      <c r="B629" s="4" t="s">
        <v>801</v>
      </c>
      <c r="C629" s="4" t="s">
        <v>964</v>
      </c>
      <c r="D629" s="4" t="s">
        <v>36</v>
      </c>
      <c r="E629" s="4" t="s">
        <v>950</v>
      </c>
      <c r="F629" s="18">
        <v>245.0</v>
      </c>
      <c r="G629" s="4" t="s">
        <v>1078</v>
      </c>
      <c r="H629" s="4" t="s">
        <v>966</v>
      </c>
      <c r="I629" s="4" t="s">
        <v>967</v>
      </c>
      <c r="J629" s="4" t="s">
        <v>33</v>
      </c>
      <c r="K629" s="4" t="s">
        <v>1476</v>
      </c>
      <c r="L629" s="4" t="str">
        <f>mappings!$B$3:$B$774&amp;mappings!$E$3:$E$774&amp;mappings!$F$3:$F$774&amp;mappings!$G$3:$G$774&amp;mappings!$H$3:$H$774</f>
        <v>statement_of_responsibilityGEN245cnone</v>
      </c>
    </row>
    <row r="630" ht="15.75" customHeight="1">
      <c r="A630" s="4" t="s">
        <v>810</v>
      </c>
      <c r="B630" s="4" t="s">
        <v>810</v>
      </c>
      <c r="C630" s="4" t="s">
        <v>964</v>
      </c>
      <c r="D630" s="4" t="s">
        <v>36</v>
      </c>
      <c r="E630" s="4" t="s">
        <v>950</v>
      </c>
      <c r="F630" s="18">
        <v>600.0</v>
      </c>
      <c r="G630" s="4" t="s">
        <v>48</v>
      </c>
      <c r="H630" s="5" t="s">
        <v>966</v>
      </c>
      <c r="I630" s="4" t="s">
        <v>963</v>
      </c>
      <c r="J630" s="4" t="s">
        <v>35</v>
      </c>
      <c r="K630" s="4" t="s">
        <v>35</v>
      </c>
      <c r="L630" s="4" t="str">
        <f>mappings!$B$3:$B$774&amp;mappings!$E$3:$E$774&amp;mappings!$F$3:$F$774&amp;mappings!$G$3:$G$774&amp;mappings!$H$3:$H$774</f>
        <v>subject_chronologicalGEN600ynone</v>
      </c>
    </row>
    <row r="631" ht="15.75" customHeight="1">
      <c r="A631" s="4" t="s">
        <v>810</v>
      </c>
      <c r="B631" s="4" t="s">
        <v>810</v>
      </c>
      <c r="C631" s="4" t="s">
        <v>964</v>
      </c>
      <c r="D631" s="4" t="s">
        <v>36</v>
      </c>
      <c r="E631" s="4" t="s">
        <v>950</v>
      </c>
      <c r="F631" s="18">
        <v>610.0</v>
      </c>
      <c r="G631" s="4" t="s">
        <v>48</v>
      </c>
      <c r="H631" s="4" t="s">
        <v>966</v>
      </c>
      <c r="I631" s="4" t="s">
        <v>963</v>
      </c>
      <c r="J631" s="4" t="s">
        <v>35</v>
      </c>
      <c r="K631" s="4" t="s">
        <v>35</v>
      </c>
      <c r="L631" s="4" t="str">
        <f>mappings!$B$3:$B$774&amp;mappings!$E$3:$E$774&amp;mappings!$F$3:$F$774&amp;mappings!$G$3:$G$774&amp;mappings!$H$3:$H$774</f>
        <v>subject_chronologicalGEN610ynone</v>
      </c>
    </row>
    <row r="632" ht="15.75" customHeight="1">
      <c r="A632" s="4" t="s">
        <v>810</v>
      </c>
      <c r="B632" s="4" t="s">
        <v>810</v>
      </c>
      <c r="C632" s="4" t="s">
        <v>964</v>
      </c>
      <c r="D632" s="4" t="s">
        <v>36</v>
      </c>
      <c r="E632" s="4" t="s">
        <v>950</v>
      </c>
      <c r="F632" s="18">
        <v>611.0</v>
      </c>
      <c r="G632" s="4" t="s">
        <v>48</v>
      </c>
      <c r="H632" s="4" t="s">
        <v>966</v>
      </c>
      <c r="I632" s="4" t="s">
        <v>963</v>
      </c>
      <c r="J632" s="4" t="s">
        <v>35</v>
      </c>
      <c r="K632" s="4" t="s">
        <v>35</v>
      </c>
      <c r="L632" s="4" t="str">
        <f>mappings!$B$3:$B$774&amp;mappings!$E$3:$E$774&amp;mappings!$F$3:$F$774&amp;mappings!$G$3:$G$774&amp;mappings!$H$3:$H$774</f>
        <v>subject_chronologicalGEN611ynone</v>
      </c>
      <c r="M632" s="4"/>
      <c r="N632" s="4"/>
      <c r="O632" s="4"/>
      <c r="P632" s="4"/>
      <c r="Q632" s="4"/>
      <c r="R632" s="4"/>
      <c r="S632" s="4"/>
      <c r="T632" s="4"/>
      <c r="U632" s="4"/>
    </row>
    <row r="633" ht="15.75" customHeight="1">
      <c r="A633" s="4" t="s">
        <v>810</v>
      </c>
      <c r="B633" s="4" t="s">
        <v>810</v>
      </c>
      <c r="C633" s="4" t="s">
        <v>964</v>
      </c>
      <c r="D633" s="4" t="s">
        <v>36</v>
      </c>
      <c r="E633" s="4" t="s">
        <v>950</v>
      </c>
      <c r="F633" s="18">
        <v>630.0</v>
      </c>
      <c r="G633" s="4" t="s">
        <v>48</v>
      </c>
      <c r="H633" s="4" t="s">
        <v>966</v>
      </c>
      <c r="I633" s="4" t="s">
        <v>963</v>
      </c>
      <c r="J633" s="4" t="s">
        <v>35</v>
      </c>
      <c r="K633" s="4" t="s">
        <v>35</v>
      </c>
      <c r="L633" s="4" t="str">
        <f>mappings!$B$3:$B$774&amp;mappings!$E$3:$E$774&amp;mappings!$F$3:$F$774&amp;mappings!$G$3:$G$774&amp;mappings!$H$3:$H$774</f>
        <v>subject_chronologicalGEN630ynone</v>
      </c>
      <c r="M633" s="4"/>
      <c r="N633" s="4"/>
      <c r="O633" s="4"/>
      <c r="P633" s="4"/>
      <c r="Q633" s="4"/>
      <c r="R633" s="4"/>
      <c r="S633" s="4"/>
      <c r="T633" s="4"/>
      <c r="U633" s="4"/>
    </row>
    <row r="634" ht="15.75" customHeight="1">
      <c r="A634" s="4" t="s">
        <v>810</v>
      </c>
      <c r="B634" s="4" t="s">
        <v>810</v>
      </c>
      <c r="C634" s="4" t="s">
        <v>964</v>
      </c>
      <c r="D634" s="4" t="s">
        <v>36</v>
      </c>
      <c r="E634" s="4" t="s">
        <v>950</v>
      </c>
      <c r="F634" s="18">
        <v>648.0</v>
      </c>
      <c r="G634" s="4" t="s">
        <v>1477</v>
      </c>
      <c r="H634" s="4" t="s">
        <v>966</v>
      </c>
      <c r="I634" s="4" t="s">
        <v>963</v>
      </c>
      <c r="J634" s="4" t="s">
        <v>35</v>
      </c>
      <c r="K634" s="4" t="s">
        <v>1478</v>
      </c>
      <c r="L634" s="4" t="str">
        <f>mappings!$B$3:$B$774&amp;mappings!$E$3:$E$774&amp;mappings!$F$3:$F$774&amp;mappings!$G$3:$G$774&amp;mappings!$H$3:$H$774</f>
        <v>subject_chronologicalGEN648aynone</v>
      </c>
      <c r="M634" s="4"/>
      <c r="N634" s="4"/>
      <c r="O634" s="4"/>
      <c r="P634" s="4"/>
      <c r="Q634" s="4"/>
      <c r="R634" s="4"/>
      <c r="S634" s="4"/>
      <c r="T634" s="4"/>
      <c r="U634" s="4"/>
    </row>
    <row r="635" ht="15.75" customHeight="1">
      <c r="A635" s="4" t="s">
        <v>810</v>
      </c>
      <c r="B635" s="4" t="s">
        <v>810</v>
      </c>
      <c r="C635" s="4" t="s">
        <v>964</v>
      </c>
      <c r="D635" s="4" t="s">
        <v>36</v>
      </c>
      <c r="E635" s="4" t="s">
        <v>950</v>
      </c>
      <c r="F635" s="18">
        <v>650.0</v>
      </c>
      <c r="G635" s="4" t="s">
        <v>48</v>
      </c>
      <c r="H635" s="4" t="s">
        <v>966</v>
      </c>
      <c r="I635" s="4" t="s">
        <v>963</v>
      </c>
      <c r="J635" s="4" t="s">
        <v>35</v>
      </c>
      <c r="K635" s="4" t="s">
        <v>35</v>
      </c>
      <c r="L635" s="4" t="str">
        <f>mappings!$B$3:$B$774&amp;mappings!$E$3:$E$774&amp;mappings!$F$3:$F$774&amp;mappings!$G$3:$G$774&amp;mappings!$H$3:$H$774</f>
        <v>subject_chronologicalGEN650ynone</v>
      </c>
      <c r="M635" s="4"/>
      <c r="N635" s="4"/>
      <c r="O635" s="4"/>
      <c r="P635" s="4"/>
      <c r="Q635" s="4"/>
      <c r="R635" s="4"/>
      <c r="S635" s="4"/>
      <c r="T635" s="4"/>
      <c r="U635" s="4"/>
    </row>
    <row r="636" ht="15.75" customHeight="1">
      <c r="A636" s="4" t="s">
        <v>810</v>
      </c>
      <c r="B636" s="4" t="s">
        <v>810</v>
      </c>
      <c r="C636" s="4" t="s">
        <v>964</v>
      </c>
      <c r="D636" s="4" t="s">
        <v>36</v>
      </c>
      <c r="E636" s="4" t="s">
        <v>950</v>
      </c>
      <c r="F636" s="18">
        <v>651.0</v>
      </c>
      <c r="G636" s="4" t="s">
        <v>48</v>
      </c>
      <c r="H636" s="4" t="s">
        <v>966</v>
      </c>
      <c r="I636" s="4" t="s">
        <v>963</v>
      </c>
      <c r="J636" s="4" t="s">
        <v>35</v>
      </c>
      <c r="K636" s="4" t="s">
        <v>35</v>
      </c>
      <c r="L636" s="4" t="str">
        <f>mappings!$B$3:$B$774&amp;mappings!$E$3:$E$774&amp;mappings!$F$3:$F$774&amp;mappings!$G$3:$G$774&amp;mappings!$H$3:$H$774</f>
        <v>subject_chronologicalGEN651ynone</v>
      </c>
    </row>
    <row r="637" ht="15.75" customHeight="1">
      <c r="A637" s="4" t="s">
        <v>810</v>
      </c>
      <c r="B637" s="4" t="s">
        <v>810</v>
      </c>
      <c r="C637" s="4" t="s">
        <v>964</v>
      </c>
      <c r="D637" s="4" t="s">
        <v>36</v>
      </c>
      <c r="E637" s="4" t="s">
        <v>950</v>
      </c>
      <c r="F637" s="18">
        <v>655.0</v>
      </c>
      <c r="G637" s="4" t="s">
        <v>48</v>
      </c>
      <c r="H637" s="4" t="s">
        <v>966</v>
      </c>
      <c r="I637" s="4" t="s">
        <v>963</v>
      </c>
      <c r="J637" s="4" t="s">
        <v>35</v>
      </c>
      <c r="K637" s="4" t="s">
        <v>35</v>
      </c>
      <c r="L637" s="4" t="str">
        <f>mappings!$B$3:$B$774&amp;mappings!$E$3:$E$774&amp;mappings!$F$3:$F$774&amp;mappings!$G$3:$G$774&amp;mappings!$H$3:$H$774</f>
        <v>subject_chronologicalGEN655ynone</v>
      </c>
    </row>
    <row r="638" ht="15.75" customHeight="1">
      <c r="A638" s="4" t="s">
        <v>810</v>
      </c>
      <c r="B638" s="4" t="s">
        <v>810</v>
      </c>
      <c r="C638" s="4" t="s">
        <v>964</v>
      </c>
      <c r="D638" s="4" t="s">
        <v>36</v>
      </c>
      <c r="E638" s="4" t="s">
        <v>950</v>
      </c>
      <c r="F638" s="18">
        <v>656.0</v>
      </c>
      <c r="G638" s="4" t="s">
        <v>48</v>
      </c>
      <c r="H638" s="4" t="s">
        <v>966</v>
      </c>
      <c r="I638" s="4" t="s">
        <v>963</v>
      </c>
      <c r="J638" s="4" t="s">
        <v>35</v>
      </c>
      <c r="K638" s="4" t="s">
        <v>35</v>
      </c>
      <c r="L638" s="4" t="str">
        <f>mappings!$B$3:$B$774&amp;mappings!$E$3:$E$774&amp;mappings!$F$3:$F$774&amp;mappings!$G$3:$G$774&amp;mappings!$H$3:$H$774</f>
        <v>subject_chronologicalGEN656ynone</v>
      </c>
    </row>
    <row r="639" ht="15.75" customHeight="1">
      <c r="A639" s="4" t="s">
        <v>810</v>
      </c>
      <c r="B639" s="4" t="s">
        <v>810</v>
      </c>
      <c r="C639" s="4" t="s">
        <v>964</v>
      </c>
      <c r="D639" s="4" t="s">
        <v>36</v>
      </c>
      <c r="E639" s="4" t="s">
        <v>950</v>
      </c>
      <c r="F639" s="18">
        <v>657.0</v>
      </c>
      <c r="G639" s="4" t="s">
        <v>48</v>
      </c>
      <c r="H639" s="4" t="s">
        <v>966</v>
      </c>
      <c r="I639" s="4" t="s">
        <v>963</v>
      </c>
      <c r="J639" s="4" t="s">
        <v>35</v>
      </c>
      <c r="K639" s="4" t="s">
        <v>35</v>
      </c>
      <c r="L639" s="4" t="str">
        <f>mappings!$B$3:$B$774&amp;mappings!$E$3:$E$774&amp;mappings!$F$3:$F$774&amp;mappings!$G$3:$G$774&amp;mappings!$H$3:$H$774</f>
        <v>subject_chronologicalGEN657ynone</v>
      </c>
    </row>
    <row r="640" ht="15.75" customHeight="1">
      <c r="A640" s="4" t="s">
        <v>810</v>
      </c>
      <c r="B640" s="4" t="s">
        <v>810</v>
      </c>
      <c r="C640" s="4" t="s">
        <v>964</v>
      </c>
      <c r="D640" s="4" t="s">
        <v>36</v>
      </c>
      <c r="E640" s="4" t="s">
        <v>956</v>
      </c>
      <c r="F640" s="18">
        <v>698.0</v>
      </c>
      <c r="G640" s="4" t="s">
        <v>1477</v>
      </c>
      <c r="H640" s="4" t="s">
        <v>966</v>
      </c>
      <c r="I640" s="4" t="s">
        <v>963</v>
      </c>
      <c r="J640" s="4" t="s">
        <v>35</v>
      </c>
      <c r="K640" s="4" t="s">
        <v>1478</v>
      </c>
      <c r="L640" s="4" t="str">
        <f>mappings!$B$3:$B$774&amp;mappings!$E$3:$E$774&amp;mappings!$F$3:$F$774&amp;mappings!$G$3:$G$774&amp;mappings!$H$3:$H$774</f>
        <v>subject_chronologicalUNC698aynone</v>
      </c>
    </row>
    <row r="641" ht="15.75" customHeight="1">
      <c r="A641" s="4" t="s">
        <v>818</v>
      </c>
      <c r="B641" s="4" t="s">
        <v>818</v>
      </c>
      <c r="C641" s="4" t="s">
        <v>964</v>
      </c>
      <c r="D641" s="4" t="s">
        <v>36</v>
      </c>
      <c r="E641" s="4" t="s">
        <v>950</v>
      </c>
      <c r="F641" s="18">
        <v>6.0</v>
      </c>
      <c r="G641" s="4">
        <v>17.0</v>
      </c>
      <c r="H641" s="4" t="s">
        <v>1479</v>
      </c>
      <c r="I641" s="4" t="s">
        <v>963</v>
      </c>
      <c r="J641" s="4" t="s">
        <v>1480</v>
      </c>
      <c r="K641" s="4" t="s">
        <v>1481</v>
      </c>
      <c r="L641" s="4" t="str">
        <f>mappings!$B$3:$B$774&amp;mappings!$E$3:$E$774&amp;mappings!$F$3:$F$774&amp;mappings!$G$3:$G$774&amp;mappings!$H$3:$H$774</f>
        <v>subject_genreGEN617006/00 =~ [at]</v>
      </c>
    </row>
    <row r="642" ht="15.75" customHeight="1">
      <c r="A642" s="4" t="s">
        <v>818</v>
      </c>
      <c r="B642" s="4" t="s">
        <v>818</v>
      </c>
      <c r="C642" s="4" t="s">
        <v>964</v>
      </c>
      <c r="D642" s="4" t="s">
        <v>36</v>
      </c>
      <c r="E642" s="4" t="s">
        <v>950</v>
      </c>
      <c r="F642" s="18">
        <v>6.0</v>
      </c>
      <c r="G642" s="4">
        <v>16.0</v>
      </c>
      <c r="H642" s="4" t="s">
        <v>1479</v>
      </c>
      <c r="I642" s="4" t="s">
        <v>963</v>
      </c>
      <c r="J642" s="4" t="s">
        <v>1482</v>
      </c>
      <c r="K642" s="4" t="s">
        <v>35</v>
      </c>
      <c r="L642" s="4" t="str">
        <f>mappings!$B$3:$B$774&amp;mappings!$E$3:$E$774&amp;mappings!$F$3:$F$774&amp;mappings!$G$3:$G$774&amp;mappings!$H$3:$H$774</f>
        <v>subject_genreGEN616006/00 =~ [at]</v>
      </c>
      <c r="M642" s="4"/>
      <c r="N642" s="4"/>
      <c r="O642" s="4"/>
      <c r="P642" s="4"/>
      <c r="Q642" s="4"/>
      <c r="R642" s="4"/>
      <c r="S642" s="4"/>
      <c r="T642" s="4"/>
      <c r="U642" s="4"/>
    </row>
    <row r="643" ht="15.75" customHeight="1">
      <c r="A643" s="4" t="s">
        <v>818</v>
      </c>
      <c r="B643" s="4" t="s">
        <v>818</v>
      </c>
      <c r="C643" s="4" t="s">
        <v>964</v>
      </c>
      <c r="D643" s="4" t="s">
        <v>36</v>
      </c>
      <c r="E643" s="4" t="s">
        <v>950</v>
      </c>
      <c r="F643" s="18">
        <v>8.0</v>
      </c>
      <c r="G643" s="4">
        <v>34.0</v>
      </c>
      <c r="H643" s="4" t="s">
        <v>1483</v>
      </c>
      <c r="I643" s="4" t="s">
        <v>963</v>
      </c>
      <c r="J643" s="4" t="s">
        <v>1480</v>
      </c>
      <c r="K643" s="4" t="s">
        <v>1481</v>
      </c>
      <c r="L643" s="4" t="str">
        <f>mappings!$B$3:$B$774&amp;mappings!$E$3:$E$774&amp;mappings!$F$3:$F$774&amp;mappings!$G$3:$G$774&amp;mappings!$H$3:$H$774</f>
        <v>subject_genreGEN834LDR/06 = a AND LDR/07 =~ [acdm]</v>
      </c>
      <c r="M643" s="4"/>
      <c r="N643" s="4"/>
      <c r="O643" s="4"/>
      <c r="P643" s="4"/>
      <c r="Q643" s="4"/>
      <c r="R643" s="4"/>
      <c r="S643" s="4"/>
      <c r="T643" s="4"/>
      <c r="U643" s="4"/>
    </row>
    <row r="644" ht="15.75" customHeight="1">
      <c r="A644" s="4" t="s">
        <v>818</v>
      </c>
      <c r="B644" s="4" t="s">
        <v>818</v>
      </c>
      <c r="C644" s="4" t="s">
        <v>964</v>
      </c>
      <c r="D644" s="4" t="s">
        <v>36</v>
      </c>
      <c r="E644" s="4" t="s">
        <v>950</v>
      </c>
      <c r="F644" s="18">
        <v>8.0</v>
      </c>
      <c r="G644" s="4">
        <v>33.0</v>
      </c>
      <c r="H644" s="4" t="s">
        <v>1483</v>
      </c>
      <c r="I644" s="4" t="s">
        <v>963</v>
      </c>
      <c r="J644" s="4" t="s">
        <v>1482</v>
      </c>
      <c r="K644" s="4" t="s">
        <v>35</v>
      </c>
      <c r="L644" s="4" t="str">
        <f>mappings!$B$3:$B$774&amp;mappings!$E$3:$E$774&amp;mappings!$F$3:$F$774&amp;mappings!$G$3:$G$774&amp;mappings!$H$3:$H$774</f>
        <v>subject_genreGEN833LDR/06 = a AND LDR/07 =~ [acdm]</v>
      </c>
      <c r="M644" s="4"/>
      <c r="N644" s="4"/>
      <c r="O644" s="4"/>
      <c r="P644" s="4"/>
      <c r="Q644" s="4"/>
      <c r="R644" s="4"/>
      <c r="S644" s="4"/>
      <c r="T644" s="4"/>
      <c r="U644" s="4"/>
    </row>
    <row r="645" ht="15.75" customHeight="1">
      <c r="A645" s="4" t="s">
        <v>818</v>
      </c>
      <c r="B645" s="4" t="s">
        <v>818</v>
      </c>
      <c r="C645" s="4" t="s">
        <v>964</v>
      </c>
      <c r="D645" s="4" t="s">
        <v>36</v>
      </c>
      <c r="E645" s="4" t="s">
        <v>950</v>
      </c>
      <c r="F645" s="18">
        <v>382.0</v>
      </c>
      <c r="G645" s="4" t="s">
        <v>984</v>
      </c>
      <c r="H645" s="4" t="s">
        <v>966</v>
      </c>
      <c r="I645" s="4" t="s">
        <v>963</v>
      </c>
      <c r="J645" s="4" t="s">
        <v>33</v>
      </c>
      <c r="K645" s="4" t="s">
        <v>33</v>
      </c>
      <c r="L645" s="4" t="str">
        <f>mappings!$B$3:$B$774&amp;mappings!$E$3:$E$774&amp;mappings!$F$3:$F$774&amp;mappings!$G$3:$G$774&amp;mappings!$H$3:$H$774</f>
        <v>subject_genreGEN382abdpnone</v>
      </c>
    </row>
    <row r="646" ht="15.75" customHeight="1">
      <c r="A646" s="4" t="s">
        <v>818</v>
      </c>
      <c r="B646" s="4" t="s">
        <v>818</v>
      </c>
      <c r="C646" s="4" t="s">
        <v>964</v>
      </c>
      <c r="D646" s="4" t="s">
        <v>36</v>
      </c>
      <c r="E646" s="4" t="s">
        <v>950</v>
      </c>
      <c r="F646" s="18">
        <v>384.0</v>
      </c>
      <c r="G646" s="4" t="s">
        <v>971</v>
      </c>
      <c r="H646" s="4" t="s">
        <v>966</v>
      </c>
      <c r="I646" s="4" t="s">
        <v>963</v>
      </c>
      <c r="J646" s="4" t="s">
        <v>33</v>
      </c>
      <c r="K646" s="4" t="s">
        <v>33</v>
      </c>
      <c r="L646" s="4" t="s">
        <v>1484</v>
      </c>
    </row>
    <row r="647" ht="15.75" customHeight="1">
      <c r="A647" s="4" t="s">
        <v>818</v>
      </c>
      <c r="B647" s="4" t="s">
        <v>818</v>
      </c>
      <c r="C647" s="4" t="s">
        <v>964</v>
      </c>
      <c r="D647" s="4"/>
      <c r="E647" s="4" t="s">
        <v>950</v>
      </c>
      <c r="F647" s="17">
        <v>567.0</v>
      </c>
      <c r="G647" s="8" t="s">
        <v>961</v>
      </c>
      <c r="H647" s="8" t="s">
        <v>966</v>
      </c>
      <c r="I647" s="8" t="s">
        <v>963</v>
      </c>
      <c r="J647" s="4"/>
      <c r="K647" s="4"/>
      <c r="L647" s="4" t="str">
        <f>mappings!$B$3:$B$774&amp;mappings!$E$3:$E$774&amp;mappings!$F$3:$F$774&amp;mappings!$G$3:$G$774&amp;mappings!$H$3:$H$774</f>
        <v>subject_genreGEN567bnone</v>
      </c>
    </row>
    <row r="648" ht="15.75" customHeight="1">
      <c r="A648" s="4" t="s">
        <v>818</v>
      </c>
      <c r="B648" s="4" t="s">
        <v>818</v>
      </c>
      <c r="C648" s="4" t="s">
        <v>964</v>
      </c>
      <c r="D648" s="4" t="s">
        <v>36</v>
      </c>
      <c r="E648" s="4" t="s">
        <v>950</v>
      </c>
      <c r="F648" s="18">
        <v>600.0</v>
      </c>
      <c r="G648" s="4" t="s">
        <v>1093</v>
      </c>
      <c r="H648" s="4" t="s">
        <v>966</v>
      </c>
      <c r="I648" s="4" t="s">
        <v>963</v>
      </c>
      <c r="J648" s="4" t="s">
        <v>35</v>
      </c>
      <c r="K648" s="4" t="s">
        <v>35</v>
      </c>
      <c r="L648" s="4" t="str">
        <f>mappings!$B$3:$B$774&amp;mappings!$E$3:$E$774&amp;mappings!$F$3:$F$774&amp;mappings!$G$3:$G$774&amp;mappings!$H$3:$H$774</f>
        <v>subject_genreGEN600vnone</v>
      </c>
    </row>
    <row r="649" ht="15.75" customHeight="1">
      <c r="A649" s="4" t="s">
        <v>818</v>
      </c>
      <c r="B649" s="4" t="s">
        <v>818</v>
      </c>
      <c r="C649" s="4" t="s">
        <v>964</v>
      </c>
      <c r="D649" s="4" t="s">
        <v>36</v>
      </c>
      <c r="E649" s="4" t="s">
        <v>950</v>
      </c>
      <c r="F649" s="18">
        <v>610.0</v>
      </c>
      <c r="G649" s="4" t="s">
        <v>1093</v>
      </c>
      <c r="H649" s="4" t="s">
        <v>966</v>
      </c>
      <c r="I649" s="4" t="s">
        <v>963</v>
      </c>
      <c r="J649" s="4" t="s">
        <v>35</v>
      </c>
      <c r="K649" s="4" t="s">
        <v>35</v>
      </c>
      <c r="L649" s="4" t="str">
        <f>mappings!$B$3:$B$774&amp;mappings!$E$3:$E$774&amp;mappings!$F$3:$F$774&amp;mappings!$G$3:$G$774&amp;mappings!$H$3:$H$774</f>
        <v>subject_genreGEN610vnone</v>
      </c>
      <c r="M649" s="4"/>
      <c r="N649" s="4"/>
      <c r="O649" s="4"/>
      <c r="P649" s="4"/>
      <c r="Q649" s="4"/>
      <c r="R649" s="4"/>
      <c r="S649" s="4"/>
      <c r="T649" s="4"/>
      <c r="U649" s="4"/>
    </row>
    <row r="650" ht="15.75" customHeight="1">
      <c r="A650" s="4" t="s">
        <v>818</v>
      </c>
      <c r="B650" s="4" t="s">
        <v>818</v>
      </c>
      <c r="C650" s="4" t="s">
        <v>964</v>
      </c>
      <c r="D650" s="4" t="s">
        <v>36</v>
      </c>
      <c r="E650" s="4" t="s">
        <v>950</v>
      </c>
      <c r="F650" s="18">
        <v>611.0</v>
      </c>
      <c r="G650" s="4" t="s">
        <v>1093</v>
      </c>
      <c r="H650" s="4" t="s">
        <v>966</v>
      </c>
      <c r="I650" s="4" t="s">
        <v>963</v>
      </c>
      <c r="J650" s="4" t="s">
        <v>35</v>
      </c>
      <c r="K650" s="4" t="s">
        <v>35</v>
      </c>
      <c r="L650" s="4" t="str">
        <f>mappings!$B$3:$B$774&amp;mappings!$E$3:$E$774&amp;mappings!$F$3:$F$774&amp;mappings!$G$3:$G$774&amp;mappings!$H$3:$H$774</f>
        <v>subject_genreGEN611vnone</v>
      </c>
    </row>
    <row r="651" ht="15.75" customHeight="1">
      <c r="A651" s="4" t="s">
        <v>818</v>
      </c>
      <c r="B651" s="4" t="s">
        <v>818</v>
      </c>
      <c r="C651" s="4" t="s">
        <v>964</v>
      </c>
      <c r="D651" s="4" t="s">
        <v>36</v>
      </c>
      <c r="E651" s="4" t="s">
        <v>950</v>
      </c>
      <c r="F651" s="18">
        <v>630.0</v>
      </c>
      <c r="G651" s="4" t="s">
        <v>1093</v>
      </c>
      <c r="H651" s="4" t="s">
        <v>966</v>
      </c>
      <c r="I651" s="4" t="s">
        <v>963</v>
      </c>
      <c r="J651" s="4" t="s">
        <v>35</v>
      </c>
      <c r="K651" s="4" t="s">
        <v>35</v>
      </c>
      <c r="L651" s="4" t="str">
        <f>mappings!$B$3:$B$774&amp;mappings!$E$3:$E$774&amp;mappings!$F$3:$F$774&amp;mappings!$G$3:$G$774&amp;mappings!$H$3:$H$774</f>
        <v>subject_genreGEN630vnone</v>
      </c>
    </row>
    <row r="652" ht="15.75" customHeight="1">
      <c r="A652" s="4" t="s">
        <v>818</v>
      </c>
      <c r="B652" s="4" t="s">
        <v>818</v>
      </c>
      <c r="C652" s="4" t="s">
        <v>964</v>
      </c>
      <c r="D652" s="4" t="s">
        <v>36</v>
      </c>
      <c r="E652" s="4" t="s">
        <v>950</v>
      </c>
      <c r="F652" s="18">
        <v>647.0</v>
      </c>
      <c r="G652" s="4" t="s">
        <v>1093</v>
      </c>
      <c r="H652" s="4" t="s">
        <v>966</v>
      </c>
      <c r="I652" s="4" t="s">
        <v>963</v>
      </c>
      <c r="J652" s="4" t="s">
        <v>35</v>
      </c>
      <c r="K652" s="4" t="s">
        <v>1485</v>
      </c>
      <c r="L652" s="4" t="str">
        <f>mappings!$B$3:$B$774&amp;mappings!$E$3:$E$774&amp;mappings!$F$3:$F$774&amp;mappings!$G$3:$G$774&amp;mappings!$H$3:$H$774</f>
        <v>subject_genreGEN647vnone</v>
      </c>
    </row>
    <row r="653" ht="15.75" customHeight="1">
      <c r="A653" s="4" t="s">
        <v>818</v>
      </c>
      <c r="B653" s="4" t="s">
        <v>818</v>
      </c>
      <c r="C653" s="4" t="s">
        <v>964</v>
      </c>
      <c r="D653" s="4" t="s">
        <v>36</v>
      </c>
      <c r="E653" s="4" t="s">
        <v>950</v>
      </c>
      <c r="F653" s="18">
        <v>648.0</v>
      </c>
      <c r="G653" s="4" t="s">
        <v>1093</v>
      </c>
      <c r="H653" s="4" t="s">
        <v>966</v>
      </c>
      <c r="I653" s="4" t="s">
        <v>963</v>
      </c>
      <c r="J653" s="4" t="s">
        <v>35</v>
      </c>
      <c r="K653" s="4" t="s">
        <v>1486</v>
      </c>
      <c r="L653" s="4" t="str">
        <f>mappings!$B$3:$B$774&amp;mappings!$E$3:$E$774&amp;mappings!$F$3:$F$774&amp;mappings!$G$3:$G$774&amp;mappings!$H$3:$H$774</f>
        <v>subject_genreGEN648vnone</v>
      </c>
    </row>
    <row r="654" ht="15.75" customHeight="1">
      <c r="A654" s="4" t="s">
        <v>818</v>
      </c>
      <c r="B654" s="4" t="s">
        <v>818</v>
      </c>
      <c r="C654" s="4" t="s">
        <v>964</v>
      </c>
      <c r="D654" s="4" t="s">
        <v>36</v>
      </c>
      <c r="E654" s="4" t="s">
        <v>950</v>
      </c>
      <c r="F654" s="18">
        <v>650.0</v>
      </c>
      <c r="G654" s="4" t="s">
        <v>1093</v>
      </c>
      <c r="H654" s="4" t="s">
        <v>966</v>
      </c>
      <c r="I654" s="4" t="s">
        <v>963</v>
      </c>
      <c r="J654" s="4" t="s">
        <v>35</v>
      </c>
      <c r="K654" s="4" t="s">
        <v>35</v>
      </c>
      <c r="L654" s="4" t="str">
        <f>mappings!$B$3:$B$774&amp;mappings!$E$3:$E$774&amp;mappings!$F$3:$F$774&amp;mappings!$G$3:$G$774&amp;mappings!$H$3:$H$774</f>
        <v>subject_genreGEN650vnone</v>
      </c>
    </row>
    <row r="655" ht="15.75" customHeight="1">
      <c r="A655" s="4" t="s">
        <v>818</v>
      </c>
      <c r="B655" s="4" t="s">
        <v>818</v>
      </c>
      <c r="C655" s="4" t="s">
        <v>964</v>
      </c>
      <c r="D655" s="4" t="s">
        <v>36</v>
      </c>
      <c r="E655" s="4" t="s">
        <v>950</v>
      </c>
      <c r="F655" s="18">
        <v>651.0</v>
      </c>
      <c r="G655" s="4" t="s">
        <v>1093</v>
      </c>
      <c r="H655" s="4" t="s">
        <v>966</v>
      </c>
      <c r="I655" s="4" t="s">
        <v>963</v>
      </c>
      <c r="J655" s="4" t="s">
        <v>35</v>
      </c>
      <c r="K655" s="4" t="s">
        <v>35</v>
      </c>
      <c r="L655" s="4" t="str">
        <f>mappings!$B$3:$B$774&amp;mappings!$E$3:$E$774&amp;mappings!$F$3:$F$774&amp;mappings!$G$3:$G$774&amp;mappings!$H$3:$H$774</f>
        <v>subject_genreGEN651vnone</v>
      </c>
    </row>
    <row r="656" ht="15.75" customHeight="1">
      <c r="A656" s="4" t="s">
        <v>818</v>
      </c>
      <c r="B656" s="4" t="s">
        <v>818</v>
      </c>
      <c r="C656" s="4" t="s">
        <v>964</v>
      </c>
      <c r="D656" s="4" t="s">
        <v>36</v>
      </c>
      <c r="E656" s="4" t="s">
        <v>950</v>
      </c>
      <c r="F656" s="18">
        <v>653.0</v>
      </c>
      <c r="G656" s="4" t="s">
        <v>971</v>
      </c>
      <c r="H656" s="4" t="s">
        <v>985</v>
      </c>
      <c r="I656" s="4" t="s">
        <v>963</v>
      </c>
      <c r="J656" s="4" t="s">
        <v>35</v>
      </c>
      <c r="K656" s="4" t="s">
        <v>1487</v>
      </c>
      <c r="L656" s="4" t="str">
        <f>mappings!$B$3:$B$774&amp;mappings!$E$3:$E$774&amp;mappings!$F$3:$F$774&amp;mappings!$G$3:$G$774&amp;mappings!$H$3:$H$774</f>
        <v>subject_genreGEN653ai2 = 6</v>
      </c>
      <c r="M656" s="4"/>
      <c r="N656" s="4"/>
      <c r="O656" s="4"/>
      <c r="P656" s="4"/>
      <c r="Q656" s="4"/>
      <c r="R656" s="4"/>
      <c r="S656" s="4"/>
      <c r="T656" s="4"/>
      <c r="U656" s="4"/>
    </row>
    <row r="657" ht="15.75" customHeight="1">
      <c r="A657" s="4" t="s">
        <v>818</v>
      </c>
      <c r="B657" s="4" t="s">
        <v>818</v>
      </c>
      <c r="C657" s="4" t="s">
        <v>964</v>
      </c>
      <c r="D657" s="4" t="s">
        <v>36</v>
      </c>
      <c r="E657" s="4" t="s">
        <v>950</v>
      </c>
      <c r="F657" s="18">
        <v>655.0</v>
      </c>
      <c r="G657" s="4" t="s">
        <v>1093</v>
      </c>
      <c r="H657" s="4" t="s">
        <v>966</v>
      </c>
      <c r="I657" s="4" t="s">
        <v>963</v>
      </c>
      <c r="J657" s="4" t="s">
        <v>35</v>
      </c>
      <c r="K657" s="4" t="s">
        <v>35</v>
      </c>
      <c r="L657" s="4" t="str">
        <f>mappings!$B$3:$B$774&amp;mappings!$E$3:$E$774&amp;mappings!$F$3:$F$774&amp;mappings!$G$3:$G$774&amp;mappings!$H$3:$H$774</f>
        <v>subject_genreGEN655vnone</v>
      </c>
      <c r="M657" s="4"/>
      <c r="N657" s="4"/>
      <c r="O657" s="4"/>
      <c r="P657" s="4"/>
      <c r="Q657" s="4"/>
      <c r="R657" s="4"/>
      <c r="S657" s="4"/>
      <c r="T657" s="4"/>
      <c r="U657" s="4"/>
    </row>
    <row r="658" ht="15.75" customHeight="1">
      <c r="A658" s="4" t="s">
        <v>818</v>
      </c>
      <c r="B658" s="4" t="s">
        <v>818</v>
      </c>
      <c r="C658" s="4" t="s">
        <v>964</v>
      </c>
      <c r="D658" s="4" t="s">
        <v>36</v>
      </c>
      <c r="E658" s="4" t="s">
        <v>950</v>
      </c>
      <c r="F658" s="18">
        <v>655.0</v>
      </c>
      <c r="G658" s="8" t="s">
        <v>1488</v>
      </c>
      <c r="H658" s="4" t="s">
        <v>966</v>
      </c>
      <c r="I658" s="4" t="s">
        <v>967</v>
      </c>
      <c r="J658" s="4" t="s">
        <v>1489</v>
      </c>
      <c r="K658" s="4" t="s">
        <v>1490</v>
      </c>
      <c r="L658" s="4" t="str">
        <f>mappings!$B$3:$B$774&amp;mappings!$E$3:$E$774&amp;mappings!$F$3:$F$774&amp;mappings!$G$3:$G$774&amp;mappings!$H$3:$H$774</f>
        <v>subject_genreGEN655axnone</v>
      </c>
      <c r="M658" s="4"/>
      <c r="N658" s="4"/>
      <c r="O658" s="4"/>
      <c r="P658" s="4"/>
      <c r="Q658" s="4"/>
      <c r="R658" s="4"/>
      <c r="S658" s="4"/>
      <c r="T658" s="4"/>
      <c r="U658" s="4"/>
    </row>
    <row r="659" ht="15.75" customHeight="1">
      <c r="A659" s="4" t="s">
        <v>818</v>
      </c>
      <c r="B659" s="4" t="s">
        <v>818</v>
      </c>
      <c r="C659" s="4" t="s">
        <v>964</v>
      </c>
      <c r="D659" s="4" t="s">
        <v>36</v>
      </c>
      <c r="E659" s="4" t="s">
        <v>950</v>
      </c>
      <c r="F659" s="18">
        <v>655.0</v>
      </c>
      <c r="G659" s="4" t="s">
        <v>1488</v>
      </c>
      <c r="H659" s="4" t="s">
        <v>1491</v>
      </c>
      <c r="I659" s="4" t="s">
        <v>967</v>
      </c>
      <c r="J659" s="4" t="s">
        <v>1492</v>
      </c>
      <c r="K659" s="4" t="s">
        <v>1493</v>
      </c>
      <c r="L659" s="4" t="str">
        <f>mappings!$B$3:$B$774&amp;mappings!$E$3:$E$774&amp;mappings!$F$3:$F$774&amp;mappings!$G$3:$G$774&amp;mappings!$H$3:$H$774</f>
        <v>subject_genreGEN655axi2=7 AND $2 =~ /rbbin|rbgenr|rbmscv|rbpap|rbpri|rbprov|rbpub|rbtyp/</v>
      </c>
    </row>
    <row r="660" ht="15.75" customHeight="1">
      <c r="A660" s="4" t="s">
        <v>818</v>
      </c>
      <c r="B660" s="4" t="s">
        <v>818</v>
      </c>
      <c r="C660" s="4" t="s">
        <v>964</v>
      </c>
      <c r="D660" s="4" t="s">
        <v>36</v>
      </c>
      <c r="E660" s="4" t="s">
        <v>950</v>
      </c>
      <c r="F660" s="18">
        <v>656.0</v>
      </c>
      <c r="G660" s="4" t="s">
        <v>1494</v>
      </c>
      <c r="H660" s="4" t="s">
        <v>966</v>
      </c>
      <c r="I660" s="4" t="s">
        <v>963</v>
      </c>
      <c r="J660" s="4" t="s">
        <v>35</v>
      </c>
      <c r="K660" s="4" t="s">
        <v>1487</v>
      </c>
      <c r="L660" s="4" t="str">
        <f>mappings!$B$3:$B$774&amp;mappings!$E$3:$E$774&amp;mappings!$F$3:$F$774&amp;mappings!$G$3:$G$774&amp;mappings!$H$3:$H$774</f>
        <v>subject_genreGEN656kvnone</v>
      </c>
      <c r="M660" s="4"/>
      <c r="N660" s="4"/>
      <c r="O660" s="4"/>
      <c r="P660" s="4"/>
      <c r="Q660" s="4"/>
      <c r="R660" s="4"/>
      <c r="S660" s="4"/>
      <c r="T660" s="4"/>
      <c r="U660" s="4"/>
    </row>
    <row r="661" ht="15.75" customHeight="1">
      <c r="A661" s="4" t="s">
        <v>818</v>
      </c>
      <c r="B661" s="4" t="s">
        <v>818</v>
      </c>
      <c r="C661" s="4" t="s">
        <v>964</v>
      </c>
      <c r="D661" s="4" t="s">
        <v>36</v>
      </c>
      <c r="E661" s="4" t="s">
        <v>950</v>
      </c>
      <c r="F661" s="18">
        <v>657.0</v>
      </c>
      <c r="G661" s="4" t="s">
        <v>1093</v>
      </c>
      <c r="H661" s="4" t="s">
        <v>966</v>
      </c>
      <c r="I661" s="4" t="s">
        <v>963</v>
      </c>
      <c r="J661" s="4" t="s">
        <v>35</v>
      </c>
      <c r="K661" s="4" t="s">
        <v>1487</v>
      </c>
      <c r="L661" s="4" t="str">
        <f>mappings!$B$3:$B$774&amp;mappings!$E$3:$E$774&amp;mappings!$F$3:$F$774&amp;mappings!$G$3:$G$774&amp;mappings!$H$3:$H$774</f>
        <v>subject_genreGEN657vnone</v>
      </c>
    </row>
    <row r="662" ht="15.75" customHeight="1">
      <c r="A662" s="4" t="s">
        <v>818</v>
      </c>
      <c r="B662" s="4" t="s">
        <v>818</v>
      </c>
      <c r="C662" s="4" t="s">
        <v>964</v>
      </c>
      <c r="D662" s="4" t="s">
        <v>36</v>
      </c>
      <c r="E662" s="4" t="s">
        <v>956</v>
      </c>
      <c r="F662" s="18">
        <v>690.0</v>
      </c>
      <c r="G662" s="4" t="s">
        <v>1093</v>
      </c>
      <c r="H662" s="4" t="s">
        <v>966</v>
      </c>
      <c r="I662" s="4" t="s">
        <v>963</v>
      </c>
      <c r="J662" s="4" t="s">
        <v>35</v>
      </c>
      <c r="K662" s="4" t="s">
        <v>35</v>
      </c>
      <c r="L662" s="4" t="str">
        <f>mappings!$B$3:$B$774&amp;mappings!$E$3:$E$774&amp;mappings!$F$3:$F$774&amp;mappings!$G$3:$G$774&amp;mappings!$H$3:$H$774</f>
        <v>subject_genreUNC690vnone</v>
      </c>
    </row>
    <row r="663" ht="15.75" customHeight="1">
      <c r="A663" s="4" t="s">
        <v>818</v>
      </c>
      <c r="B663" s="4" t="s">
        <v>818</v>
      </c>
      <c r="C663" s="4" t="s">
        <v>964</v>
      </c>
      <c r="D663" s="4" t="s">
        <v>36</v>
      </c>
      <c r="E663" s="4" t="s">
        <v>956</v>
      </c>
      <c r="F663" s="18">
        <v>691.0</v>
      </c>
      <c r="G663" s="4" t="s">
        <v>1093</v>
      </c>
      <c r="H663" s="4" t="s">
        <v>966</v>
      </c>
      <c r="I663" s="4" t="s">
        <v>963</v>
      </c>
      <c r="J663" s="4" t="s">
        <v>35</v>
      </c>
      <c r="K663" s="4" t="s">
        <v>35</v>
      </c>
      <c r="L663" s="4" t="str">
        <f>mappings!$B$3:$B$774&amp;mappings!$E$3:$E$774&amp;mappings!$F$3:$F$774&amp;mappings!$G$3:$G$774&amp;mappings!$H$3:$H$774</f>
        <v>subject_genreUNC691vnone</v>
      </c>
    </row>
    <row r="664" ht="15.75" customHeight="1">
      <c r="A664" s="4" t="s">
        <v>818</v>
      </c>
      <c r="B664" s="4" t="s">
        <v>818</v>
      </c>
      <c r="C664" s="4" t="s">
        <v>964</v>
      </c>
      <c r="D664" s="4" t="s">
        <v>36</v>
      </c>
      <c r="E664" s="4" t="s">
        <v>956</v>
      </c>
      <c r="F664" s="18">
        <v>695.0</v>
      </c>
      <c r="G664" s="4" t="s">
        <v>1488</v>
      </c>
      <c r="H664" s="4" t="s">
        <v>966</v>
      </c>
      <c r="I664" s="4" t="s">
        <v>967</v>
      </c>
      <c r="J664" s="4" t="s">
        <v>1489</v>
      </c>
      <c r="K664" s="4"/>
      <c r="L664" s="4" t="str">
        <f>mappings!$B$3:$B$774&amp;mappings!$E$3:$E$774&amp;mappings!$F$3:$F$774&amp;mappings!$G$3:$G$774&amp;mappings!$H$3:$H$774</f>
        <v>subject_genreUNC695axnone</v>
      </c>
    </row>
    <row r="665" ht="15.75" customHeight="1">
      <c r="A665" s="4" t="s">
        <v>818</v>
      </c>
      <c r="B665" s="4" t="s">
        <v>818</v>
      </c>
      <c r="C665" s="4" t="s">
        <v>964</v>
      </c>
      <c r="D665" s="4" t="s">
        <v>36</v>
      </c>
      <c r="E665" s="4" t="s">
        <v>956</v>
      </c>
      <c r="F665" s="18">
        <v>695.0</v>
      </c>
      <c r="G665" s="4" t="s">
        <v>1093</v>
      </c>
      <c r="H665" s="4" t="s">
        <v>966</v>
      </c>
      <c r="I665" s="4" t="s">
        <v>963</v>
      </c>
      <c r="J665" s="4" t="s">
        <v>35</v>
      </c>
      <c r="K665" s="4" t="s">
        <v>35</v>
      </c>
      <c r="L665" s="4" t="str">
        <f>mappings!$B$3:$B$774&amp;mappings!$E$3:$E$774&amp;mappings!$F$3:$F$774&amp;mappings!$G$3:$G$774&amp;mappings!$H$3:$H$774</f>
        <v>subject_genreUNC695vnone</v>
      </c>
    </row>
    <row r="666" ht="15.75" customHeight="1">
      <c r="A666" s="4" t="s">
        <v>818</v>
      </c>
      <c r="B666" s="4" t="s">
        <v>818</v>
      </c>
      <c r="C666" s="4" t="s">
        <v>964</v>
      </c>
      <c r="D666" s="4" t="s">
        <v>36</v>
      </c>
      <c r="E666" s="4" t="s">
        <v>956</v>
      </c>
      <c r="F666" s="18">
        <v>698.0</v>
      </c>
      <c r="G666" s="4" t="s">
        <v>1093</v>
      </c>
      <c r="H666" s="4" t="s">
        <v>966</v>
      </c>
      <c r="I666" s="4" t="s">
        <v>963</v>
      </c>
      <c r="J666" s="4" t="s">
        <v>35</v>
      </c>
      <c r="K666" s="4" t="s">
        <v>35</v>
      </c>
      <c r="L666" s="4" t="str">
        <f>mappings!$B$3:$B$774&amp;mappings!$E$3:$E$774&amp;mappings!$F$3:$F$774&amp;mappings!$G$3:$G$774&amp;mappings!$H$3:$H$774</f>
        <v>subject_genreUNC698vnone</v>
      </c>
    </row>
    <row r="667" ht="15.75" customHeight="1">
      <c r="A667" s="4" t="s">
        <v>825</v>
      </c>
      <c r="B667" s="4" t="s">
        <v>825</v>
      </c>
      <c r="C667" s="4" t="s">
        <v>964</v>
      </c>
      <c r="D667" s="4" t="s">
        <v>36</v>
      </c>
      <c r="E667" s="4" t="s">
        <v>950</v>
      </c>
      <c r="F667" s="18">
        <v>600.0</v>
      </c>
      <c r="G667" s="4" t="s">
        <v>1033</v>
      </c>
      <c r="H667" s="4" t="s">
        <v>966</v>
      </c>
      <c r="I667" s="4" t="s">
        <v>963</v>
      </c>
      <c r="J667" s="4" t="s">
        <v>35</v>
      </c>
      <c r="K667" s="4" t="s">
        <v>35</v>
      </c>
      <c r="L667" s="4" t="str">
        <f>mappings!$B$3:$B$774&amp;mappings!$E$3:$E$774&amp;mappings!$F$3:$F$774&amp;mappings!$G$3:$G$774&amp;mappings!$H$3:$H$774</f>
        <v>subject_geographicGEN600znone</v>
      </c>
    </row>
    <row r="668" ht="15.75" customHeight="1">
      <c r="A668" s="4" t="s">
        <v>825</v>
      </c>
      <c r="B668" s="4" t="s">
        <v>825</v>
      </c>
      <c r="C668" s="4" t="s">
        <v>964</v>
      </c>
      <c r="D668" s="4" t="s">
        <v>36</v>
      </c>
      <c r="E668" s="4" t="s">
        <v>950</v>
      </c>
      <c r="F668" s="18">
        <v>610.0</v>
      </c>
      <c r="G668" s="4" t="s">
        <v>1033</v>
      </c>
      <c r="H668" s="4" t="s">
        <v>966</v>
      </c>
      <c r="I668" s="4" t="s">
        <v>963</v>
      </c>
      <c r="J668" s="4" t="s">
        <v>35</v>
      </c>
      <c r="K668" s="4" t="s">
        <v>35</v>
      </c>
      <c r="L668" s="4" t="str">
        <f>mappings!$B$3:$B$774&amp;mappings!$E$3:$E$774&amp;mappings!$F$3:$F$774&amp;mappings!$G$3:$G$774&amp;mappings!$H$3:$H$774</f>
        <v>subject_geographicGEN610znone</v>
      </c>
    </row>
    <row r="669" ht="15.75" customHeight="1">
      <c r="A669" s="4" t="s">
        <v>825</v>
      </c>
      <c r="B669" s="4" t="s">
        <v>825</v>
      </c>
      <c r="C669" s="4" t="s">
        <v>964</v>
      </c>
      <c r="D669" s="4" t="s">
        <v>36</v>
      </c>
      <c r="E669" s="4" t="s">
        <v>950</v>
      </c>
      <c r="F669" s="18">
        <v>611.0</v>
      </c>
      <c r="G669" s="4" t="s">
        <v>1033</v>
      </c>
      <c r="H669" s="4" t="s">
        <v>966</v>
      </c>
      <c r="I669" s="4" t="s">
        <v>963</v>
      </c>
      <c r="J669" s="4" t="s">
        <v>35</v>
      </c>
      <c r="K669" s="4" t="s">
        <v>35</v>
      </c>
      <c r="L669" s="4" t="str">
        <f>mappings!$B$3:$B$774&amp;mappings!$E$3:$E$774&amp;mappings!$F$3:$F$774&amp;mappings!$G$3:$G$774&amp;mappings!$H$3:$H$774</f>
        <v>subject_geographicGEN611znone</v>
      </c>
    </row>
    <row r="670" ht="15.75" customHeight="1">
      <c r="A670" s="4" t="s">
        <v>825</v>
      </c>
      <c r="B670" s="4" t="s">
        <v>825</v>
      </c>
      <c r="C670" s="4" t="s">
        <v>964</v>
      </c>
      <c r="D670" s="4" t="s">
        <v>36</v>
      </c>
      <c r="E670" s="4" t="s">
        <v>950</v>
      </c>
      <c r="F670" s="18">
        <v>630.0</v>
      </c>
      <c r="G670" s="4" t="s">
        <v>1033</v>
      </c>
      <c r="H670" s="4" t="s">
        <v>966</v>
      </c>
      <c r="I670" s="4" t="s">
        <v>963</v>
      </c>
      <c r="J670" s="4" t="s">
        <v>35</v>
      </c>
      <c r="K670" s="4" t="s">
        <v>35</v>
      </c>
      <c r="L670" s="4" t="str">
        <f>mappings!$B$3:$B$774&amp;mappings!$E$3:$E$774&amp;mappings!$F$3:$F$774&amp;mappings!$G$3:$G$774&amp;mappings!$H$3:$H$774</f>
        <v>subject_geographicGEN630znone</v>
      </c>
    </row>
    <row r="671" ht="15.75" customHeight="1">
      <c r="A671" s="4" t="s">
        <v>825</v>
      </c>
      <c r="B671" s="4" t="s">
        <v>825</v>
      </c>
      <c r="C671" s="4" t="s">
        <v>964</v>
      </c>
      <c r="D671" s="4" t="s">
        <v>36</v>
      </c>
      <c r="E671" s="4" t="s">
        <v>950</v>
      </c>
      <c r="F671" s="18">
        <v>648.0</v>
      </c>
      <c r="G671" s="4" t="s">
        <v>1033</v>
      </c>
      <c r="H671" s="4" t="s">
        <v>966</v>
      </c>
      <c r="I671" s="4" t="s">
        <v>963</v>
      </c>
      <c r="J671" s="4" t="s">
        <v>35</v>
      </c>
      <c r="K671" s="4" t="s">
        <v>1486</v>
      </c>
      <c r="L671" s="4" t="str">
        <f>mappings!$B$3:$B$774&amp;mappings!$E$3:$E$774&amp;mappings!$F$3:$F$774&amp;mappings!$G$3:$G$774&amp;mappings!$H$3:$H$774</f>
        <v>subject_geographicGEN648znone</v>
      </c>
      <c r="M671" s="4"/>
      <c r="N671" s="4"/>
      <c r="O671" s="4"/>
      <c r="P671" s="4"/>
      <c r="Q671" s="4"/>
      <c r="R671" s="4"/>
      <c r="S671" s="4"/>
      <c r="T671" s="4"/>
      <c r="U671" s="4"/>
    </row>
    <row r="672" ht="15.75" customHeight="1">
      <c r="A672" s="4" t="s">
        <v>825</v>
      </c>
      <c r="B672" s="4" t="s">
        <v>825</v>
      </c>
      <c r="C672" s="4" t="s">
        <v>964</v>
      </c>
      <c r="D672" s="4" t="s">
        <v>36</v>
      </c>
      <c r="E672" s="4" t="s">
        <v>950</v>
      </c>
      <c r="F672" s="18">
        <v>650.0</v>
      </c>
      <c r="G672" s="4" t="s">
        <v>1033</v>
      </c>
      <c r="H672" s="4" t="s">
        <v>966</v>
      </c>
      <c r="I672" s="4" t="s">
        <v>963</v>
      </c>
      <c r="J672" s="4" t="s">
        <v>35</v>
      </c>
      <c r="K672" s="4" t="s">
        <v>35</v>
      </c>
      <c r="L672" s="4" t="str">
        <f>mappings!$B$3:$B$774&amp;mappings!$E$3:$E$774&amp;mappings!$F$3:$F$774&amp;mappings!$G$3:$G$774&amp;mappings!$H$3:$H$774</f>
        <v>subject_geographicGEN650znone</v>
      </c>
      <c r="M672" s="4"/>
      <c r="N672" s="4"/>
      <c r="O672" s="4"/>
      <c r="P672" s="4"/>
      <c r="Q672" s="4"/>
      <c r="R672" s="4"/>
      <c r="S672" s="4"/>
      <c r="T672" s="4"/>
      <c r="U672" s="4"/>
    </row>
    <row r="673" ht="15.75" customHeight="1">
      <c r="A673" s="4" t="s">
        <v>825</v>
      </c>
      <c r="B673" s="4" t="s">
        <v>825</v>
      </c>
      <c r="C673" s="4" t="s">
        <v>964</v>
      </c>
      <c r="D673" s="4" t="s">
        <v>36</v>
      </c>
      <c r="E673" s="4" t="s">
        <v>950</v>
      </c>
      <c r="F673" s="18">
        <v>651.0</v>
      </c>
      <c r="G673" s="4" t="s">
        <v>1033</v>
      </c>
      <c r="H673" s="4" t="s">
        <v>966</v>
      </c>
      <c r="I673" s="4" t="s">
        <v>963</v>
      </c>
      <c r="J673" s="4" t="s">
        <v>35</v>
      </c>
      <c r="K673" s="4" t="s">
        <v>35</v>
      </c>
      <c r="L673" s="4" t="str">
        <f>mappings!$B$3:$B$774&amp;mappings!$E$3:$E$774&amp;mappings!$F$3:$F$774&amp;mappings!$G$3:$G$774&amp;mappings!$H$3:$H$774</f>
        <v>subject_geographicGEN651znone</v>
      </c>
      <c r="M673" s="4"/>
      <c r="N673" s="4"/>
      <c r="O673" s="4"/>
      <c r="P673" s="4"/>
      <c r="Q673" s="4"/>
      <c r="R673" s="4"/>
      <c r="S673" s="4"/>
      <c r="T673" s="4"/>
      <c r="U673" s="4"/>
    </row>
    <row r="674" ht="15.75" customHeight="1">
      <c r="A674" s="4" t="s">
        <v>825</v>
      </c>
      <c r="B674" s="4" t="s">
        <v>825</v>
      </c>
      <c r="C674" s="4" t="s">
        <v>964</v>
      </c>
      <c r="D674" s="4" t="s">
        <v>36</v>
      </c>
      <c r="E674" s="4" t="s">
        <v>950</v>
      </c>
      <c r="F674" s="18">
        <v>651.0</v>
      </c>
      <c r="G674" s="4" t="s">
        <v>1495</v>
      </c>
      <c r="H674" s="4" t="s">
        <v>966</v>
      </c>
      <c r="I674" s="4" t="s">
        <v>967</v>
      </c>
      <c r="J674" s="5" t="s">
        <v>1496</v>
      </c>
      <c r="K674" s="4" t="s">
        <v>35</v>
      </c>
      <c r="L674" s="4" t="str">
        <f>mappings!$B$3:$B$774&amp;mappings!$E$3:$E$774&amp;mappings!$F$3:$F$774&amp;mappings!$G$3:$G$774&amp;mappings!$H$3:$H$774</f>
        <v>subject_geographicGEN651agnone</v>
      </c>
    </row>
    <row r="675" ht="15.75" customHeight="1">
      <c r="A675" s="4" t="s">
        <v>825</v>
      </c>
      <c r="B675" s="4" t="s">
        <v>825</v>
      </c>
      <c r="C675" s="4" t="s">
        <v>964</v>
      </c>
      <c r="D675" s="4" t="s">
        <v>36</v>
      </c>
      <c r="E675" s="4" t="s">
        <v>950</v>
      </c>
      <c r="F675" s="18">
        <v>653.0</v>
      </c>
      <c r="G675" s="4" t="s">
        <v>971</v>
      </c>
      <c r="H675" s="4" t="s">
        <v>1497</v>
      </c>
      <c r="I675" s="4" t="s">
        <v>963</v>
      </c>
      <c r="J675" s="4" t="s">
        <v>35</v>
      </c>
      <c r="K675" s="4" t="s">
        <v>35</v>
      </c>
      <c r="L675" s="4" t="str">
        <f>mappings!$B$3:$B$774&amp;mappings!$E$3:$E$774&amp;mappings!$F$3:$F$774&amp;mappings!$G$3:$G$774&amp;mappings!$H$3:$H$774</f>
        <v>subject_geographicGEN653ai2 = 5</v>
      </c>
    </row>
    <row r="676" ht="15.75" customHeight="1">
      <c r="A676" s="4" t="s">
        <v>825</v>
      </c>
      <c r="B676" s="4" t="s">
        <v>825</v>
      </c>
      <c r="C676" s="4" t="s">
        <v>964</v>
      </c>
      <c r="D676" s="4" t="s">
        <v>36</v>
      </c>
      <c r="E676" s="4" t="s">
        <v>950</v>
      </c>
      <c r="F676" s="18">
        <v>655.0</v>
      </c>
      <c r="G676" s="4" t="s">
        <v>1033</v>
      </c>
      <c r="H676" s="4" t="s">
        <v>966</v>
      </c>
      <c r="I676" s="4" t="s">
        <v>963</v>
      </c>
      <c r="J676" s="4" t="s">
        <v>35</v>
      </c>
      <c r="K676" s="4" t="s">
        <v>35</v>
      </c>
      <c r="L676" s="4" t="str">
        <f>mappings!$B$3:$B$774&amp;mappings!$E$3:$E$774&amp;mappings!$F$3:$F$774&amp;mappings!$G$3:$G$774&amp;mappings!$H$3:$H$774</f>
        <v>subject_geographicGEN655znone</v>
      </c>
      <c r="M676" s="4"/>
      <c r="N676" s="4"/>
      <c r="O676" s="4"/>
      <c r="P676" s="4"/>
      <c r="Q676" s="4"/>
      <c r="R676" s="4"/>
      <c r="S676" s="4"/>
      <c r="T676" s="4"/>
      <c r="U676" s="4"/>
    </row>
    <row r="677" ht="15.75" customHeight="1">
      <c r="A677" s="4" t="s">
        <v>825</v>
      </c>
      <c r="B677" s="4" t="s">
        <v>825</v>
      </c>
      <c r="C677" s="4" t="s">
        <v>964</v>
      </c>
      <c r="D677" s="4" t="s">
        <v>36</v>
      </c>
      <c r="E677" s="4" t="s">
        <v>950</v>
      </c>
      <c r="F677" s="18">
        <v>656.0</v>
      </c>
      <c r="G677" s="4" t="s">
        <v>1033</v>
      </c>
      <c r="H677" s="4" t="s">
        <v>966</v>
      </c>
      <c r="I677" s="4" t="s">
        <v>963</v>
      </c>
      <c r="J677" s="5" t="s">
        <v>35</v>
      </c>
      <c r="K677" s="4" t="s">
        <v>35</v>
      </c>
      <c r="L677" s="4" t="str">
        <f>mappings!$B$3:$B$774&amp;mappings!$E$3:$E$774&amp;mappings!$F$3:$F$774&amp;mappings!$G$3:$G$774&amp;mappings!$H$3:$H$774</f>
        <v>subject_geographicGEN656znone</v>
      </c>
    </row>
    <row r="678" ht="15.75" customHeight="1">
      <c r="A678" s="4" t="s">
        <v>825</v>
      </c>
      <c r="B678" s="4" t="s">
        <v>825</v>
      </c>
      <c r="C678" s="4" t="s">
        <v>964</v>
      </c>
      <c r="D678" s="4" t="s">
        <v>36</v>
      </c>
      <c r="E678" s="4" t="s">
        <v>950</v>
      </c>
      <c r="F678" s="18">
        <v>657.0</v>
      </c>
      <c r="G678" s="4" t="s">
        <v>1033</v>
      </c>
      <c r="H678" s="4" t="s">
        <v>966</v>
      </c>
      <c r="I678" s="4" t="s">
        <v>963</v>
      </c>
      <c r="J678" s="4" t="s">
        <v>35</v>
      </c>
      <c r="K678" s="4" t="s">
        <v>35</v>
      </c>
      <c r="L678" s="4" t="str">
        <f>mappings!$B$3:$B$774&amp;mappings!$E$3:$E$774&amp;mappings!$F$3:$F$774&amp;mappings!$G$3:$G$774&amp;mappings!$H$3:$H$774</f>
        <v>subject_geographicGEN657znone</v>
      </c>
    </row>
    <row r="679" ht="15.75" customHeight="1">
      <c r="A679" s="4" t="s">
        <v>825</v>
      </c>
      <c r="B679" s="4" t="s">
        <v>825</v>
      </c>
      <c r="C679" s="4" t="s">
        <v>964</v>
      </c>
      <c r="D679" s="4" t="s">
        <v>36</v>
      </c>
      <c r="E679" s="4" t="s">
        <v>950</v>
      </c>
      <c r="F679" s="18">
        <v>662.0</v>
      </c>
      <c r="G679" s="4" t="s">
        <v>1297</v>
      </c>
      <c r="H679" s="4" t="s">
        <v>966</v>
      </c>
      <c r="I679" s="4" t="s">
        <v>963</v>
      </c>
      <c r="J679" s="4" t="s">
        <v>35</v>
      </c>
      <c r="K679" s="4" t="s">
        <v>35</v>
      </c>
      <c r="L679" s="4" t="str">
        <f>mappings!$B$3:$B$774&amp;mappings!$E$3:$E$774&amp;mappings!$F$3:$F$774&amp;mappings!$G$3:$G$774&amp;mappings!$H$3:$H$774</f>
        <v>subject_geographicGEN662abcdfghnone</v>
      </c>
    </row>
    <row r="680" ht="15.75" customHeight="1">
      <c r="A680" s="4" t="s">
        <v>825</v>
      </c>
      <c r="B680" s="4" t="s">
        <v>825</v>
      </c>
      <c r="C680" s="4" t="s">
        <v>964</v>
      </c>
      <c r="D680" s="4" t="s">
        <v>36</v>
      </c>
      <c r="E680" s="4" t="s">
        <v>956</v>
      </c>
      <c r="F680" s="18">
        <v>690.0</v>
      </c>
      <c r="G680" s="4" t="s">
        <v>1033</v>
      </c>
      <c r="H680" s="4" t="s">
        <v>966</v>
      </c>
      <c r="I680" s="4" t="s">
        <v>963</v>
      </c>
      <c r="J680" s="4" t="s">
        <v>35</v>
      </c>
      <c r="K680" s="4" t="s">
        <v>35</v>
      </c>
      <c r="L680" s="4" t="str">
        <f>mappings!$B$3:$B$774&amp;mappings!$E$3:$E$774&amp;mappings!$F$3:$F$774&amp;mappings!$G$3:$G$774&amp;mappings!$H$3:$H$774</f>
        <v>subject_geographicUNC690znone</v>
      </c>
    </row>
    <row r="681" ht="15.75" customHeight="1">
      <c r="A681" s="4" t="s">
        <v>825</v>
      </c>
      <c r="B681" s="4" t="s">
        <v>825</v>
      </c>
      <c r="C681" s="4" t="s">
        <v>964</v>
      </c>
      <c r="D681" s="4" t="s">
        <v>36</v>
      </c>
      <c r="E681" s="4" t="s">
        <v>956</v>
      </c>
      <c r="F681" s="18">
        <v>691.0</v>
      </c>
      <c r="G681" s="4" t="s">
        <v>1064</v>
      </c>
      <c r="H681" s="4" t="s">
        <v>966</v>
      </c>
      <c r="I681" s="4" t="s">
        <v>967</v>
      </c>
      <c r="J681" s="4" t="s">
        <v>1496</v>
      </c>
      <c r="K681" s="4" t="s">
        <v>35</v>
      </c>
      <c r="L681" s="4" t="str">
        <f>mappings!$B$3:$B$774&amp;mappings!$E$3:$E$774&amp;mappings!$F$3:$F$774&amp;mappings!$G$3:$G$774&amp;mappings!$H$3:$H$774</f>
        <v>subject_geographicUNC691aznone</v>
      </c>
    </row>
    <row r="682" ht="15.75" customHeight="1">
      <c r="A682" s="4" t="s">
        <v>825</v>
      </c>
      <c r="B682" s="4" t="s">
        <v>825</v>
      </c>
      <c r="C682" s="4" t="s">
        <v>964</v>
      </c>
      <c r="D682" s="4" t="s">
        <v>36</v>
      </c>
      <c r="E682" s="4" t="s">
        <v>956</v>
      </c>
      <c r="F682" s="18">
        <v>695.0</v>
      </c>
      <c r="G682" s="4" t="s">
        <v>1033</v>
      </c>
      <c r="H682" s="4" t="s">
        <v>966</v>
      </c>
      <c r="I682" s="4" t="s">
        <v>963</v>
      </c>
      <c r="J682" s="4" t="s">
        <v>35</v>
      </c>
      <c r="K682" s="4" t="s">
        <v>35</v>
      </c>
      <c r="L682" s="4" t="str">
        <f>mappings!$B$3:$B$774&amp;mappings!$E$3:$E$774&amp;mappings!$F$3:$F$774&amp;mappings!$G$3:$G$774&amp;mappings!$H$3:$H$774</f>
        <v>subject_geographicUNC695znone</v>
      </c>
    </row>
    <row r="683" ht="15.75" customHeight="1">
      <c r="A683" s="4" t="s">
        <v>825</v>
      </c>
      <c r="B683" s="4" t="s">
        <v>825</v>
      </c>
      <c r="C683" s="4" t="s">
        <v>964</v>
      </c>
      <c r="D683" s="4" t="s">
        <v>36</v>
      </c>
      <c r="E683" s="4" t="s">
        <v>956</v>
      </c>
      <c r="F683" s="18">
        <v>698.0</v>
      </c>
      <c r="G683" s="4" t="s">
        <v>1033</v>
      </c>
      <c r="H683" s="4" t="s">
        <v>966</v>
      </c>
      <c r="I683" s="4" t="s">
        <v>963</v>
      </c>
      <c r="J683" s="4" t="s">
        <v>35</v>
      </c>
      <c r="K683" s="4" t="s">
        <v>35</v>
      </c>
      <c r="L683" s="4" t="str">
        <f>mappings!$B$3:$B$774&amp;mappings!$E$3:$E$774&amp;mappings!$F$3:$F$774&amp;mappings!$G$3:$G$774&amp;mappings!$H$3:$H$774</f>
        <v>subject_geographicUNC698znone</v>
      </c>
    </row>
    <row r="684" ht="15.75" customHeight="1">
      <c r="A684" s="4" t="s">
        <v>831</v>
      </c>
      <c r="B684" s="4" t="s">
        <v>839</v>
      </c>
      <c r="C684" s="4" t="s">
        <v>964</v>
      </c>
      <c r="D684" s="4" t="s">
        <v>36</v>
      </c>
      <c r="E684" s="4" t="s">
        <v>950</v>
      </c>
      <c r="F684" s="18">
        <v>600.0</v>
      </c>
      <c r="G684" s="4" t="s">
        <v>1498</v>
      </c>
      <c r="H684" s="5" t="s">
        <v>966</v>
      </c>
      <c r="I684" s="4" t="s">
        <v>967</v>
      </c>
      <c r="J684" s="4" t="s">
        <v>988</v>
      </c>
      <c r="K684" s="4" t="s">
        <v>35</v>
      </c>
      <c r="L684" s="4" t="str">
        <f>mappings!$B$3:$B$774&amp;mappings!$E$3:$E$774&amp;mappings!$F$3:$F$774&amp;mappings!$G$3:$G$774&amp;mappings!$H$3:$H$774</f>
        <v>subject_headings[value]GEN600abcdfghjklmnopqrstuvxyznone</v>
      </c>
    </row>
    <row r="685" ht="15.75" customHeight="1">
      <c r="A685" s="4" t="s">
        <v>831</v>
      </c>
      <c r="B685" s="4" t="s">
        <v>839</v>
      </c>
      <c r="C685" s="4" t="s">
        <v>964</v>
      </c>
      <c r="D685" s="4" t="s">
        <v>36</v>
      </c>
      <c r="E685" s="4" t="s">
        <v>950</v>
      </c>
      <c r="F685" s="18">
        <v>610.0</v>
      </c>
      <c r="G685" s="4" t="s">
        <v>1499</v>
      </c>
      <c r="H685" s="4" t="s">
        <v>966</v>
      </c>
      <c r="I685" s="4" t="s">
        <v>967</v>
      </c>
      <c r="J685" s="5" t="s">
        <v>988</v>
      </c>
      <c r="K685" s="4" t="s">
        <v>35</v>
      </c>
      <c r="L685" s="4" t="str">
        <f>mappings!$B$3:$B$774&amp;mappings!$E$3:$E$774&amp;mappings!$F$3:$F$774&amp;mappings!$G$3:$G$774&amp;mappings!$H$3:$H$774</f>
        <v>subject_headings[value]GEN610abcdfghklmnoprstuvxyznone</v>
      </c>
    </row>
    <row r="686" ht="15.75" customHeight="1">
      <c r="A686" s="4" t="s">
        <v>831</v>
      </c>
      <c r="B686" s="4" t="s">
        <v>839</v>
      </c>
      <c r="C686" s="4" t="s">
        <v>964</v>
      </c>
      <c r="D686" s="4" t="s">
        <v>36</v>
      </c>
      <c r="E686" s="4" t="s">
        <v>950</v>
      </c>
      <c r="F686" s="18">
        <v>611.0</v>
      </c>
      <c r="G686" s="4" t="s">
        <v>1500</v>
      </c>
      <c r="H686" s="4" t="s">
        <v>966</v>
      </c>
      <c r="I686" s="4" t="s">
        <v>967</v>
      </c>
      <c r="J686" s="5" t="s">
        <v>988</v>
      </c>
      <c r="K686" s="4" t="s">
        <v>35</v>
      </c>
      <c r="L686" s="4" t="str">
        <f>mappings!$B$3:$B$774&amp;mappings!$E$3:$E$774&amp;mappings!$F$3:$F$774&amp;mappings!$G$3:$G$774&amp;mappings!$H$3:$H$774</f>
        <v>subject_headings[value]GEN611acdefghklnpqstuvxyznone</v>
      </c>
    </row>
    <row r="687" ht="15.75" customHeight="1">
      <c r="A687" s="4" t="s">
        <v>831</v>
      </c>
      <c r="B687" s="4" t="s">
        <v>839</v>
      </c>
      <c r="C687" s="4" t="s">
        <v>964</v>
      </c>
      <c r="D687" s="4" t="s">
        <v>36</v>
      </c>
      <c r="E687" s="4" t="s">
        <v>950</v>
      </c>
      <c r="F687" s="18">
        <v>630.0</v>
      </c>
      <c r="G687" s="4" t="s">
        <v>1501</v>
      </c>
      <c r="H687" s="4" t="s">
        <v>966</v>
      </c>
      <c r="I687" s="4" t="s">
        <v>967</v>
      </c>
      <c r="J687" s="4" t="s">
        <v>988</v>
      </c>
      <c r="K687" s="4" t="s">
        <v>35</v>
      </c>
      <c r="L687" s="4" t="str">
        <f>mappings!$B$3:$B$774&amp;mappings!$E$3:$E$774&amp;mappings!$F$3:$F$774&amp;mappings!$G$3:$G$774&amp;mappings!$H$3:$H$774</f>
        <v>subject_headings[value]GEN630adfghklmnoprstvxyznone</v>
      </c>
    </row>
    <row r="688" ht="15.75" customHeight="1">
      <c r="A688" s="4" t="s">
        <v>831</v>
      </c>
      <c r="B688" s="4" t="s">
        <v>839</v>
      </c>
      <c r="C688" s="4" t="s">
        <v>964</v>
      </c>
      <c r="D688" s="4" t="s">
        <v>36</v>
      </c>
      <c r="E688" s="4" t="s">
        <v>950</v>
      </c>
      <c r="F688" s="18">
        <v>647.0</v>
      </c>
      <c r="G688" s="4" t="s">
        <v>1502</v>
      </c>
      <c r="H688" s="4" t="s">
        <v>966</v>
      </c>
      <c r="I688" s="4" t="s">
        <v>967</v>
      </c>
      <c r="J688" s="4" t="s">
        <v>988</v>
      </c>
      <c r="K688" s="4" t="s">
        <v>35</v>
      </c>
      <c r="L688" s="4" t="str">
        <f>mappings!$B$3:$B$774&amp;mappings!$E$3:$E$774&amp;mappings!$F$3:$F$774&amp;mappings!$G$3:$G$774&amp;mappings!$H$3:$H$774</f>
        <v>subject_headings[value]GEN647acdgvxyznone</v>
      </c>
      <c r="M688" s="4"/>
      <c r="N688" s="4"/>
      <c r="O688" s="4"/>
      <c r="P688" s="4"/>
      <c r="Q688" s="4"/>
      <c r="R688" s="4"/>
      <c r="S688" s="4"/>
      <c r="T688" s="4"/>
      <c r="U688" s="4"/>
    </row>
    <row r="689" ht="15.75" customHeight="1">
      <c r="A689" s="4" t="s">
        <v>831</v>
      </c>
      <c r="B689" s="4" t="s">
        <v>839</v>
      </c>
      <c r="C689" s="4" t="s">
        <v>964</v>
      </c>
      <c r="D689" s="4" t="s">
        <v>36</v>
      </c>
      <c r="E689" s="4" t="s">
        <v>950</v>
      </c>
      <c r="F689" s="18">
        <v>648.0</v>
      </c>
      <c r="G689" s="4" t="s">
        <v>987</v>
      </c>
      <c r="H689" s="4" t="s">
        <v>966</v>
      </c>
      <c r="I689" s="4" t="s">
        <v>967</v>
      </c>
      <c r="J689" s="4" t="s">
        <v>988</v>
      </c>
      <c r="K689" s="4" t="s">
        <v>35</v>
      </c>
      <c r="L689" s="4" t="str">
        <f>mappings!$B$3:$B$774&amp;mappings!$E$3:$E$774&amp;mappings!$F$3:$F$774&amp;mappings!$G$3:$G$774&amp;mappings!$H$3:$H$774</f>
        <v>subject_headings[value]GEN648avxyznone</v>
      </c>
    </row>
    <row r="690" ht="15.75" customHeight="1">
      <c r="A690" s="4" t="s">
        <v>831</v>
      </c>
      <c r="B690" s="4" t="s">
        <v>839</v>
      </c>
      <c r="C690" s="4" t="s">
        <v>964</v>
      </c>
      <c r="D690" s="4" t="s">
        <v>36</v>
      </c>
      <c r="E690" s="4" t="s">
        <v>950</v>
      </c>
      <c r="F690" s="18">
        <v>650.0</v>
      </c>
      <c r="G690" s="4" t="s">
        <v>1503</v>
      </c>
      <c r="H690" s="4" t="s">
        <v>966</v>
      </c>
      <c r="I690" s="4" t="s">
        <v>967</v>
      </c>
      <c r="J690" s="4" t="s">
        <v>988</v>
      </c>
      <c r="K690" s="4" t="s">
        <v>35</v>
      </c>
      <c r="L690" s="4" t="str">
        <f>mappings!$B$3:$B$774&amp;mappings!$E$3:$E$774&amp;mappings!$F$3:$F$774&amp;mappings!$G$3:$G$774&amp;mappings!$H$3:$H$774</f>
        <v>subject_headings[value]GEN650abcdgvxyznone</v>
      </c>
      <c r="M690" s="4"/>
      <c r="N690" s="4"/>
      <c r="O690" s="4"/>
      <c r="P690" s="4"/>
      <c r="Q690" s="4"/>
      <c r="R690" s="4"/>
      <c r="S690" s="4"/>
      <c r="T690" s="4"/>
      <c r="U690" s="4"/>
    </row>
    <row r="691" ht="15.75" customHeight="1">
      <c r="A691" s="4" t="s">
        <v>831</v>
      </c>
      <c r="B691" s="4" t="s">
        <v>839</v>
      </c>
      <c r="C691" s="4" t="s">
        <v>964</v>
      </c>
      <c r="D691" s="4" t="s">
        <v>36</v>
      </c>
      <c r="E691" s="4" t="s">
        <v>950</v>
      </c>
      <c r="F691" s="18">
        <v>651.0</v>
      </c>
      <c r="G691" s="5" t="s">
        <v>1504</v>
      </c>
      <c r="H691" s="4" t="s">
        <v>966</v>
      </c>
      <c r="I691" s="4" t="s">
        <v>967</v>
      </c>
      <c r="J691" s="5" t="s">
        <v>988</v>
      </c>
      <c r="K691" s="5" t="s">
        <v>35</v>
      </c>
      <c r="L691" s="5" t="str">
        <f>mappings!$B$3:$B$774&amp;mappings!$E$3:$E$774&amp;mappings!$F$3:$F$774&amp;mappings!$G$3:$G$774&amp;mappings!$H$3:$H$774</f>
        <v>subject_headings[value]GEN651agvxyznone</v>
      </c>
    </row>
    <row r="692" ht="15.75" customHeight="1">
      <c r="A692" s="4" t="s">
        <v>831</v>
      </c>
      <c r="B692" s="4" t="s">
        <v>839</v>
      </c>
      <c r="C692" s="4" t="s">
        <v>964</v>
      </c>
      <c r="D692" s="4" t="s">
        <v>36</v>
      </c>
      <c r="E692" s="4" t="s">
        <v>950</v>
      </c>
      <c r="F692" s="18">
        <v>653.0</v>
      </c>
      <c r="G692" s="4" t="s">
        <v>971</v>
      </c>
      <c r="H692" s="4" t="s">
        <v>1505</v>
      </c>
      <c r="I692" s="4" t="s">
        <v>963</v>
      </c>
      <c r="J692" s="4" t="s">
        <v>986</v>
      </c>
      <c r="K692" s="4" t="s">
        <v>35</v>
      </c>
      <c r="L692" s="4" t="str">
        <f>mappings!$B$3:$B$774&amp;mappings!$E$3:$E$774&amp;mappings!$F$3:$F$774&amp;mappings!$G$3:$G$774&amp;mappings!$H$3:$H$774</f>
        <v>subject_headings[value]GEN653ai2 =~ /[ 012345]/</v>
      </c>
      <c r="M692" s="4"/>
      <c r="N692" s="4"/>
      <c r="O692" s="4"/>
      <c r="P692" s="4"/>
      <c r="Q692" s="4"/>
      <c r="R692" s="4"/>
      <c r="S692" s="4"/>
      <c r="T692" s="4"/>
      <c r="U692" s="4"/>
    </row>
    <row r="693" ht="15.75" customHeight="1">
      <c r="A693" s="4" t="s">
        <v>831</v>
      </c>
      <c r="B693" s="4" t="s">
        <v>839</v>
      </c>
      <c r="C693" s="4" t="s">
        <v>964</v>
      </c>
      <c r="D693" s="4" t="s">
        <v>36</v>
      </c>
      <c r="E693" s="4" t="s">
        <v>950</v>
      </c>
      <c r="F693" s="18">
        <v>656.0</v>
      </c>
      <c r="G693" s="5" t="s">
        <v>1506</v>
      </c>
      <c r="H693" s="4" t="s">
        <v>966</v>
      </c>
      <c r="I693" s="4" t="s">
        <v>967</v>
      </c>
      <c r="J693" s="5" t="s">
        <v>986</v>
      </c>
      <c r="K693" s="4" t="s">
        <v>35</v>
      </c>
      <c r="L693" s="5" t="str">
        <f>mappings!$B$3:$B$774&amp;mappings!$E$3:$E$774&amp;mappings!$F$3:$F$774&amp;mappings!$G$3:$G$774&amp;mappings!$H$3:$H$774</f>
        <v>subject_headings[value]GEN656akvxyznone</v>
      </c>
    </row>
    <row r="694" ht="15.75" customHeight="1">
      <c r="A694" s="4" t="s">
        <v>831</v>
      </c>
      <c r="B694" s="4" t="s">
        <v>839</v>
      </c>
      <c r="C694" s="4" t="s">
        <v>964</v>
      </c>
      <c r="D694" s="4" t="s">
        <v>36</v>
      </c>
      <c r="E694" s="4" t="s">
        <v>950</v>
      </c>
      <c r="F694" s="18">
        <v>657.0</v>
      </c>
      <c r="G694" s="4" t="s">
        <v>987</v>
      </c>
      <c r="H694" s="4" t="s">
        <v>966</v>
      </c>
      <c r="I694" s="4" t="s">
        <v>967</v>
      </c>
      <c r="J694" s="4" t="s">
        <v>986</v>
      </c>
      <c r="K694" s="4" t="s">
        <v>35</v>
      </c>
      <c r="L694" s="4" t="str">
        <f>mappings!$B$3:$B$774&amp;mappings!$E$3:$E$774&amp;mappings!$F$3:$F$774&amp;mappings!$G$3:$G$774&amp;mappings!$H$3:$H$774</f>
        <v>subject_headings[value]GEN657avxyznone</v>
      </c>
    </row>
    <row r="695" ht="15.75" customHeight="1">
      <c r="A695" s="4" t="s">
        <v>831</v>
      </c>
      <c r="B695" s="4" t="s">
        <v>839</v>
      </c>
      <c r="C695" s="4" t="s">
        <v>964</v>
      </c>
      <c r="D695" s="4" t="s">
        <v>36</v>
      </c>
      <c r="E695" s="4" t="s">
        <v>950</v>
      </c>
      <c r="F695" s="18">
        <v>662.0</v>
      </c>
      <c r="G695" s="5" t="s">
        <v>1297</v>
      </c>
      <c r="H695" s="4" t="s">
        <v>966</v>
      </c>
      <c r="I695" s="4" t="s">
        <v>967</v>
      </c>
      <c r="J695" s="5" t="s">
        <v>986</v>
      </c>
      <c r="K695" s="4" t="s">
        <v>35</v>
      </c>
      <c r="L695" s="5" t="str">
        <f>mappings!$B$3:$B$774&amp;mappings!$E$3:$E$774&amp;mappings!$F$3:$F$774&amp;mappings!$G$3:$G$774&amp;mappings!$H$3:$H$774</f>
        <v>subject_headings[value]GEN662abcdfghnone</v>
      </c>
    </row>
    <row r="696" ht="15.75" customHeight="1">
      <c r="A696" s="4" t="s">
        <v>831</v>
      </c>
      <c r="B696" s="4" t="s">
        <v>839</v>
      </c>
      <c r="C696" s="4" t="s">
        <v>964</v>
      </c>
      <c r="D696" s="4" t="s">
        <v>36</v>
      </c>
      <c r="E696" s="4" t="s">
        <v>956</v>
      </c>
      <c r="F696" s="18">
        <v>690.0</v>
      </c>
      <c r="G696" s="5" t="s">
        <v>1507</v>
      </c>
      <c r="H696" s="4" t="s">
        <v>966</v>
      </c>
      <c r="I696" s="4" t="s">
        <v>967</v>
      </c>
      <c r="J696" s="5" t="s">
        <v>988</v>
      </c>
      <c r="K696" s="4" t="s">
        <v>35</v>
      </c>
      <c r="L696" s="5" t="str">
        <f>mappings!$B$3:$B$774&amp;mappings!$E$3:$E$774&amp;mappings!$F$3:$F$774&amp;mappings!$G$3:$G$774&amp;mappings!$H$3:$H$774</f>
        <v>subject_headings[value]UNC690abcdgqvxyznone</v>
      </c>
    </row>
    <row r="697" ht="15.75" customHeight="1">
      <c r="A697" s="4" t="s">
        <v>831</v>
      </c>
      <c r="B697" s="4" t="s">
        <v>839</v>
      </c>
      <c r="C697" s="4" t="s">
        <v>964</v>
      </c>
      <c r="D697" s="4" t="s">
        <v>36</v>
      </c>
      <c r="E697" s="4" t="s">
        <v>956</v>
      </c>
      <c r="F697" s="18">
        <v>691.0</v>
      </c>
      <c r="G697" s="4" t="s">
        <v>1508</v>
      </c>
      <c r="H697" s="4" t="s">
        <v>966</v>
      </c>
      <c r="I697" s="4" t="s">
        <v>967</v>
      </c>
      <c r="J697" s="5" t="s">
        <v>988</v>
      </c>
      <c r="K697" s="4" t="s">
        <v>35</v>
      </c>
      <c r="L697" s="4" t="str">
        <f>mappings!$B$3:$B$774&amp;mappings!$E$3:$E$774&amp;mappings!$F$3:$F$774&amp;mappings!$G$3:$G$774&amp;mappings!$H$3:$H$774</f>
        <v>subject_headings[value]UNC691abgvxyznone</v>
      </c>
    </row>
    <row r="698" ht="15.75" customHeight="1">
      <c r="A698" s="4" t="s">
        <v>831</v>
      </c>
      <c r="B698" s="4" t="s">
        <v>839</v>
      </c>
      <c r="C698" s="4" t="s">
        <v>964</v>
      </c>
      <c r="D698" s="4" t="s">
        <v>36</v>
      </c>
      <c r="E698" s="4" t="s">
        <v>956</v>
      </c>
      <c r="F698" s="18">
        <v>698.0</v>
      </c>
      <c r="G698" s="4" t="s">
        <v>987</v>
      </c>
      <c r="H698" s="4" t="s">
        <v>966</v>
      </c>
      <c r="I698" s="4" t="s">
        <v>967</v>
      </c>
      <c r="J698" s="4" t="s">
        <v>988</v>
      </c>
      <c r="K698" s="4" t="s">
        <v>35</v>
      </c>
      <c r="L698" s="4" t="str">
        <f>mappings!$B$3:$B$774&amp;mappings!$E$3:$E$774&amp;mappings!$F$3:$F$774&amp;mappings!$G$3:$G$774&amp;mappings!$H$3:$H$774</f>
        <v>subject_headings[value]UNC698avxyznone</v>
      </c>
      <c r="M698" s="4"/>
      <c r="N698" s="4"/>
      <c r="O698" s="4"/>
      <c r="P698" s="4"/>
      <c r="Q698" s="4"/>
      <c r="R698" s="4"/>
      <c r="S698" s="4"/>
      <c r="T698" s="4"/>
      <c r="U698" s="4"/>
    </row>
    <row r="699" ht="15.75" customHeight="1">
      <c r="A699" s="4" t="s">
        <v>841</v>
      </c>
      <c r="B699" s="4" t="s">
        <v>841</v>
      </c>
      <c r="C699" s="4" t="s">
        <v>964</v>
      </c>
      <c r="D699" s="4" t="s">
        <v>36</v>
      </c>
      <c r="E699" s="4" t="s">
        <v>950</v>
      </c>
      <c r="F699" s="18">
        <v>600.0</v>
      </c>
      <c r="G699" s="4" t="s">
        <v>1509</v>
      </c>
      <c r="H699" s="4" t="s">
        <v>966</v>
      </c>
      <c r="I699" s="4" t="s">
        <v>967</v>
      </c>
      <c r="J699" s="4" t="s">
        <v>35</v>
      </c>
      <c r="K699" s="4" t="s">
        <v>1510</v>
      </c>
      <c r="L699" s="4" t="str">
        <f>mappings!$B$3:$B$774&amp;mappings!$E$3:$E$774&amp;mappings!$F$3:$F$774&amp;mappings!$G$3:$G$774&amp;mappings!$H$3:$H$774</f>
        <v>subject_topicalGEN600abcdfghjklmnopqrstunone</v>
      </c>
    </row>
    <row r="700" ht="15.75" customHeight="1">
      <c r="A700" s="4" t="s">
        <v>841</v>
      </c>
      <c r="B700" s="4" t="s">
        <v>841</v>
      </c>
      <c r="C700" s="4" t="s">
        <v>964</v>
      </c>
      <c r="D700" s="4" t="s">
        <v>36</v>
      </c>
      <c r="E700" s="4" t="s">
        <v>950</v>
      </c>
      <c r="F700" s="18">
        <v>600.0</v>
      </c>
      <c r="G700" s="4" t="s">
        <v>33</v>
      </c>
      <c r="H700" s="4" t="s">
        <v>966</v>
      </c>
      <c r="I700" s="4" t="s">
        <v>963</v>
      </c>
      <c r="J700" s="4" t="s">
        <v>35</v>
      </c>
      <c r="K700" s="4" t="s">
        <v>35</v>
      </c>
      <c r="L700" s="4" t="str">
        <f>mappings!$B$3:$B$774&amp;mappings!$E$3:$E$774&amp;mappings!$F$3:$F$774&amp;mappings!$G$3:$G$774&amp;mappings!$H$3:$H$774</f>
        <v>subject_topicalGEN600xnone</v>
      </c>
      <c r="M700" s="4"/>
      <c r="N700" s="4"/>
      <c r="O700" s="4"/>
      <c r="P700" s="4"/>
      <c r="Q700" s="4"/>
      <c r="R700" s="4"/>
      <c r="S700" s="4"/>
      <c r="T700" s="4"/>
      <c r="U700" s="4"/>
    </row>
    <row r="701" ht="15.75" customHeight="1">
      <c r="A701" s="4" t="s">
        <v>841</v>
      </c>
      <c r="B701" s="4" t="s">
        <v>841</v>
      </c>
      <c r="C701" s="4" t="s">
        <v>964</v>
      </c>
      <c r="D701" s="4" t="s">
        <v>36</v>
      </c>
      <c r="E701" s="4" t="s">
        <v>950</v>
      </c>
      <c r="F701" s="18">
        <v>610.0</v>
      </c>
      <c r="G701" s="4" t="s">
        <v>1511</v>
      </c>
      <c r="H701" s="4" t="s">
        <v>966</v>
      </c>
      <c r="I701" s="4" t="s">
        <v>967</v>
      </c>
      <c r="J701" s="4" t="s">
        <v>35</v>
      </c>
      <c r="K701" s="4" t="s">
        <v>1512</v>
      </c>
      <c r="L701" s="4" t="str">
        <f>mappings!$B$3:$B$774&amp;mappings!$E$3:$E$774&amp;mappings!$F$3:$F$774&amp;mappings!$G$3:$G$774&amp;mappings!$H$3:$H$774</f>
        <v>subject_topicalGEN610abcdfghklmnoprstunone</v>
      </c>
      <c r="M701" s="4"/>
      <c r="N701" s="4"/>
      <c r="O701" s="4"/>
      <c r="P701" s="4"/>
      <c r="Q701" s="4"/>
      <c r="R701" s="4"/>
      <c r="S701" s="4"/>
      <c r="T701" s="4"/>
      <c r="U701" s="4"/>
    </row>
    <row r="702" ht="15.75" customHeight="1">
      <c r="A702" s="4" t="s">
        <v>841</v>
      </c>
      <c r="B702" s="4" t="s">
        <v>841</v>
      </c>
      <c r="C702" s="4" t="s">
        <v>964</v>
      </c>
      <c r="D702" s="4" t="s">
        <v>36</v>
      </c>
      <c r="E702" s="4" t="s">
        <v>950</v>
      </c>
      <c r="F702" s="18">
        <v>610.0</v>
      </c>
      <c r="G702" s="4" t="s">
        <v>33</v>
      </c>
      <c r="H702" s="4" t="s">
        <v>966</v>
      </c>
      <c r="I702" s="4" t="s">
        <v>963</v>
      </c>
      <c r="J702" s="4" t="s">
        <v>35</v>
      </c>
      <c r="K702" s="4" t="s">
        <v>35</v>
      </c>
      <c r="L702" s="4" t="str">
        <f>mappings!$B$3:$B$774&amp;mappings!$E$3:$E$774&amp;mappings!$F$3:$F$774&amp;mappings!$G$3:$G$774&amp;mappings!$H$3:$H$774</f>
        <v>subject_topicalGEN610xnone</v>
      </c>
      <c r="M702" s="4"/>
      <c r="N702" s="4"/>
      <c r="O702" s="4"/>
      <c r="P702" s="4"/>
      <c r="Q702" s="4"/>
      <c r="R702" s="4"/>
      <c r="S702" s="4"/>
      <c r="T702" s="4"/>
      <c r="U702" s="4"/>
    </row>
    <row r="703" ht="15.75" customHeight="1">
      <c r="A703" s="4" t="s">
        <v>841</v>
      </c>
      <c r="B703" s="4" t="s">
        <v>841</v>
      </c>
      <c r="C703" s="4" t="s">
        <v>964</v>
      </c>
      <c r="D703" s="4" t="s">
        <v>36</v>
      </c>
      <c r="E703" s="4" t="s">
        <v>950</v>
      </c>
      <c r="F703" s="18">
        <v>611.0</v>
      </c>
      <c r="G703" s="4" t="s">
        <v>1513</v>
      </c>
      <c r="H703" s="4" t="s">
        <v>966</v>
      </c>
      <c r="I703" s="4" t="s">
        <v>967</v>
      </c>
      <c r="J703" s="4" t="s">
        <v>35</v>
      </c>
      <c r="K703" s="4" t="s">
        <v>1514</v>
      </c>
      <c r="L703" s="4" t="str">
        <f>mappings!$B$3:$B$774&amp;mappings!$E$3:$E$774&amp;mappings!$F$3:$F$774&amp;mappings!$G$3:$G$774&amp;mappings!$H$3:$H$774</f>
        <v>subject_topicalGEN611acdefghklnpqstunone</v>
      </c>
      <c r="M703" s="4"/>
      <c r="N703" s="4"/>
      <c r="O703" s="4"/>
      <c r="P703" s="4"/>
      <c r="Q703" s="4"/>
      <c r="R703" s="4"/>
      <c r="S703" s="4"/>
      <c r="T703" s="4"/>
      <c r="U703" s="4"/>
    </row>
    <row r="704" ht="15.75" customHeight="1">
      <c r="A704" s="4" t="s">
        <v>841</v>
      </c>
      <c r="B704" s="4" t="s">
        <v>841</v>
      </c>
      <c r="C704" s="4" t="s">
        <v>964</v>
      </c>
      <c r="D704" s="4" t="s">
        <v>36</v>
      </c>
      <c r="E704" s="4" t="s">
        <v>950</v>
      </c>
      <c r="F704" s="18">
        <v>611.0</v>
      </c>
      <c r="G704" s="4" t="s">
        <v>33</v>
      </c>
      <c r="H704" s="4" t="s">
        <v>966</v>
      </c>
      <c r="I704" s="4" t="s">
        <v>963</v>
      </c>
      <c r="J704" s="4" t="s">
        <v>35</v>
      </c>
      <c r="K704" s="4" t="s">
        <v>35</v>
      </c>
      <c r="L704" s="4" t="str">
        <f>mappings!$B$3:$B$774&amp;mappings!$E$3:$E$774&amp;mappings!$F$3:$F$774&amp;mappings!$G$3:$G$774&amp;mappings!$H$3:$H$774</f>
        <v>subject_topicalGEN611xnone</v>
      </c>
    </row>
    <row r="705" ht="15.75" customHeight="1">
      <c r="A705" s="4" t="s">
        <v>841</v>
      </c>
      <c r="B705" s="4" t="s">
        <v>841</v>
      </c>
      <c r="C705" s="4" t="s">
        <v>964</v>
      </c>
      <c r="D705" s="4" t="s">
        <v>36</v>
      </c>
      <c r="E705" s="4" t="s">
        <v>950</v>
      </c>
      <c r="F705" s="18">
        <v>630.0</v>
      </c>
      <c r="G705" s="4" t="s">
        <v>1515</v>
      </c>
      <c r="H705" s="4" t="s">
        <v>966</v>
      </c>
      <c r="I705" s="4" t="s">
        <v>967</v>
      </c>
      <c r="J705" s="4" t="s">
        <v>35</v>
      </c>
      <c r="K705" s="4" t="s">
        <v>1516</v>
      </c>
      <c r="L705" s="4" t="str">
        <f>mappings!$B$3:$B$774&amp;mappings!$E$3:$E$774&amp;mappings!$F$3:$F$774&amp;mappings!$G$3:$G$774&amp;mappings!$H$3:$H$774</f>
        <v>subject_topicalGEN630adfghklmnoprstnone</v>
      </c>
    </row>
    <row r="706" ht="15.75" customHeight="1">
      <c r="A706" s="4" t="s">
        <v>841</v>
      </c>
      <c r="B706" s="4" t="s">
        <v>841</v>
      </c>
      <c r="C706" s="4" t="s">
        <v>964</v>
      </c>
      <c r="D706" s="4" t="s">
        <v>36</v>
      </c>
      <c r="E706" s="4" t="s">
        <v>950</v>
      </c>
      <c r="F706" s="18">
        <v>630.0</v>
      </c>
      <c r="G706" s="4" t="s">
        <v>33</v>
      </c>
      <c r="H706" s="4" t="s">
        <v>966</v>
      </c>
      <c r="I706" s="4" t="s">
        <v>963</v>
      </c>
      <c r="J706" s="4" t="s">
        <v>35</v>
      </c>
      <c r="K706" s="4" t="s">
        <v>35</v>
      </c>
      <c r="L706" s="4" t="str">
        <f>mappings!$B$3:$B$774&amp;mappings!$E$3:$E$774&amp;mappings!$F$3:$F$774&amp;mappings!$G$3:$G$774&amp;mappings!$H$3:$H$774</f>
        <v>subject_topicalGEN630xnone</v>
      </c>
    </row>
    <row r="707" ht="15.75" customHeight="1">
      <c r="A707" s="4" t="s">
        <v>841</v>
      </c>
      <c r="B707" s="4" t="s">
        <v>841</v>
      </c>
      <c r="C707" s="4" t="s">
        <v>964</v>
      </c>
      <c r="D707" s="4" t="s">
        <v>36</v>
      </c>
      <c r="E707" s="4" t="s">
        <v>950</v>
      </c>
      <c r="F707" s="18">
        <v>647.0</v>
      </c>
      <c r="G707" s="4" t="s">
        <v>1517</v>
      </c>
      <c r="H707" s="4" t="s">
        <v>966</v>
      </c>
      <c r="I707" s="4" t="s">
        <v>967</v>
      </c>
      <c r="J707" s="4" t="s">
        <v>35</v>
      </c>
      <c r="K707" s="4" t="s">
        <v>1485</v>
      </c>
      <c r="L707" s="4" t="str">
        <f>mappings!$B$3:$B$774&amp;mappings!$E$3:$E$774&amp;mappings!$F$3:$F$774&amp;mappings!$G$3:$G$774&amp;mappings!$H$3:$H$774</f>
        <v>subject_topicalGEN647acdgnone</v>
      </c>
    </row>
    <row r="708" ht="15.75" customHeight="1">
      <c r="A708" s="4" t="s">
        <v>841</v>
      </c>
      <c r="B708" s="4" t="s">
        <v>841</v>
      </c>
      <c r="C708" s="4" t="s">
        <v>964</v>
      </c>
      <c r="D708" s="4" t="s">
        <v>36</v>
      </c>
      <c r="E708" s="4" t="s">
        <v>950</v>
      </c>
      <c r="F708" s="18">
        <v>647.0</v>
      </c>
      <c r="G708" s="4" t="s">
        <v>33</v>
      </c>
      <c r="H708" s="4" t="s">
        <v>966</v>
      </c>
      <c r="I708" s="4" t="s">
        <v>963</v>
      </c>
      <c r="J708" s="4" t="s">
        <v>35</v>
      </c>
      <c r="K708" s="4" t="s">
        <v>1485</v>
      </c>
      <c r="L708" s="4" t="str">
        <f>mappings!$B$3:$B$774&amp;mappings!$E$3:$E$774&amp;mappings!$F$3:$F$774&amp;mappings!$G$3:$G$774&amp;mappings!$H$3:$H$774</f>
        <v>subject_topicalGEN647xnone</v>
      </c>
    </row>
    <row r="709" ht="15.75" customHeight="1">
      <c r="A709" s="4" t="s">
        <v>841</v>
      </c>
      <c r="B709" s="4" t="s">
        <v>841</v>
      </c>
      <c r="C709" s="4" t="s">
        <v>964</v>
      </c>
      <c r="D709" s="4" t="s">
        <v>36</v>
      </c>
      <c r="E709" s="4" t="s">
        <v>950</v>
      </c>
      <c r="F709" s="18">
        <v>648.0</v>
      </c>
      <c r="G709" s="4" t="s">
        <v>33</v>
      </c>
      <c r="H709" s="4" t="s">
        <v>966</v>
      </c>
      <c r="I709" s="4" t="s">
        <v>963</v>
      </c>
      <c r="J709" s="4" t="s">
        <v>35</v>
      </c>
      <c r="K709" s="4" t="s">
        <v>1486</v>
      </c>
      <c r="L709" s="4" t="str">
        <f>mappings!$B$3:$B$774&amp;mappings!$E$3:$E$774&amp;mappings!$F$3:$F$774&amp;mappings!$G$3:$G$774&amp;mappings!$H$3:$H$774</f>
        <v>subject_topicalGEN648xnone</v>
      </c>
    </row>
    <row r="710" ht="15.75" customHeight="1">
      <c r="A710" s="4" t="s">
        <v>841</v>
      </c>
      <c r="B710" s="4" t="s">
        <v>841</v>
      </c>
      <c r="C710" s="4" t="s">
        <v>964</v>
      </c>
      <c r="D710" s="4" t="s">
        <v>36</v>
      </c>
      <c r="E710" s="4" t="s">
        <v>950</v>
      </c>
      <c r="F710" s="18">
        <v>650.0</v>
      </c>
      <c r="G710" s="4" t="s">
        <v>1257</v>
      </c>
      <c r="H710" s="4" t="s">
        <v>966</v>
      </c>
      <c r="I710" s="4" t="s">
        <v>967</v>
      </c>
      <c r="J710" s="4" t="s">
        <v>35</v>
      </c>
      <c r="K710" s="4" t="s">
        <v>35</v>
      </c>
      <c r="L710" s="4" t="str">
        <f>mappings!$B$3:$B$774&amp;mappings!$E$3:$E$774&amp;mappings!$F$3:$F$774&amp;mappings!$G$3:$G$774&amp;mappings!$H$3:$H$774</f>
        <v>subject_topicalGEN650abcdgnone</v>
      </c>
    </row>
    <row r="711" ht="15.75" customHeight="1">
      <c r="A711" s="4" t="s">
        <v>841</v>
      </c>
      <c r="B711" s="4" t="s">
        <v>841</v>
      </c>
      <c r="C711" s="4" t="s">
        <v>964</v>
      </c>
      <c r="D711" s="4" t="s">
        <v>36</v>
      </c>
      <c r="E711" s="4" t="s">
        <v>950</v>
      </c>
      <c r="F711" s="18">
        <v>650.0</v>
      </c>
      <c r="G711" s="4" t="s">
        <v>33</v>
      </c>
      <c r="H711" s="4" t="s">
        <v>966</v>
      </c>
      <c r="I711" s="4" t="s">
        <v>963</v>
      </c>
      <c r="J711" s="4" t="s">
        <v>35</v>
      </c>
      <c r="K711" s="4" t="s">
        <v>35</v>
      </c>
      <c r="L711" s="4" t="str">
        <f>mappings!$B$3:$B$774&amp;mappings!$E$3:$E$774&amp;mappings!$F$3:$F$774&amp;mappings!$G$3:$G$774&amp;mappings!$H$3:$H$774</f>
        <v>subject_topicalGEN650xnone</v>
      </c>
    </row>
    <row r="712" ht="15.75" customHeight="1">
      <c r="A712" s="4" t="s">
        <v>841</v>
      </c>
      <c r="B712" s="4" t="s">
        <v>841</v>
      </c>
      <c r="C712" s="4" t="s">
        <v>964</v>
      </c>
      <c r="D712" s="4" t="s">
        <v>36</v>
      </c>
      <c r="E712" s="4" t="s">
        <v>950</v>
      </c>
      <c r="F712" s="18">
        <v>651.0</v>
      </c>
      <c r="G712" s="4" t="s">
        <v>33</v>
      </c>
      <c r="H712" s="4" t="s">
        <v>966</v>
      </c>
      <c r="I712" s="4" t="s">
        <v>963</v>
      </c>
      <c r="J712" s="4" t="s">
        <v>35</v>
      </c>
      <c r="K712" s="4" t="s">
        <v>35</v>
      </c>
      <c r="L712" s="4" t="str">
        <f>mappings!$B$3:$B$774&amp;mappings!$E$3:$E$774&amp;mappings!$F$3:$F$774&amp;mappings!$G$3:$G$774&amp;mappings!$H$3:$H$774</f>
        <v>subject_topicalGEN651xnone</v>
      </c>
    </row>
    <row r="713" ht="15.75" customHeight="1">
      <c r="A713" s="4" t="s">
        <v>841</v>
      </c>
      <c r="B713" s="4" t="s">
        <v>841</v>
      </c>
      <c r="C713" s="4" t="s">
        <v>964</v>
      </c>
      <c r="D713" s="4" t="s">
        <v>36</v>
      </c>
      <c r="E713" s="4" t="s">
        <v>950</v>
      </c>
      <c r="F713" s="18">
        <v>653.0</v>
      </c>
      <c r="G713" s="4" t="s">
        <v>971</v>
      </c>
      <c r="H713" s="4" t="s">
        <v>1518</v>
      </c>
      <c r="I713" s="4" t="s">
        <v>963</v>
      </c>
      <c r="J713" s="4" t="s">
        <v>35</v>
      </c>
      <c r="K713" s="4" t="s">
        <v>1519</v>
      </c>
      <c r="L713" s="4" t="str">
        <f>mappings!$B$3:$B$774&amp;mappings!$E$3:$E$774&amp;mappings!$F$3:$F$774&amp;mappings!$G$3:$G$774&amp;mappings!$H$3:$H$774</f>
        <v>subject_topicalGEN653ai2 = 4</v>
      </c>
    </row>
    <row r="714" ht="15.75" customHeight="1">
      <c r="A714" s="4" t="s">
        <v>841</v>
      </c>
      <c r="B714" s="4" t="s">
        <v>841</v>
      </c>
      <c r="C714" s="4" t="s">
        <v>964</v>
      </c>
      <c r="D714" s="4" t="s">
        <v>36</v>
      </c>
      <c r="E714" s="4" t="s">
        <v>950</v>
      </c>
      <c r="F714" s="18">
        <v>653.0</v>
      </c>
      <c r="G714" s="4" t="s">
        <v>971</v>
      </c>
      <c r="H714" s="4" t="s">
        <v>1520</v>
      </c>
      <c r="I714" s="4" t="s">
        <v>963</v>
      </c>
      <c r="J714" s="4" t="s">
        <v>35</v>
      </c>
      <c r="K714" s="4" t="s">
        <v>35</v>
      </c>
      <c r="L714" s="4" t="str">
        <f>mappings!$B$3:$B$774&amp;mappings!$E$3:$E$774&amp;mappings!$F$3:$F$774&amp;mappings!$G$3:$G$774&amp;mappings!$H$3:$H$774</f>
        <v>subject_topicalGEN653ai2 =~ /[ 0123]/</v>
      </c>
    </row>
    <row r="715" ht="15.75" customHeight="1">
      <c r="A715" s="4" t="s">
        <v>841</v>
      </c>
      <c r="B715" s="4" t="s">
        <v>841</v>
      </c>
      <c r="C715" s="4" t="s">
        <v>964</v>
      </c>
      <c r="D715" s="4" t="s">
        <v>36</v>
      </c>
      <c r="E715" s="4" t="s">
        <v>950</v>
      </c>
      <c r="F715" s="18">
        <v>656.0</v>
      </c>
      <c r="G715" s="4" t="s">
        <v>1488</v>
      </c>
      <c r="H715" s="4" t="s">
        <v>966</v>
      </c>
      <c r="I715" s="4" t="s">
        <v>963</v>
      </c>
      <c r="J715" s="4" t="s">
        <v>35</v>
      </c>
      <c r="K715" s="4" t="s">
        <v>1521</v>
      </c>
      <c r="L715" s="4" t="str">
        <f>mappings!$B$3:$B$774&amp;mappings!$E$3:$E$774&amp;mappings!$F$3:$F$774&amp;mappings!$G$3:$G$774&amp;mappings!$H$3:$H$774</f>
        <v>subject_topicalGEN656axnone</v>
      </c>
    </row>
    <row r="716" ht="15.75" customHeight="1">
      <c r="A716" s="4" t="s">
        <v>841</v>
      </c>
      <c r="B716" s="4" t="s">
        <v>841</v>
      </c>
      <c r="C716" s="4" t="s">
        <v>964</v>
      </c>
      <c r="D716" s="4" t="s">
        <v>36</v>
      </c>
      <c r="E716" s="4" t="s">
        <v>950</v>
      </c>
      <c r="F716" s="18">
        <v>657.0</v>
      </c>
      <c r="G716" s="4" t="s">
        <v>1488</v>
      </c>
      <c r="H716" s="4" t="s">
        <v>966</v>
      </c>
      <c r="I716" s="4" t="s">
        <v>963</v>
      </c>
      <c r="J716" s="4" t="s">
        <v>35</v>
      </c>
      <c r="K716" s="4" t="s">
        <v>35</v>
      </c>
      <c r="L716" s="4" t="str">
        <f>mappings!$B$3:$B$774&amp;mappings!$E$3:$E$774&amp;mappings!$F$3:$F$774&amp;mappings!$G$3:$G$774&amp;mappings!$H$3:$H$774</f>
        <v>subject_topicalGEN657axnone</v>
      </c>
    </row>
    <row r="717" ht="15.75" customHeight="1">
      <c r="A717" s="4" t="s">
        <v>841</v>
      </c>
      <c r="B717" s="4" t="s">
        <v>841</v>
      </c>
      <c r="C717" s="4" t="s">
        <v>964</v>
      </c>
      <c r="D717" s="4" t="s">
        <v>36</v>
      </c>
      <c r="E717" s="4" t="s">
        <v>956</v>
      </c>
      <c r="F717" s="18">
        <v>690.0</v>
      </c>
      <c r="G717" s="4" t="s">
        <v>1509</v>
      </c>
      <c r="H717" s="4" t="s">
        <v>966</v>
      </c>
      <c r="I717" s="4" t="s">
        <v>967</v>
      </c>
      <c r="J717" s="4" t="s">
        <v>35</v>
      </c>
      <c r="K717" s="4" t="s">
        <v>35</v>
      </c>
      <c r="L717" s="4" t="str">
        <f>mappings!$B$3:$B$774&amp;mappings!$E$3:$E$774&amp;mappings!$F$3:$F$774&amp;mappings!$G$3:$G$774&amp;mappings!$H$3:$H$774</f>
        <v>subject_topicalUNC690abcdfghjklmnopqrstunone</v>
      </c>
    </row>
    <row r="718" ht="15.75" customHeight="1">
      <c r="A718" s="4" t="s">
        <v>841</v>
      </c>
      <c r="B718" s="4" t="s">
        <v>841</v>
      </c>
      <c r="C718" s="4" t="s">
        <v>964</v>
      </c>
      <c r="D718" s="4" t="s">
        <v>36</v>
      </c>
      <c r="E718" s="4" t="s">
        <v>956</v>
      </c>
      <c r="F718" s="18">
        <v>690.0</v>
      </c>
      <c r="G718" s="4" t="s">
        <v>33</v>
      </c>
      <c r="H718" s="4" t="s">
        <v>966</v>
      </c>
      <c r="I718" s="4" t="s">
        <v>963</v>
      </c>
      <c r="J718" s="4" t="s">
        <v>35</v>
      </c>
      <c r="K718" s="4" t="s">
        <v>35</v>
      </c>
      <c r="L718" s="4" t="str">
        <f>mappings!$B$3:$B$774&amp;mappings!$E$3:$E$774&amp;mappings!$F$3:$F$774&amp;mappings!$G$3:$G$774&amp;mappings!$H$3:$H$774</f>
        <v>subject_topicalUNC690xnone</v>
      </c>
    </row>
    <row r="719" ht="15.75" customHeight="1">
      <c r="A719" s="4" t="s">
        <v>841</v>
      </c>
      <c r="B719" s="4" t="s">
        <v>841</v>
      </c>
      <c r="C719" s="4" t="s">
        <v>964</v>
      </c>
      <c r="D719" s="4" t="s">
        <v>36</v>
      </c>
      <c r="E719" s="4" t="s">
        <v>956</v>
      </c>
      <c r="F719" s="18">
        <v>691.0</v>
      </c>
      <c r="G719" s="4" t="s">
        <v>33</v>
      </c>
      <c r="H719" s="4" t="s">
        <v>966</v>
      </c>
      <c r="I719" s="4" t="s">
        <v>963</v>
      </c>
      <c r="J719" s="4" t="s">
        <v>35</v>
      </c>
      <c r="K719" s="4" t="s">
        <v>35</v>
      </c>
      <c r="L719" s="4" t="str">
        <f>mappings!$B$3:$B$774&amp;mappings!$E$3:$E$774&amp;mappings!$F$3:$F$774&amp;mappings!$G$3:$G$774&amp;mappings!$H$3:$H$774</f>
        <v>subject_topicalUNC691xnone</v>
      </c>
    </row>
    <row r="720" ht="15.75" customHeight="1">
      <c r="A720" s="4" t="s">
        <v>841</v>
      </c>
      <c r="B720" s="4" t="s">
        <v>841</v>
      </c>
      <c r="C720" s="4" t="s">
        <v>964</v>
      </c>
      <c r="D720" s="4" t="s">
        <v>36</v>
      </c>
      <c r="E720" s="4" t="s">
        <v>956</v>
      </c>
      <c r="F720" s="18">
        <v>695.0</v>
      </c>
      <c r="G720" s="4" t="s">
        <v>33</v>
      </c>
      <c r="H720" s="4" t="s">
        <v>966</v>
      </c>
      <c r="I720" s="4" t="s">
        <v>963</v>
      </c>
      <c r="J720" s="4" t="s">
        <v>35</v>
      </c>
      <c r="K720" s="4" t="s">
        <v>35</v>
      </c>
      <c r="L720" s="4" t="str">
        <f>mappings!$B$3:$B$774&amp;mappings!$E$3:$E$774&amp;mappings!$F$3:$F$774&amp;mappings!$G$3:$G$774&amp;mappings!$H$3:$H$774</f>
        <v>subject_topicalUNC695xnone</v>
      </c>
    </row>
    <row r="721" ht="15.75" customHeight="1">
      <c r="A721" s="4" t="s">
        <v>841</v>
      </c>
      <c r="B721" s="4" t="s">
        <v>841</v>
      </c>
      <c r="C721" s="4" t="s">
        <v>964</v>
      </c>
      <c r="D721" s="4" t="s">
        <v>36</v>
      </c>
      <c r="E721" s="4" t="s">
        <v>956</v>
      </c>
      <c r="F721" s="18">
        <v>698.0</v>
      </c>
      <c r="G721" s="4" t="s">
        <v>33</v>
      </c>
      <c r="H721" s="4" t="s">
        <v>966</v>
      </c>
      <c r="I721" s="4" t="s">
        <v>963</v>
      </c>
      <c r="J721" s="4" t="s">
        <v>35</v>
      </c>
      <c r="K721" s="4" t="s">
        <v>35</v>
      </c>
      <c r="L721" s="4" t="str">
        <f>mappings!$B$3:$B$774&amp;mappings!$E$3:$E$774&amp;mappings!$F$3:$F$774&amp;mappings!$G$3:$G$774&amp;mappings!$H$3:$H$774</f>
        <v>subject_topicalUNC698xnone</v>
      </c>
    </row>
    <row r="722" ht="15.75" customHeight="1">
      <c r="A722" s="4" t="s">
        <v>848</v>
      </c>
      <c r="B722" s="4" t="s">
        <v>853</v>
      </c>
      <c r="C722" s="4" t="s">
        <v>964</v>
      </c>
      <c r="D722" s="4" t="s">
        <v>36</v>
      </c>
      <c r="E722" s="4" t="s">
        <v>950</v>
      </c>
      <c r="F722" s="18">
        <v>100.0</v>
      </c>
      <c r="G722" s="4" t="s">
        <v>1021</v>
      </c>
      <c r="H722" s="4" t="s">
        <v>1522</v>
      </c>
      <c r="I722" s="4" t="s">
        <v>967</v>
      </c>
      <c r="J722" s="4" t="s">
        <v>41</v>
      </c>
      <c r="K722" s="4" t="s">
        <v>851</v>
      </c>
      <c r="L722" s="4" t="str">
        <f>mappings!$B$3:$B$774&amp;mappings!$E$3:$E$774&amp;mappings!$F$3:$F$774&amp;mappings!$G$3:$G$774&amp;mappings!$H$3:$H$774</f>
        <v>this_work[author]GEN100abcd(g)jqu100$t present OR 240 field present OR 245 field present</v>
      </c>
    </row>
    <row r="723" ht="15.75" customHeight="1">
      <c r="A723" s="4" t="s">
        <v>848</v>
      </c>
      <c r="B723" s="4" t="s">
        <v>853</v>
      </c>
      <c r="C723" s="4" t="s">
        <v>964</v>
      </c>
      <c r="D723" s="4" t="s">
        <v>36</v>
      </c>
      <c r="E723" s="4" t="s">
        <v>950</v>
      </c>
      <c r="F723" s="18">
        <v>110.0</v>
      </c>
      <c r="G723" s="4" t="s">
        <v>1024</v>
      </c>
      <c r="H723" s="4" t="s">
        <v>1523</v>
      </c>
      <c r="I723" s="4" t="s">
        <v>967</v>
      </c>
      <c r="J723" s="4" t="s">
        <v>41</v>
      </c>
      <c r="K723" s="4" t="s">
        <v>851</v>
      </c>
      <c r="L723" s="4" t="str">
        <f>mappings!$B$3:$B$774&amp;mappings!$E$3:$E$774&amp;mappings!$F$3:$F$774&amp;mappings!$G$3:$G$774&amp;mappings!$H$3:$H$774</f>
        <v>this_work[author]GEN110abc(d)(g)(n)u110$t present OR 240 field present OR 245 field present</v>
      </c>
    </row>
    <row r="724" ht="15.75" customHeight="1">
      <c r="A724" s="4" t="s">
        <v>848</v>
      </c>
      <c r="B724" s="4" t="s">
        <v>853</v>
      </c>
      <c r="C724" s="4" t="s">
        <v>964</v>
      </c>
      <c r="D724" s="4" t="s">
        <v>36</v>
      </c>
      <c r="E724" s="4" t="s">
        <v>950</v>
      </c>
      <c r="F724" s="18">
        <v>111.0</v>
      </c>
      <c r="G724" s="4" t="s">
        <v>1524</v>
      </c>
      <c r="H724" s="4" t="s">
        <v>1525</v>
      </c>
      <c r="I724" s="4" t="s">
        <v>967</v>
      </c>
      <c r="J724" s="4" t="s">
        <v>41</v>
      </c>
      <c r="K724" s="4" t="s">
        <v>851</v>
      </c>
      <c r="L724" s="4" t="str">
        <f>mappings!$B$3:$B$774&amp;mappings!$E$3:$E$774&amp;mappings!$F$3:$F$774&amp;mappings!$G$3:$G$774&amp;mappings!$H$3:$H$774</f>
        <v>this_work[author]GEN111ac(d)e(g)(n)qu111$t present OR 240 field present OR 245 field present</v>
      </c>
    </row>
    <row r="725" ht="15.75" customHeight="1">
      <c r="A725" s="4" t="s">
        <v>848</v>
      </c>
      <c r="B725" s="4" t="s">
        <v>855</v>
      </c>
      <c r="C725" s="4" t="s">
        <v>964</v>
      </c>
      <c r="D725" s="4" t="s">
        <v>36</v>
      </c>
      <c r="E725" s="4" t="s">
        <v>950</v>
      </c>
      <c r="F725" s="4">
        <v>245.0</v>
      </c>
      <c r="G725" s="4" t="s">
        <v>45</v>
      </c>
      <c r="H725" s="4" t="s">
        <v>1526</v>
      </c>
      <c r="I725" s="4" t="s">
        <v>1004</v>
      </c>
      <c r="J725" s="32" t="s">
        <v>1527</v>
      </c>
      <c r="K725" s="4" t="s">
        <v>851</v>
      </c>
      <c r="L725" s="4" t="str">
        <f>mappings!$B$3:$B$774&amp;mappings!$E$3:$E$774&amp;mappings!$F$3:$F$774&amp;mappings!$G$3:$G$774&amp;mappings!$H$3:$H$774</f>
        <v>this_work[display]GEN245{na}130 not present AND 240 not present</v>
      </c>
    </row>
    <row r="726" ht="15.75" customHeight="1">
      <c r="A726" s="4" t="s">
        <v>848</v>
      </c>
      <c r="B726" s="4" t="s">
        <v>859</v>
      </c>
      <c r="C726" s="4" t="s">
        <v>964</v>
      </c>
      <c r="D726" s="4" t="s">
        <v>36</v>
      </c>
      <c r="E726" s="4" t="s">
        <v>950</v>
      </c>
      <c r="F726" s="18">
        <v>100.0</v>
      </c>
      <c r="G726" s="4" t="s">
        <v>1528</v>
      </c>
      <c r="H726" s="4" t="s">
        <v>1529</v>
      </c>
      <c r="I726" s="4" t="s">
        <v>1040</v>
      </c>
      <c r="J726" s="4" t="s">
        <v>41</v>
      </c>
      <c r="K726" s="4" t="s">
        <v>851</v>
      </c>
      <c r="L726" s="4" t="str">
        <f>mappings!$B$3:$B$774&amp;mappings!$E$3:$E$774&amp;mappings!$F$3:$F$774&amp;mappings!$G$3:$G$774&amp;mappings!$H$3:$H$774</f>
        <v>this_work[title]GEN100f(g)hklnpt$t present</v>
      </c>
    </row>
    <row r="727" ht="15.75" customHeight="1">
      <c r="A727" s="4" t="s">
        <v>848</v>
      </c>
      <c r="B727" s="4" t="s">
        <v>859</v>
      </c>
      <c r="C727" s="4" t="s">
        <v>964</v>
      </c>
      <c r="D727" s="4" t="s">
        <v>36</v>
      </c>
      <c r="E727" s="4" t="s">
        <v>950</v>
      </c>
      <c r="F727" s="18">
        <v>110.0</v>
      </c>
      <c r="G727" s="4" t="s">
        <v>1530</v>
      </c>
      <c r="H727" s="4" t="s">
        <v>1529</v>
      </c>
      <c r="I727" s="4" t="s">
        <v>1040</v>
      </c>
      <c r="J727" s="4" t="s">
        <v>41</v>
      </c>
      <c r="K727" s="4" t="s">
        <v>851</v>
      </c>
      <c r="L727" s="4" t="str">
        <f>mappings!$B$3:$B$774&amp;mappings!$E$3:$E$774&amp;mappings!$F$3:$F$774&amp;mappings!$G$3:$G$774&amp;mappings!$H$3:$H$774</f>
        <v>this_work[title]GEN110(d)f(g)kl(n)pt$t present</v>
      </c>
    </row>
    <row r="728" ht="15.75" customHeight="1">
      <c r="A728" s="4" t="s">
        <v>848</v>
      </c>
      <c r="B728" s="4" t="s">
        <v>859</v>
      </c>
      <c r="C728" s="4" t="s">
        <v>964</v>
      </c>
      <c r="D728" s="4" t="s">
        <v>36</v>
      </c>
      <c r="E728" s="4" t="s">
        <v>950</v>
      </c>
      <c r="F728" s="18">
        <v>111.0</v>
      </c>
      <c r="G728" s="4" t="s">
        <v>1530</v>
      </c>
      <c r="H728" s="4" t="s">
        <v>1529</v>
      </c>
      <c r="I728" s="4" t="s">
        <v>1040</v>
      </c>
      <c r="J728" s="4" t="s">
        <v>41</v>
      </c>
      <c r="K728" s="4" t="s">
        <v>851</v>
      </c>
      <c r="L728" s="4" t="str">
        <f>mappings!$B$3:$B$774&amp;mappings!$E$3:$E$774&amp;mappings!$F$3:$F$774&amp;mappings!$G$3:$G$774&amp;mappings!$H$3:$H$774</f>
        <v>this_work[title]GEN111(d)f(g)kl(n)pt$t present</v>
      </c>
    </row>
    <row r="729" ht="15.75" customHeight="1">
      <c r="A729" s="4" t="s">
        <v>848</v>
      </c>
      <c r="B729" s="4" t="s">
        <v>859</v>
      </c>
      <c r="C729" s="4" t="s">
        <v>964</v>
      </c>
      <c r="D729" s="4" t="s">
        <v>36</v>
      </c>
      <c r="E729" s="4" t="s">
        <v>950</v>
      </c>
      <c r="F729" s="18">
        <v>130.0</v>
      </c>
      <c r="G729" s="4" t="s">
        <v>1045</v>
      </c>
      <c r="H729" s="4" t="s">
        <v>1531</v>
      </c>
      <c r="I729" s="4" t="s">
        <v>1040</v>
      </c>
      <c r="J729" s="4" t="s">
        <v>41</v>
      </c>
      <c r="K729" s="4" t="s">
        <v>851</v>
      </c>
      <c r="L729" s="4" t="str">
        <f>mappings!$B$3:$B$774&amp;mappings!$E$3:$E$774&amp;mappings!$F$3:$F$774&amp;mappings!$G$3:$G$774&amp;mappings!$H$3:$H$774</f>
        <v>this_work[title]GEN130adfghklmnoprs!1([01][01])AND 130 AND 130 i1=~/[0 ]/</v>
      </c>
    </row>
    <row r="730" ht="15.75" customHeight="1">
      <c r="A730" s="4" t="s">
        <v>848</v>
      </c>
      <c r="B730" s="4" t="s">
        <v>859</v>
      </c>
      <c r="C730" s="4" t="s">
        <v>964</v>
      </c>
      <c r="D730" s="4" t="s">
        <v>36</v>
      </c>
      <c r="E730" s="4" t="s">
        <v>950</v>
      </c>
      <c r="F730" s="18">
        <v>130.0</v>
      </c>
      <c r="G730" s="4" t="s">
        <v>1532</v>
      </c>
      <c r="H730" s="4" t="s">
        <v>1533</v>
      </c>
      <c r="I730" s="4" t="s">
        <v>1040</v>
      </c>
      <c r="J730" s="4" t="s">
        <v>1534</v>
      </c>
      <c r="K730" s="4" t="s">
        <v>851</v>
      </c>
      <c r="L730" s="4" t="str">
        <f>mappings!$B$3:$B$774&amp;mappings!$E$3:$E$774&amp;mappings!$F$3:$F$774&amp;mappings!$G$3:$G$774&amp;mappings!$H$3:$H$774</f>
        <v>this_work[title]GEN130(a)dfghklmnoprs!1([01][01])AND 130 AND 130 i1=~/[1-9]/</v>
      </c>
    </row>
    <row r="731" ht="15.75" customHeight="1">
      <c r="A731" s="4" t="s">
        <v>848</v>
      </c>
      <c r="B731" s="4" t="s">
        <v>859</v>
      </c>
      <c r="C731" s="4" t="s">
        <v>964</v>
      </c>
      <c r="D731" s="4" t="s">
        <v>36</v>
      </c>
      <c r="E731" s="4" t="s">
        <v>950</v>
      </c>
      <c r="F731" s="18">
        <v>240.0</v>
      </c>
      <c r="G731" s="4" t="s">
        <v>1045</v>
      </c>
      <c r="H731" s="4" t="s">
        <v>1535</v>
      </c>
      <c r="I731" s="4" t="s">
        <v>1040</v>
      </c>
      <c r="J731" s="4" t="s">
        <v>41</v>
      </c>
      <c r="K731" s="4" t="s">
        <v>851</v>
      </c>
      <c r="L731" s="4" t="str">
        <f>mappings!$B$3:$B$774&amp;mappings!$E$3:$E$774&amp;mappings!$F$3:$F$774&amp;mappings!$G$3:$G$774&amp;mappings!$H$3:$H$774</f>
        <v>this_work[title]GEN240adfghklmnoprs1([01][01]) AND !1([01][01])$t AND 240 AND i2=~/[0 ]/</v>
      </c>
    </row>
    <row r="732" ht="15.75" customHeight="1">
      <c r="A732" s="4" t="s">
        <v>848</v>
      </c>
      <c r="B732" s="4" t="s">
        <v>859</v>
      </c>
      <c r="C732" s="4" t="s">
        <v>964</v>
      </c>
      <c r="D732" s="4" t="s">
        <v>36</v>
      </c>
      <c r="E732" s="4" t="s">
        <v>950</v>
      </c>
      <c r="F732" s="18">
        <v>240.0</v>
      </c>
      <c r="G732" s="4" t="s">
        <v>1532</v>
      </c>
      <c r="H732" s="4" t="s">
        <v>1536</v>
      </c>
      <c r="I732" s="4" t="s">
        <v>1040</v>
      </c>
      <c r="J732" s="4" t="s">
        <v>1534</v>
      </c>
      <c r="K732" s="4" t="s">
        <v>851</v>
      </c>
      <c r="L732" s="4" t="str">
        <f>mappings!$B$3:$B$774&amp;mappings!$E$3:$E$774&amp;mappings!$F$3:$F$774&amp;mappings!$G$3:$G$774&amp;mappings!$H$3:$H$774</f>
        <v>this_work[title]GEN240(a)dfghklmnoprs1([01][01]) AND !1([01][01])$t AND 240 AND i2=~/[1-9]/</v>
      </c>
    </row>
    <row r="733" ht="15.75" customHeight="1">
      <c r="A733" s="4" t="s">
        <v>848</v>
      </c>
      <c r="B733" s="4" t="s">
        <v>859</v>
      </c>
      <c r="C733" s="4" t="s">
        <v>964</v>
      </c>
      <c r="D733" s="4" t="s">
        <v>36</v>
      </c>
      <c r="E733" s="4" t="s">
        <v>950</v>
      </c>
      <c r="F733" s="4">
        <v>245.0</v>
      </c>
      <c r="G733" s="4" t="s">
        <v>1537</v>
      </c>
      <c r="H733" s="4" t="s">
        <v>1526</v>
      </c>
      <c r="I733" s="4" t="s">
        <v>1040</v>
      </c>
      <c r="J733" s="4" t="s">
        <v>41</v>
      </c>
      <c r="K733" s="4" t="s">
        <v>851</v>
      </c>
      <c r="L733" s="4" t="str">
        <f>mappings!$B$3:$B$774&amp;mappings!$E$3:$E$774&amp;mappings!$F$3:$F$774&amp;mappings!$G$3:$G$774&amp;mappings!$H$3:$H$774</f>
        <v>this_work[title]GEN245afgknp130 not present AND 240 not present</v>
      </c>
      <c r="M733" s="4"/>
      <c r="N733" s="4"/>
      <c r="O733" s="4"/>
      <c r="P733" s="4"/>
      <c r="Q733" s="4"/>
      <c r="R733" s="4"/>
      <c r="S733" s="4"/>
      <c r="T733" s="4"/>
      <c r="U733" s="4"/>
    </row>
    <row r="734" ht="15.75" customHeight="1">
      <c r="A734" s="4" t="s">
        <v>848</v>
      </c>
      <c r="B734" s="4" t="s">
        <v>857</v>
      </c>
      <c r="C734" s="4" t="s">
        <v>964</v>
      </c>
      <c r="D734" s="4" t="s">
        <v>36</v>
      </c>
      <c r="E734" s="4" t="s">
        <v>950</v>
      </c>
      <c r="F734" s="18">
        <v>130.0</v>
      </c>
      <c r="G734" s="4" t="s">
        <v>1045</v>
      </c>
      <c r="H734" s="4" t="s">
        <v>1533</v>
      </c>
      <c r="I734" s="4" t="s">
        <v>967</v>
      </c>
      <c r="J734" s="4" t="s">
        <v>41</v>
      </c>
      <c r="K734" s="4" t="s">
        <v>851</v>
      </c>
      <c r="L734" s="4" t="str">
        <f>mappings!$B$3:$B$774&amp;mappings!$E$3:$E$774&amp;mappings!$F$3:$F$774&amp;mappings!$G$3:$G$774&amp;mappings!$H$3:$H$774</f>
        <v>this_work[title_nonfiling]GEN130adfghklmnoprs!1([01][01])AND 130 AND 130 i1=~/[1-9]/</v>
      </c>
      <c r="M734" s="4"/>
      <c r="N734" s="4"/>
      <c r="O734" s="4"/>
      <c r="P734" s="4"/>
      <c r="Q734" s="4"/>
      <c r="R734" s="4"/>
      <c r="S734" s="4"/>
      <c r="T734" s="4"/>
      <c r="U734" s="4"/>
    </row>
    <row r="735" ht="15.75" customHeight="1">
      <c r="A735" s="4" t="s">
        <v>848</v>
      </c>
      <c r="B735" s="4" t="s">
        <v>857</v>
      </c>
      <c r="C735" s="4" t="s">
        <v>964</v>
      </c>
      <c r="D735" s="4" t="s">
        <v>36</v>
      </c>
      <c r="E735" s="4" t="s">
        <v>950</v>
      </c>
      <c r="F735" s="18">
        <v>240.0</v>
      </c>
      <c r="G735" s="4" t="s">
        <v>1045</v>
      </c>
      <c r="H735" s="4" t="s">
        <v>1536</v>
      </c>
      <c r="I735" s="4" t="s">
        <v>967</v>
      </c>
      <c r="J735" s="4" t="s">
        <v>41</v>
      </c>
      <c r="K735" s="4" t="s">
        <v>851</v>
      </c>
      <c r="L735" s="4" t="str">
        <f>mappings!$B$3:$B$774&amp;mappings!$E$3:$E$774&amp;mappings!$F$3:$F$774&amp;mappings!$G$3:$G$774&amp;mappings!$H$3:$H$774</f>
        <v>this_work[title_nonfiling]GEN240adfghklmnoprs1([01][01]) AND !1([01][01])$t AND 240 AND i2=~/[1-9]/</v>
      </c>
    </row>
    <row r="736" ht="15.75" customHeight="1">
      <c r="A736" s="4" t="s">
        <v>848</v>
      </c>
      <c r="B736" s="4" t="s">
        <v>857</v>
      </c>
      <c r="C736" s="4" t="s">
        <v>964</v>
      </c>
      <c r="D736" s="4" t="s">
        <v>36</v>
      </c>
      <c r="E736" s="4" t="s">
        <v>950</v>
      </c>
      <c r="F736" s="4">
        <v>245.0</v>
      </c>
      <c r="G736" s="4" t="s">
        <v>1537</v>
      </c>
      <c r="H736" s="4" t="s">
        <v>1538</v>
      </c>
      <c r="I736" s="4" t="s">
        <v>1040</v>
      </c>
      <c r="J736" s="4" t="s">
        <v>41</v>
      </c>
      <c r="K736" s="4" t="s">
        <v>851</v>
      </c>
      <c r="L736" s="4" t="str">
        <f>mappings!$B$3:$B$774&amp;mappings!$E$3:$E$774&amp;mappings!$F$3:$F$774&amp;mappings!$G$3:$G$774&amp;mappings!$H$3:$H$774</f>
        <v>this_work[title_nonfiling]GEN245afgknp130 not present AND 240 not present AND i2=~/[1-9]/</v>
      </c>
    </row>
    <row r="737" ht="15.75" customHeight="1">
      <c r="A737" s="4" t="s">
        <v>848</v>
      </c>
      <c r="B737" s="4" t="s">
        <v>858</v>
      </c>
      <c r="C737" s="4" t="s">
        <v>964</v>
      </c>
      <c r="D737" s="4" t="s">
        <v>36</v>
      </c>
      <c r="E737" s="4" t="s">
        <v>950</v>
      </c>
      <c r="F737" s="18">
        <v>130.0</v>
      </c>
      <c r="G737" s="4" t="s">
        <v>1050</v>
      </c>
      <c r="H737" s="4" t="s">
        <v>1539</v>
      </c>
      <c r="I737" s="4" t="s">
        <v>963</v>
      </c>
      <c r="J737" s="4" t="s">
        <v>41</v>
      </c>
      <c r="K737" s="4" t="s">
        <v>851</v>
      </c>
      <c r="L737" s="4" t="str">
        <f>mappings!$B$3:$B$774&amp;mappings!$E$3:$E$774&amp;mappings!$F$3:$F$774&amp;mappings!$G$3:$G$774&amp;mappings!$H$3:$H$774</f>
        <v>this_work[title_variation]GEN130t!1([01][01])AND 130 AND 130$t</v>
      </c>
    </row>
    <row r="738" ht="15.75" customHeight="1">
      <c r="A738" s="4" t="s">
        <v>848</v>
      </c>
      <c r="B738" s="4" t="s">
        <v>860</v>
      </c>
      <c r="C738" s="4" t="s">
        <v>964</v>
      </c>
      <c r="D738" s="4" t="s">
        <v>36</v>
      </c>
      <c r="E738" s="4" t="s">
        <v>950</v>
      </c>
      <c r="F738" s="4">
        <v>100.0</v>
      </c>
      <c r="G738" s="4" t="s">
        <v>45</v>
      </c>
      <c r="H738" s="4" t="s">
        <v>1529</v>
      </c>
      <c r="I738" s="4" t="s">
        <v>1004</v>
      </c>
      <c r="J738" s="4" t="s">
        <v>1540</v>
      </c>
      <c r="K738" s="4" t="s">
        <v>851</v>
      </c>
      <c r="L738" s="4" t="str">
        <f>mappings!$B$3:$B$774&amp;mappings!$E$3:$E$774&amp;mappings!$F$3:$F$774&amp;mappings!$G$3:$G$774&amp;mappings!$H$3:$H$774</f>
        <v>this_work[type]GEN100{na}$t present</v>
      </c>
    </row>
    <row r="739" ht="15.75" customHeight="1">
      <c r="A739" s="4" t="s">
        <v>848</v>
      </c>
      <c r="B739" s="4" t="s">
        <v>860</v>
      </c>
      <c r="C739" s="4" t="s">
        <v>964</v>
      </c>
      <c r="D739" s="4" t="s">
        <v>36</v>
      </c>
      <c r="E739" s="4" t="s">
        <v>950</v>
      </c>
      <c r="F739" s="4">
        <v>110.0</v>
      </c>
      <c r="G739" s="4" t="s">
        <v>45</v>
      </c>
      <c r="H739" s="4" t="s">
        <v>1529</v>
      </c>
      <c r="I739" s="4" t="s">
        <v>1004</v>
      </c>
      <c r="J739" s="4" t="s">
        <v>1540</v>
      </c>
      <c r="K739" s="4" t="s">
        <v>851</v>
      </c>
      <c r="L739" s="4" t="str">
        <f>mappings!$B$3:$B$774&amp;mappings!$E$3:$E$774&amp;mappings!$F$3:$F$774&amp;mappings!$G$3:$G$774&amp;mappings!$H$3:$H$774</f>
        <v>this_work[type]GEN110{na}$t present</v>
      </c>
    </row>
    <row r="740" ht="15.75" customHeight="1">
      <c r="A740" s="4" t="s">
        <v>848</v>
      </c>
      <c r="B740" s="4" t="s">
        <v>860</v>
      </c>
      <c r="C740" s="4" t="s">
        <v>964</v>
      </c>
      <c r="D740" s="4" t="s">
        <v>36</v>
      </c>
      <c r="E740" s="4" t="s">
        <v>950</v>
      </c>
      <c r="F740" s="4">
        <v>111.0</v>
      </c>
      <c r="G740" s="4" t="s">
        <v>45</v>
      </c>
      <c r="H740" s="4" t="s">
        <v>1529</v>
      </c>
      <c r="I740" s="4" t="s">
        <v>1004</v>
      </c>
      <c r="J740" s="4" t="s">
        <v>1540</v>
      </c>
      <c r="K740" s="4" t="s">
        <v>851</v>
      </c>
      <c r="L740" s="4" t="str">
        <f>mappings!$B$3:$B$774&amp;mappings!$E$3:$E$774&amp;mappings!$F$3:$F$774&amp;mappings!$G$3:$G$774&amp;mappings!$H$3:$H$774</f>
        <v>this_work[type]GEN111{na}$t present</v>
      </c>
    </row>
    <row r="741" ht="15.75" customHeight="1">
      <c r="A741" s="4" t="s">
        <v>848</v>
      </c>
      <c r="B741" s="4" t="s">
        <v>860</v>
      </c>
      <c r="C741" s="4" t="s">
        <v>964</v>
      </c>
      <c r="D741" s="4" t="s">
        <v>36</v>
      </c>
      <c r="E741" s="4" t="s">
        <v>950</v>
      </c>
      <c r="F741" s="4">
        <v>130.0</v>
      </c>
      <c r="G741" s="4" t="s">
        <v>45</v>
      </c>
      <c r="H741" s="4" t="s">
        <v>966</v>
      </c>
      <c r="I741" s="4" t="s">
        <v>1004</v>
      </c>
      <c r="J741" s="4" t="s">
        <v>1540</v>
      </c>
      <c r="K741" s="4" t="s">
        <v>851</v>
      </c>
      <c r="L741" s="4" t="str">
        <f>mappings!$B$3:$B$774&amp;mappings!$E$3:$E$774&amp;mappings!$F$3:$F$774&amp;mappings!$G$3:$G$774&amp;mappings!$H$3:$H$774</f>
        <v>this_work[type]GEN130{na}none</v>
      </c>
    </row>
    <row r="742" ht="15.75" customHeight="1">
      <c r="A742" s="4" t="s">
        <v>848</v>
      </c>
      <c r="B742" s="4" t="s">
        <v>860</v>
      </c>
      <c r="C742" s="4" t="s">
        <v>964</v>
      </c>
      <c r="D742" s="4" t="s">
        <v>36</v>
      </c>
      <c r="E742" s="4" t="s">
        <v>950</v>
      </c>
      <c r="F742" s="4">
        <v>240.0</v>
      </c>
      <c r="G742" s="4" t="s">
        <v>45</v>
      </c>
      <c r="H742" s="4" t="s">
        <v>966</v>
      </c>
      <c r="I742" s="4" t="s">
        <v>1004</v>
      </c>
      <c r="J742" s="4" t="s">
        <v>1540</v>
      </c>
      <c r="K742" s="4" t="s">
        <v>851</v>
      </c>
      <c r="L742" s="4" t="str">
        <f>mappings!$B$3:$B$774&amp;mappings!$E$3:$E$774&amp;mappings!$F$3:$F$774&amp;mappings!$G$3:$G$774&amp;mappings!$H$3:$H$774</f>
        <v>this_work[type]GEN240{na}none</v>
      </c>
    </row>
    <row r="743" ht="15.75" customHeight="1">
      <c r="A743" s="4" t="s">
        <v>861</v>
      </c>
      <c r="B743" s="4" t="s">
        <v>868</v>
      </c>
      <c r="C743" s="4" t="s">
        <v>964</v>
      </c>
      <c r="D743" s="4" t="s">
        <v>36</v>
      </c>
      <c r="E743" s="4" t="s">
        <v>950</v>
      </c>
      <c r="F743" s="18">
        <v>245.0</v>
      </c>
      <c r="G743" s="8" t="s">
        <v>1541</v>
      </c>
      <c r="H743" s="4" t="s">
        <v>966</v>
      </c>
      <c r="I743" s="4" t="s">
        <v>967</v>
      </c>
      <c r="J743" s="8" t="s">
        <v>1542</v>
      </c>
      <c r="K743" s="33" t="s">
        <v>864</v>
      </c>
      <c r="L743" s="4" t="str">
        <f>mappings!$B$3:$B$774&amp;mappings!$E$3:$E$774&amp;mappings!$F$3:$F$774&amp;mappings!$G$3:$G$774&amp;mappings!$H$3:$H$774</f>
        <v>title_main[value]GEN245abfghknpsnone</v>
      </c>
    </row>
    <row r="744" ht="15.75" customHeight="1">
      <c r="A744" s="4" t="s">
        <v>872</v>
      </c>
      <c r="B744" s="4" t="s">
        <v>872</v>
      </c>
      <c r="C744" s="4" t="s">
        <v>964</v>
      </c>
      <c r="D744" s="4" t="s">
        <v>36</v>
      </c>
      <c r="E744" s="4" t="s">
        <v>950</v>
      </c>
      <c r="F744" s="18">
        <v>245.0</v>
      </c>
      <c r="G744" s="8" t="s">
        <v>1541</v>
      </c>
      <c r="H744" s="4" t="s">
        <v>966</v>
      </c>
      <c r="I744" s="4" t="s">
        <v>967</v>
      </c>
      <c r="J744" s="4" t="s">
        <v>41</v>
      </c>
      <c r="K744" s="4" t="s">
        <v>877</v>
      </c>
      <c r="L744" s="4" t="str">
        <f>mappings!$B$3:$B$774&amp;mappings!$E$3:$E$774&amp;mappings!$F$3:$F$774&amp;mappings!$G$3:$G$774&amp;mappings!$H$3:$H$774</f>
        <v>title_sortGEN245abfghknpsnone</v>
      </c>
    </row>
    <row r="745" ht="15.75" customHeight="1">
      <c r="A745" s="8"/>
      <c r="B745" s="8" t="s">
        <v>872</v>
      </c>
    </row>
    <row r="746" ht="15.75" customHeight="1">
      <c r="A746" s="4" t="s">
        <v>878</v>
      </c>
      <c r="B746" s="4" t="s">
        <v>884</v>
      </c>
      <c r="C746" s="4" t="s">
        <v>964</v>
      </c>
      <c r="D746" s="4" t="s">
        <v>36</v>
      </c>
      <c r="E746" s="4" t="s">
        <v>950</v>
      </c>
      <c r="F746" s="18">
        <v>210.0</v>
      </c>
      <c r="G746" s="4" t="s">
        <v>45</v>
      </c>
      <c r="H746" s="4" t="s">
        <v>966</v>
      </c>
      <c r="I746" s="4" t="s">
        <v>1004</v>
      </c>
      <c r="J746" s="4" t="s">
        <v>1032</v>
      </c>
      <c r="K746" s="4" t="s">
        <v>882</v>
      </c>
      <c r="L746" s="4" t="str">
        <f>mappings!$B$3:$B$774&amp;mappings!$E$3:$E$774&amp;mappings!$F$3:$F$774&amp;mappings!$G$3:$G$774&amp;mappings!$H$3:$H$774</f>
        <v>title_variant[display]GEN210{na}none</v>
      </c>
    </row>
    <row r="747" ht="15.75" customHeight="1">
      <c r="A747" s="4" t="s">
        <v>878</v>
      </c>
      <c r="B747" s="4" t="s">
        <v>884</v>
      </c>
      <c r="C747" s="4" t="s">
        <v>964</v>
      </c>
      <c r="D747" s="4" t="s">
        <v>36</v>
      </c>
      <c r="E747" s="4" t="s">
        <v>950</v>
      </c>
      <c r="F747" s="18">
        <v>222.0</v>
      </c>
      <c r="G747" s="4" t="s">
        <v>45</v>
      </c>
      <c r="H747" s="4" t="s">
        <v>966</v>
      </c>
      <c r="I747" s="4" t="s">
        <v>1004</v>
      </c>
      <c r="J747" s="4" t="s">
        <v>1032</v>
      </c>
      <c r="K747" s="4" t="s">
        <v>882</v>
      </c>
      <c r="L747" s="4" t="str">
        <f>mappings!$B$3:$B$774&amp;mappings!$E$3:$E$774&amp;mappings!$F$3:$F$774&amp;mappings!$G$3:$G$774&amp;mappings!$H$3:$H$774</f>
        <v>title_variant[display]GEN222{na}none</v>
      </c>
    </row>
    <row r="748" ht="15.75" customHeight="1">
      <c r="A748" s="4" t="s">
        <v>878</v>
      </c>
      <c r="B748" s="4" t="s">
        <v>884</v>
      </c>
      <c r="C748" s="4" t="s">
        <v>964</v>
      </c>
      <c r="D748" s="4" t="s">
        <v>36</v>
      </c>
      <c r="E748" s="4" t="s">
        <v>950</v>
      </c>
      <c r="F748" s="18">
        <v>246.0</v>
      </c>
      <c r="G748" s="4" t="s">
        <v>45</v>
      </c>
      <c r="H748" s="4" t="s">
        <v>1543</v>
      </c>
      <c r="I748" s="4" t="s">
        <v>1004</v>
      </c>
      <c r="J748" s="4" t="s">
        <v>1032</v>
      </c>
      <c r="K748" s="4" t="s">
        <v>882</v>
      </c>
      <c r="L748" s="4" t="str">
        <f>mappings!$B$3:$B$774&amp;mappings!$E$3:$E$774&amp;mappings!$F$3:$F$774&amp;mappings!$G$3:$G$774&amp;mappings!$H$3:$H$774</f>
        <v>title_variant[display]GEN246{na}i2=~/[01]/ OR i1=~/[ 23]/</v>
      </c>
    </row>
    <row r="749" ht="15.75" customHeight="1">
      <c r="A749" s="4" t="s">
        <v>878</v>
      </c>
      <c r="B749" s="4" t="s">
        <v>884</v>
      </c>
      <c r="C749" s="4" t="s">
        <v>964</v>
      </c>
      <c r="D749" s="4" t="s">
        <v>36</v>
      </c>
      <c r="E749" s="4" t="s">
        <v>950</v>
      </c>
      <c r="F749" s="18">
        <v>247.0</v>
      </c>
      <c r="G749" s="4" t="s">
        <v>45</v>
      </c>
      <c r="H749" s="4" t="s">
        <v>1012</v>
      </c>
      <c r="I749" s="4" t="s">
        <v>1004</v>
      </c>
      <c r="J749" s="4" t="s">
        <v>1032</v>
      </c>
      <c r="K749" s="4" t="s">
        <v>882</v>
      </c>
      <c r="L749" s="4" t="str">
        <f>mappings!$B$3:$B$774&amp;mappings!$E$3:$E$774&amp;mappings!$F$3:$F$774&amp;mappings!$G$3:$G$774&amp;mappings!$H$3:$H$774</f>
        <v>title_variant[display]GEN247{na}i2=1</v>
      </c>
    </row>
    <row r="750" ht="15.75" customHeight="1">
      <c r="A750" s="4" t="s">
        <v>878</v>
      </c>
      <c r="B750" s="4" t="s">
        <v>887</v>
      </c>
      <c r="C750" s="4" t="s">
        <v>964</v>
      </c>
      <c r="D750" s="4" t="s">
        <v>36</v>
      </c>
      <c r="E750" s="4" t="s">
        <v>950</v>
      </c>
      <c r="F750" s="18">
        <v>246.0</v>
      </c>
      <c r="G750" s="4" t="s">
        <v>1544</v>
      </c>
      <c r="H750" s="4" t="s">
        <v>1545</v>
      </c>
      <c r="I750" s="4" t="s">
        <v>967</v>
      </c>
      <c r="J750" s="4" t="s">
        <v>41</v>
      </c>
      <c r="K750" s="4" t="s">
        <v>882</v>
      </c>
      <c r="L750" s="4" t="str">
        <f>mappings!$B$3:$B$774&amp;mappings!$E$3:$E$774&amp;mappings!$F$3:$F$774&amp;mappings!$G$3:$G$774&amp;mappings!$H$3:$H$774</f>
        <v>title_variant[indexed_value]GEN246abnp[display]!='false' and subfield f, g, or h present</v>
      </c>
    </row>
    <row r="751" ht="15.75" customHeight="1">
      <c r="A751" s="4" t="s">
        <v>878</v>
      </c>
      <c r="B751" s="4" t="s">
        <v>887</v>
      </c>
      <c r="C751" s="4" t="s">
        <v>964</v>
      </c>
      <c r="D751" s="4" t="s">
        <v>36</v>
      </c>
      <c r="E751" s="4" t="s">
        <v>950</v>
      </c>
      <c r="F751" s="18">
        <v>247.0</v>
      </c>
      <c r="G751" s="4" t="s">
        <v>1544</v>
      </c>
      <c r="H751" s="4" t="s">
        <v>1546</v>
      </c>
      <c r="I751" s="4" t="s">
        <v>967</v>
      </c>
      <c r="J751" s="4" t="s">
        <v>41</v>
      </c>
      <c r="K751" s="4" t="s">
        <v>882</v>
      </c>
      <c r="L751" s="4" t="str">
        <f>mappings!$B$3:$B$774&amp;mappings!$E$3:$E$774&amp;mappings!$F$3:$F$774&amp;mappings!$G$3:$G$774&amp;mappings!$H$3:$H$774</f>
        <v>title_variant[indexed_value]GEN247abnp[display]!='false' and subfield g or h present</v>
      </c>
    </row>
    <row r="752" ht="15.75" customHeight="1">
      <c r="A752" s="4" t="s">
        <v>878</v>
      </c>
      <c r="B752" s="4" t="s">
        <v>889</v>
      </c>
      <c r="C752" s="4" t="s">
        <v>964</v>
      </c>
      <c r="D752" s="4" t="s">
        <v>36</v>
      </c>
      <c r="E752" s="4" t="s">
        <v>950</v>
      </c>
      <c r="F752" s="18">
        <v>247.0</v>
      </c>
      <c r="G752" s="4" t="s">
        <v>33</v>
      </c>
      <c r="H752" s="4" t="s">
        <v>966</v>
      </c>
      <c r="I752" s="4" t="s">
        <v>967</v>
      </c>
      <c r="J752" s="4" t="s">
        <v>41</v>
      </c>
      <c r="K752" s="4" t="s">
        <v>882</v>
      </c>
      <c r="L752" s="4" t="str">
        <f>mappings!$B$3:$B$774&amp;mappings!$E$3:$E$774&amp;mappings!$F$3:$F$774&amp;mappings!$G$3:$G$774&amp;mappings!$H$3:$H$774</f>
        <v>title_variant[issn]GEN247xnone</v>
      </c>
    </row>
    <row r="753" ht="15.75" customHeight="1">
      <c r="A753" s="4" t="s">
        <v>878</v>
      </c>
      <c r="B753" s="4" t="s">
        <v>892</v>
      </c>
      <c r="C753" s="4" t="s">
        <v>964</v>
      </c>
      <c r="D753" s="4" t="s">
        <v>36</v>
      </c>
      <c r="E753" s="4" t="s">
        <v>950</v>
      </c>
      <c r="F753" s="18">
        <v>246.0</v>
      </c>
      <c r="G753" s="4" t="s">
        <v>1035</v>
      </c>
      <c r="H753" s="4" t="s">
        <v>1547</v>
      </c>
      <c r="I753" s="4" t="s">
        <v>1178</v>
      </c>
      <c r="J753" s="4" t="s">
        <v>1548</v>
      </c>
      <c r="K753" s="4" t="s">
        <v>882</v>
      </c>
      <c r="L753" s="4" t="str">
        <f>mappings!$B$3:$B$774&amp;mappings!$E$3:$E$774&amp;mappings!$F$3:$F$774&amp;mappings!$G$3:$G$774&amp;mappings!$H$3:$H$774</f>
        <v>title_variant[label]GEN246i[display]!='false' AND i2!=~/[ 3]/ AND i</v>
      </c>
    </row>
    <row r="754" ht="15.75" customHeight="1">
      <c r="A754" s="4" t="s">
        <v>878</v>
      </c>
      <c r="B754" s="4" t="s">
        <v>892</v>
      </c>
      <c r="C754" s="4" t="s">
        <v>964</v>
      </c>
      <c r="D754" s="4" t="s">
        <v>36</v>
      </c>
      <c r="E754" s="4" t="s">
        <v>950</v>
      </c>
      <c r="F754" s="18">
        <v>246.0</v>
      </c>
      <c r="G754" s="4" t="s">
        <v>45</v>
      </c>
      <c r="H754" s="4" t="s">
        <v>1549</v>
      </c>
      <c r="I754" s="4" t="s">
        <v>1431</v>
      </c>
      <c r="J754" s="4" t="s">
        <v>41</v>
      </c>
      <c r="K754" s="4" t="s">
        <v>882</v>
      </c>
      <c r="L754" s="4" t="str">
        <f>mappings!$B$3:$B$774&amp;mappings!$E$3:$E$774&amp;mappings!$F$3:$F$774&amp;mappings!$G$3:$G$774&amp;mappings!$H$3:$H$774</f>
        <v>title_variant[label]GEN246{na}[display]!='false' AND i2!=~/[ 3]/ AND !i</v>
      </c>
    </row>
    <row r="755" ht="15.75" customHeight="1">
      <c r="A755" s="4" t="s">
        <v>878</v>
      </c>
      <c r="B755" s="4" t="s">
        <v>892</v>
      </c>
      <c r="C755" s="4" t="s">
        <v>964</v>
      </c>
      <c r="D755" s="4" t="s">
        <v>36</v>
      </c>
      <c r="E755" s="4" t="s">
        <v>950</v>
      </c>
      <c r="F755" s="18">
        <v>247.0</v>
      </c>
      <c r="G755" s="4" t="s">
        <v>45</v>
      </c>
      <c r="H755" s="4" t="s">
        <v>1550</v>
      </c>
      <c r="I755" s="4" t="s">
        <v>1207</v>
      </c>
      <c r="J755" s="4" t="s">
        <v>41</v>
      </c>
      <c r="K755" s="4" t="s">
        <v>882</v>
      </c>
      <c r="L755" s="4" t="str">
        <f>mappings!$B$3:$B$774&amp;mappings!$E$3:$E$774&amp;mappings!$F$3:$F$774&amp;mappings!$G$3:$G$774&amp;mappings!$H$3:$H$774</f>
        <v>title_variant[label]GEN247{na}[display]='false'</v>
      </c>
    </row>
    <row r="756" ht="15.75" customHeight="1">
      <c r="A756" s="4" t="s">
        <v>878</v>
      </c>
      <c r="B756" s="4" t="s">
        <v>892</v>
      </c>
      <c r="C756" s="4" t="s">
        <v>964</v>
      </c>
      <c r="D756" s="4" t="s">
        <v>36</v>
      </c>
      <c r="E756" s="4" t="s">
        <v>950</v>
      </c>
      <c r="F756" s="18">
        <v>247.0</v>
      </c>
      <c r="G756" s="4" t="s">
        <v>1082</v>
      </c>
      <c r="H756" s="4" t="s">
        <v>1551</v>
      </c>
      <c r="I756" s="4" t="s">
        <v>967</v>
      </c>
      <c r="J756" s="4" t="s">
        <v>41</v>
      </c>
      <c r="K756" s="4" t="s">
        <v>882</v>
      </c>
      <c r="L756" s="4" t="str">
        <f>mappings!$B$3:$B$774&amp;mappings!$E$3:$E$774&amp;mappings!$F$3:$F$774&amp;mappings!$G$3:$G$774&amp;mappings!$H$3:$H$774</f>
        <v>title_variant[label]GEN247f[display]!='false'</v>
      </c>
    </row>
    <row r="757" ht="15.75" customHeight="1">
      <c r="A757" s="4" t="s">
        <v>878</v>
      </c>
      <c r="B757" s="4" t="s">
        <v>895</v>
      </c>
      <c r="C757" s="4" t="s">
        <v>964</v>
      </c>
      <c r="D757" s="4" t="s">
        <v>36</v>
      </c>
      <c r="E757" s="4" t="s">
        <v>950</v>
      </c>
      <c r="F757" s="18">
        <v>210.0</v>
      </c>
      <c r="G757" s="4" t="s">
        <v>45</v>
      </c>
      <c r="H757" s="4" t="s">
        <v>966</v>
      </c>
      <c r="I757" s="4" t="s">
        <v>1004</v>
      </c>
      <c r="J757" s="4" t="s">
        <v>1552</v>
      </c>
      <c r="K757" s="4" t="s">
        <v>882</v>
      </c>
      <c r="L757" s="4" t="str">
        <f>mappings!$B$3:$B$774&amp;mappings!$E$3:$E$774&amp;mappings!$F$3:$F$774&amp;mappings!$G$3:$G$774&amp;mappings!$H$3:$H$774</f>
        <v>title_variant[type]GEN210{na}none</v>
      </c>
    </row>
    <row r="758" ht="15.75" customHeight="1">
      <c r="A758" s="4" t="s">
        <v>878</v>
      </c>
      <c r="B758" s="4" t="s">
        <v>895</v>
      </c>
      <c r="C758" s="4" t="s">
        <v>964</v>
      </c>
      <c r="D758" s="4" t="s">
        <v>36</v>
      </c>
      <c r="E758" s="4" t="s">
        <v>950</v>
      </c>
      <c r="F758" s="18">
        <v>222.0</v>
      </c>
      <c r="G758" s="4" t="s">
        <v>45</v>
      </c>
      <c r="H758" s="4" t="s">
        <v>966</v>
      </c>
      <c r="I758" s="4" t="s">
        <v>1004</v>
      </c>
      <c r="J758" s="4" t="s">
        <v>1553</v>
      </c>
      <c r="K758" s="4" t="s">
        <v>882</v>
      </c>
      <c r="L758" s="4" t="str">
        <f>mappings!$B$3:$B$774&amp;mappings!$E$3:$E$774&amp;mappings!$F$3:$F$774&amp;mappings!$G$3:$G$774&amp;mappings!$H$3:$H$774</f>
        <v>title_variant[type]GEN222{na}none</v>
      </c>
    </row>
    <row r="759" ht="15.75" customHeight="1">
      <c r="A759" s="4" t="s">
        <v>878</v>
      </c>
      <c r="B759" s="4" t="s">
        <v>895</v>
      </c>
      <c r="C759" s="4" t="s">
        <v>964</v>
      </c>
      <c r="D759" s="4" t="s">
        <v>36</v>
      </c>
      <c r="E759" s="4" t="s">
        <v>950</v>
      </c>
      <c r="F759" s="18">
        <v>246.0</v>
      </c>
      <c r="G759" s="4" t="s">
        <v>45</v>
      </c>
      <c r="H759" s="4" t="s">
        <v>966</v>
      </c>
      <c r="I759" s="4" t="s">
        <v>1207</v>
      </c>
      <c r="J759" s="4" t="s">
        <v>1554</v>
      </c>
      <c r="K759" s="4" t="s">
        <v>882</v>
      </c>
      <c r="L759" s="4" t="str">
        <f>mappings!$B$3:$B$774&amp;mappings!$E$3:$E$774&amp;mappings!$F$3:$F$774&amp;mappings!$G$3:$G$774&amp;mappings!$H$3:$H$774</f>
        <v>title_variant[type]GEN246{na}none</v>
      </c>
    </row>
    <row r="760" ht="15.75" customHeight="1">
      <c r="A760" s="4" t="s">
        <v>878</v>
      </c>
      <c r="B760" s="4" t="s">
        <v>895</v>
      </c>
      <c r="C760" s="4" t="s">
        <v>964</v>
      </c>
      <c r="D760" s="4" t="s">
        <v>36</v>
      </c>
      <c r="E760" s="4" t="s">
        <v>950</v>
      </c>
      <c r="F760" s="18">
        <v>247.0</v>
      </c>
      <c r="G760" s="4" t="s">
        <v>45</v>
      </c>
      <c r="H760" s="4" t="s">
        <v>966</v>
      </c>
      <c r="I760" s="4" t="s">
        <v>1004</v>
      </c>
      <c r="J760" s="4" t="s">
        <v>1555</v>
      </c>
      <c r="K760" s="4" t="s">
        <v>882</v>
      </c>
      <c r="L760" s="4" t="str">
        <f>mappings!$B$3:$B$774&amp;mappings!$E$3:$E$774&amp;mappings!$F$3:$F$774&amp;mappings!$G$3:$G$774&amp;mappings!$H$3:$H$774</f>
        <v>title_variant[type]GEN247{na}none</v>
      </c>
    </row>
    <row r="761" ht="15.75" customHeight="1">
      <c r="A761" s="4" t="s">
        <v>878</v>
      </c>
      <c r="B761" s="4" t="s">
        <v>898</v>
      </c>
      <c r="C761" s="4" t="s">
        <v>964</v>
      </c>
      <c r="D761" s="4" t="s">
        <v>36</v>
      </c>
      <c r="E761" s="4" t="s">
        <v>950</v>
      </c>
      <c r="F761" s="18">
        <v>210.0</v>
      </c>
      <c r="G761" s="4" t="s">
        <v>971</v>
      </c>
      <c r="H761" s="4" t="s">
        <v>966</v>
      </c>
      <c r="I761" s="4" t="s">
        <v>967</v>
      </c>
      <c r="J761" s="4" t="s">
        <v>41</v>
      </c>
      <c r="K761" s="4" t="s">
        <v>882</v>
      </c>
      <c r="L761" s="4" t="str">
        <f>mappings!$B$3:$B$774&amp;mappings!$E$3:$E$774&amp;mappings!$F$3:$F$774&amp;mappings!$G$3:$G$774&amp;mappings!$H$3:$H$774</f>
        <v>title_variant[value]GEN210anone</v>
      </c>
    </row>
    <row r="762" ht="15.75" customHeight="1">
      <c r="A762" s="4" t="s">
        <v>878</v>
      </c>
      <c r="B762" s="4" t="s">
        <v>898</v>
      </c>
      <c r="C762" s="4" t="s">
        <v>964</v>
      </c>
      <c r="D762" s="4" t="s">
        <v>36</v>
      </c>
      <c r="E762" s="4" t="s">
        <v>950</v>
      </c>
      <c r="F762" s="18">
        <v>222.0</v>
      </c>
      <c r="G762" s="4" t="s">
        <v>983</v>
      </c>
      <c r="H762" s="4" t="s">
        <v>966</v>
      </c>
      <c r="I762" s="4" t="s">
        <v>967</v>
      </c>
      <c r="J762" s="4" t="s">
        <v>1556</v>
      </c>
      <c r="K762" s="4" t="s">
        <v>882</v>
      </c>
      <c r="L762" s="4" t="str">
        <f>mappings!$B$3:$B$774&amp;mappings!$E$3:$E$774&amp;mappings!$F$3:$F$774&amp;mappings!$G$3:$G$774&amp;mappings!$H$3:$H$774</f>
        <v>title_variant[value]GEN222abnone</v>
      </c>
    </row>
    <row r="763" ht="15.75" customHeight="1">
      <c r="A763" s="4" t="s">
        <v>878</v>
      </c>
      <c r="B763" s="4" t="s">
        <v>898</v>
      </c>
      <c r="C763" s="4" t="s">
        <v>964</v>
      </c>
      <c r="D763" s="4" t="s">
        <v>36</v>
      </c>
      <c r="E763" s="4" t="s">
        <v>950</v>
      </c>
      <c r="F763" s="18">
        <v>246.0</v>
      </c>
      <c r="G763" s="4" t="s">
        <v>1557</v>
      </c>
      <c r="H763" s="4" t="s">
        <v>1551</v>
      </c>
      <c r="I763" s="4" t="s">
        <v>967</v>
      </c>
      <c r="J763" s="4" t="s">
        <v>41</v>
      </c>
      <c r="K763" s="4" t="s">
        <v>882</v>
      </c>
      <c r="L763" s="4" t="str">
        <f>mappings!$B$3:$B$774&amp;mappings!$E$3:$E$774&amp;mappings!$F$3:$F$774&amp;mappings!$G$3:$G$774&amp;mappings!$H$3:$H$774</f>
        <v>title_variant[value]GEN246abfghnp[display]!='false'</v>
      </c>
    </row>
    <row r="764" ht="15.75" customHeight="1">
      <c r="A764" s="4" t="s">
        <v>878</v>
      </c>
      <c r="B764" s="4" t="s">
        <v>898</v>
      </c>
      <c r="C764" s="4" t="s">
        <v>964</v>
      </c>
      <c r="D764" s="4" t="s">
        <v>36</v>
      </c>
      <c r="E764" s="4" t="s">
        <v>950</v>
      </c>
      <c r="F764" s="18">
        <v>246.0</v>
      </c>
      <c r="G764" s="4" t="s">
        <v>1544</v>
      </c>
      <c r="H764" s="4" t="s">
        <v>1543</v>
      </c>
      <c r="I764" s="4" t="s">
        <v>967</v>
      </c>
      <c r="J764" s="4" t="s">
        <v>41</v>
      </c>
      <c r="K764" s="4" t="s">
        <v>882</v>
      </c>
      <c r="L764" s="4" t="str">
        <f>mappings!$B$3:$B$774&amp;mappings!$E$3:$E$774&amp;mappings!$F$3:$F$774&amp;mappings!$G$3:$G$774&amp;mappings!$H$3:$H$774</f>
        <v>title_variant[value]GEN246abnpi2=~/[01]/ OR i1=~/[ 23]/</v>
      </c>
    </row>
    <row r="765" ht="15.75" customHeight="1">
      <c r="A765" s="4" t="s">
        <v>878</v>
      </c>
      <c r="B765" s="4" t="s">
        <v>898</v>
      </c>
      <c r="C765" s="4" t="s">
        <v>964</v>
      </c>
      <c r="D765" s="4" t="s">
        <v>36</v>
      </c>
      <c r="E765" s="4" t="s">
        <v>950</v>
      </c>
      <c r="F765" s="18">
        <v>247.0</v>
      </c>
      <c r="G765" s="4" t="s">
        <v>1558</v>
      </c>
      <c r="H765" s="4" t="s">
        <v>1551</v>
      </c>
      <c r="I765" s="4" t="s">
        <v>967</v>
      </c>
      <c r="J765" s="4" t="s">
        <v>41</v>
      </c>
      <c r="K765" s="4" t="s">
        <v>882</v>
      </c>
      <c r="L765" s="4" t="str">
        <f>mappings!$B$3:$B$774&amp;mappings!$E$3:$E$774&amp;mappings!$F$3:$F$774&amp;mappings!$G$3:$G$774&amp;mappings!$H$3:$H$774</f>
        <v>title_variant[value]GEN247abghnp[display]!='false'</v>
      </c>
    </row>
    <row r="766" ht="15.75" customHeight="1">
      <c r="A766" s="4" t="s">
        <v>878</v>
      </c>
      <c r="B766" s="4" t="s">
        <v>898</v>
      </c>
      <c r="C766" s="4" t="s">
        <v>964</v>
      </c>
      <c r="D766" s="4" t="s">
        <v>36</v>
      </c>
      <c r="E766" s="4" t="s">
        <v>950</v>
      </c>
      <c r="F766" s="18">
        <v>247.0</v>
      </c>
      <c r="G766" s="4" t="s">
        <v>1544</v>
      </c>
      <c r="H766" s="4" t="s">
        <v>1550</v>
      </c>
      <c r="I766" s="4" t="s">
        <v>967</v>
      </c>
      <c r="J766" s="4" t="s">
        <v>41</v>
      </c>
      <c r="K766" s="4" t="s">
        <v>882</v>
      </c>
      <c r="L766" s="4" t="str">
        <f>mappings!$B$3:$B$774&amp;mappings!$E$3:$E$774&amp;mappings!$F$3:$F$774&amp;mappings!$G$3:$G$774&amp;mappings!$H$3:$H$774</f>
        <v>title_variant[value]GEN247abnp[display]='false'</v>
      </c>
    </row>
    <row r="767" ht="15.75" customHeight="1">
      <c r="A767" s="4" t="s">
        <v>900</v>
      </c>
      <c r="B767" s="4" t="s">
        <v>905</v>
      </c>
      <c r="C767" s="4" t="s">
        <v>964</v>
      </c>
      <c r="D767" s="4" t="s">
        <v>36</v>
      </c>
      <c r="E767" s="4" t="s">
        <v>950</v>
      </c>
      <c r="F767" s="18">
        <v>24.0</v>
      </c>
      <c r="G767" s="4" t="s">
        <v>1072</v>
      </c>
      <c r="H767" s="4" t="s">
        <v>1148</v>
      </c>
      <c r="I767" s="4" t="s">
        <v>967</v>
      </c>
      <c r="J767" s="4" t="s">
        <v>1559</v>
      </c>
      <c r="K767" s="4" t="s">
        <v>1560</v>
      </c>
      <c r="L767" s="4" t="str">
        <f>mappings!$B$3:$B$774&amp;mappings!$E$3:$E$774&amp;mappings!$F$3:$F$774&amp;mappings!$G$3:$G$774&amp;mappings!$H$3:$H$774</f>
        <v>upc[qual]GEN24qi1=1</v>
      </c>
      <c r="M767" s="4"/>
      <c r="N767" s="4"/>
      <c r="O767" s="4"/>
      <c r="P767" s="4"/>
      <c r="Q767" s="4"/>
      <c r="R767" s="4"/>
      <c r="S767" s="4"/>
      <c r="T767" s="4"/>
      <c r="U767" s="4"/>
    </row>
    <row r="768" ht="15.75" customHeight="1">
      <c r="A768" s="4" t="s">
        <v>900</v>
      </c>
      <c r="B768" s="4" t="s">
        <v>905</v>
      </c>
      <c r="C768" s="4" t="s">
        <v>964</v>
      </c>
      <c r="D768" s="4" t="s">
        <v>36</v>
      </c>
      <c r="E768" s="4" t="s">
        <v>950</v>
      </c>
      <c r="F768" s="18">
        <v>24.0</v>
      </c>
      <c r="G768" s="4" t="s">
        <v>1064</v>
      </c>
      <c r="H768" s="4" t="s">
        <v>1561</v>
      </c>
      <c r="I768" s="4" t="s">
        <v>963</v>
      </c>
      <c r="J768" s="4" t="s">
        <v>1562</v>
      </c>
      <c r="K768" s="4" t="s">
        <v>1560</v>
      </c>
      <c r="L768" s="4" t="str">
        <f>mappings!$B$3:$B$774&amp;mappings!$E$3:$E$774&amp;mappings!$F$3:$F$774&amp;mappings!$G$3:$G$774&amp;mappings!$H$3:$H$774</f>
        <v>upc[qual]GEN24azi1=1 and $a or $z data includes parenthetical qualifying info</v>
      </c>
      <c r="M768" s="4"/>
      <c r="N768" s="4"/>
      <c r="O768" s="4"/>
      <c r="P768" s="4"/>
      <c r="Q768" s="4"/>
      <c r="R768" s="4"/>
      <c r="S768" s="4"/>
      <c r="T768" s="4"/>
      <c r="U768" s="4"/>
    </row>
    <row r="769" ht="15.75" customHeight="1">
      <c r="A769" s="4" t="s">
        <v>900</v>
      </c>
      <c r="B769" s="4" t="s">
        <v>908</v>
      </c>
      <c r="C769" s="4" t="s">
        <v>964</v>
      </c>
      <c r="D769" s="4" t="s">
        <v>36</v>
      </c>
      <c r="E769" s="4" t="s">
        <v>950</v>
      </c>
      <c r="F769" s="18">
        <v>24.0</v>
      </c>
      <c r="G769" s="4" t="s">
        <v>45</v>
      </c>
      <c r="H769" s="4" t="s">
        <v>1563</v>
      </c>
      <c r="I769" s="4" t="s">
        <v>1004</v>
      </c>
      <c r="J769" s="4" t="s">
        <v>1564</v>
      </c>
      <c r="K769" s="4" t="s">
        <v>1560</v>
      </c>
      <c r="L769" s="4" t="str">
        <f>mappings!$B$3:$B$774&amp;mappings!$E$3:$E$774&amp;mappings!$F$3:$F$774&amp;mappings!$G$3:$G$774&amp;mappings!$H$3:$H$774</f>
        <v>upc[type]GEN24{na}[value] from $z</v>
      </c>
    </row>
    <row r="770" ht="15.75" customHeight="1">
      <c r="A770" s="4" t="s">
        <v>900</v>
      </c>
      <c r="B770" s="4" t="s">
        <v>908</v>
      </c>
      <c r="C770" s="4" t="s">
        <v>964</v>
      </c>
      <c r="D770" s="4" t="s">
        <v>36</v>
      </c>
      <c r="E770" s="4" t="s">
        <v>950</v>
      </c>
      <c r="F770" s="18">
        <v>24.0</v>
      </c>
      <c r="G770" s="4" t="s">
        <v>45</v>
      </c>
      <c r="H770" s="4" t="s">
        <v>1565</v>
      </c>
      <c r="I770" s="4" t="s">
        <v>1004</v>
      </c>
      <c r="J770" s="4" t="s">
        <v>1566</v>
      </c>
      <c r="K770" s="4" t="s">
        <v>1560</v>
      </c>
      <c r="L770" s="4" t="str">
        <f>mappings!$B$3:$B$774&amp;mappings!$E$3:$E$774&amp;mappings!$F$3:$F$774&amp;mappings!$G$3:$G$774&amp;mappings!$H$3:$H$774</f>
        <v>upc[type]GEN24{na}[value] from $a</v>
      </c>
    </row>
    <row r="771" ht="15.75" customHeight="1">
      <c r="A771" s="4" t="s">
        <v>900</v>
      </c>
      <c r="B771" s="4" t="s">
        <v>910</v>
      </c>
      <c r="C771" s="4" t="s">
        <v>964</v>
      </c>
      <c r="D771" s="4" t="s">
        <v>36</v>
      </c>
      <c r="E771" s="4" t="s">
        <v>950</v>
      </c>
      <c r="F771" s="18">
        <v>24.0</v>
      </c>
      <c r="G771" s="4" t="s">
        <v>1408</v>
      </c>
      <c r="H771" s="4" t="s">
        <v>1148</v>
      </c>
      <c r="I771" s="4" t="s">
        <v>963</v>
      </c>
      <c r="J771" s="4" t="s">
        <v>1567</v>
      </c>
      <c r="K771" s="4" t="s">
        <v>1560</v>
      </c>
      <c r="L771" s="4" t="str">
        <f>mappings!$B$3:$B$774&amp;mappings!$E$3:$E$774&amp;mappings!$F$3:$F$774&amp;mappings!$G$3:$G$774&amp;mappings!$H$3:$H$774</f>
        <v>upc[value]GEN24adzi1=1</v>
      </c>
    </row>
    <row r="772" ht="15.75" customHeight="1">
      <c r="A772" s="4" t="s">
        <v>914</v>
      </c>
      <c r="B772" s="4" t="s">
        <v>918</v>
      </c>
      <c r="C772" s="4" t="s">
        <v>964</v>
      </c>
      <c r="D772" s="5" t="s">
        <v>36</v>
      </c>
      <c r="E772" s="5" t="s">
        <v>956</v>
      </c>
      <c r="F772" s="18">
        <v>856.0</v>
      </c>
      <c r="G772" s="4" t="s">
        <v>1568</v>
      </c>
      <c r="H772" s="4" t="s">
        <v>966</v>
      </c>
      <c r="I772" s="4" t="s">
        <v>963</v>
      </c>
      <c r="J772" s="4" t="s">
        <v>1569</v>
      </c>
      <c r="K772" s="5" t="s">
        <v>33</v>
      </c>
      <c r="L772" s="4" t="str">
        <f>mappings!$B$3:$B$774&amp;mappings!$E$3:$E$774&amp;mappings!$F$3:$F$774&amp;mappings!$G$3:$G$774&amp;mappings!$H$3:$H$774</f>
        <v>url[href]UNC856unone</v>
      </c>
    </row>
    <row r="773" ht="15.75" customHeight="1">
      <c r="A773" s="4" t="s">
        <v>914</v>
      </c>
      <c r="B773" s="4" t="s">
        <v>923</v>
      </c>
      <c r="C773" s="4" t="s">
        <v>964</v>
      </c>
      <c r="D773" s="5" t="s">
        <v>36</v>
      </c>
      <c r="E773" s="5" t="s">
        <v>956</v>
      </c>
      <c r="F773" s="18">
        <v>856.0</v>
      </c>
      <c r="G773" s="4" t="s">
        <v>45</v>
      </c>
      <c r="H773" s="4" t="s">
        <v>1570</v>
      </c>
      <c r="I773" s="4" t="s">
        <v>1004</v>
      </c>
      <c r="J773" s="4" t="s">
        <v>1032</v>
      </c>
      <c r="K773" s="5" t="s">
        <v>33</v>
      </c>
      <c r="L773" s="4" t="str">
        <f>mappings!$B$3:$B$774&amp;mappings!$E$3:$E$774&amp;mappings!$F$3:$F$774&amp;mappings!$G$3:$G$774&amp;mappings!$H$3:$H$774</f>
        <v>url[restricted]UNC856{na}$u does not meet criteria to be coded as restricted (see other mappings)</v>
      </c>
    </row>
    <row r="774" ht="15.75" customHeight="1">
      <c r="A774" s="4" t="s">
        <v>914</v>
      </c>
      <c r="B774" s="4" t="s">
        <v>923</v>
      </c>
      <c r="C774" s="4" t="s">
        <v>964</v>
      </c>
      <c r="D774" s="4" t="s">
        <v>36</v>
      </c>
      <c r="E774" s="4" t="s">
        <v>956</v>
      </c>
      <c r="F774" s="18">
        <v>856.0</v>
      </c>
      <c r="G774" s="4" t="s">
        <v>45</v>
      </c>
      <c r="H774" s="4" t="s">
        <v>1571</v>
      </c>
      <c r="I774" s="4" t="s">
        <v>1207</v>
      </c>
      <c r="J774" s="4" t="s">
        <v>33</v>
      </c>
      <c r="K774" s="4" t="s">
        <v>1572</v>
      </c>
      <c r="L774" s="4" t="str">
        <f>mappings!$B$3:$B$774&amp;mappings!$E$3:$E$774&amp;mappings!$F$3:$F$774&amp;mappings!$G$3:$G$774&amp;mappings!$H$3:$H$774</f>
        <v>url[restricted]UNC856{na}$u.include?('libproxy.lib.unc')</v>
      </c>
      <c r="M774" s="4"/>
      <c r="N774" s="4"/>
      <c r="O774" s="4"/>
      <c r="P774" s="4"/>
      <c r="Q774" s="4"/>
      <c r="R774" s="4"/>
      <c r="S774" s="4"/>
      <c r="T774" s="4"/>
      <c r="U774" s="4"/>
    </row>
    <row r="775" ht="15.75" customHeight="1">
      <c r="A775" s="4" t="s">
        <v>914</v>
      </c>
      <c r="B775" s="4" t="s">
        <v>923</v>
      </c>
      <c r="C775" s="4" t="s">
        <v>964</v>
      </c>
      <c r="D775" s="4" t="s">
        <v>36</v>
      </c>
      <c r="E775" s="4" t="s">
        <v>956</v>
      </c>
      <c r="F775" s="18">
        <v>856.0</v>
      </c>
      <c r="G775" s="4" t="s">
        <v>45</v>
      </c>
      <c r="H775" s="4" t="s">
        <v>1573</v>
      </c>
      <c r="I775" s="4" t="s">
        <v>1207</v>
      </c>
      <c r="J775" s="4" t="s">
        <v>33</v>
      </c>
      <c r="K775" s="4" t="s">
        <v>1572</v>
      </c>
      <c r="L775" s="4" t="str">
        <f>mappings!$B$3:$B$774&amp;mappings!$E$3:$E$774&amp;mappings!$F$3:$F$774&amp;mappings!$G$3:$G$774&amp;mappings!$H$3:$H$774</f>
        <v>#VALUE!</v>
      </c>
      <c r="M775" s="4"/>
      <c r="N775" s="4"/>
      <c r="O775" s="4"/>
      <c r="P775" s="4"/>
      <c r="Q775" s="4"/>
      <c r="R775" s="4"/>
      <c r="S775" s="4"/>
      <c r="T775" s="4"/>
      <c r="U775" s="4"/>
    </row>
    <row r="776" ht="15.75" customHeight="1">
      <c r="A776" s="5" t="s">
        <v>914</v>
      </c>
      <c r="B776" s="4" t="s">
        <v>927</v>
      </c>
      <c r="C776" s="4" t="s">
        <v>964</v>
      </c>
      <c r="D776" s="4" t="s">
        <v>36</v>
      </c>
      <c r="E776" s="4" t="s">
        <v>956</v>
      </c>
      <c r="F776" s="18">
        <v>856.0</v>
      </c>
      <c r="G776" s="4" t="s">
        <v>1574</v>
      </c>
      <c r="H776" s="4" t="s">
        <v>966</v>
      </c>
      <c r="I776" s="4" t="s">
        <v>967</v>
      </c>
      <c r="J776" s="4" t="s">
        <v>1575</v>
      </c>
      <c r="K776" s="4" t="s">
        <v>33</v>
      </c>
      <c r="L776" s="4" t="str">
        <f>mappings!$B$3:$B$774&amp;mappings!$E$3:$E$774&amp;mappings!$F$3:$F$774&amp;mappings!$G$3:$G$774&amp;mappings!$H$3:$H$774</f>
        <v>#VALUE!</v>
      </c>
    </row>
    <row r="777" ht="15.75" customHeight="1">
      <c r="A777" s="4" t="s">
        <v>914</v>
      </c>
      <c r="B777" s="4" t="s">
        <v>930</v>
      </c>
      <c r="C777" s="4" t="s">
        <v>964</v>
      </c>
      <c r="D777" s="4" t="s">
        <v>36</v>
      </c>
      <c r="E777" s="4" t="s">
        <v>950</v>
      </c>
      <c r="F777" s="18">
        <v>856.0</v>
      </c>
      <c r="G777" s="4" t="s">
        <v>45</v>
      </c>
      <c r="H777" s="8" t="s">
        <v>1576</v>
      </c>
      <c r="I777" s="4" t="s">
        <v>1004</v>
      </c>
      <c r="J777" s="4" t="s">
        <v>1577</v>
      </c>
      <c r="K777" s="4" t="s">
        <v>33</v>
      </c>
      <c r="L777" s="4" t="str">
        <f>mappings!$B$3:$B$774&amp;mappings!$E$3:$E$774&amp;mappings!$F$3:$F$774&amp;mappings!$G$3:$G$774&amp;mappings!$H$3:$H$774</f>
        <v>#VALUE!</v>
      </c>
    </row>
    <row r="778" ht="15.75" customHeight="1">
      <c r="A778" s="4" t="s">
        <v>914</v>
      </c>
      <c r="B778" s="4" t="s">
        <v>930</v>
      </c>
      <c r="C778" s="4" t="s">
        <v>964</v>
      </c>
      <c r="D778" s="4" t="s">
        <v>36</v>
      </c>
      <c r="E778" s="4" t="s">
        <v>956</v>
      </c>
      <c r="F778" s="18">
        <v>856.0</v>
      </c>
      <c r="G778" s="4" t="s">
        <v>45</v>
      </c>
      <c r="H778" s="4" t="s">
        <v>1578</v>
      </c>
      <c r="I778" s="4" t="s">
        <v>1004</v>
      </c>
      <c r="J778" s="4" t="s">
        <v>1579</v>
      </c>
      <c r="K778" s="4" t="s">
        <v>33</v>
      </c>
      <c r="L778" s="4" t="str">
        <f>mappings!$B$3:$B$774&amp;mappings!$E$3:$E$774&amp;mappings!$F$3:$F$774&amp;mappings!$G$3:$G$774&amp;mappings!$H$3:$H$774</f>
        <v>#VALUE!</v>
      </c>
    </row>
    <row r="779" ht="15.75" customHeight="1">
      <c r="A779" s="4" t="s">
        <v>914</v>
      </c>
      <c r="B779" s="5" t="s">
        <v>930</v>
      </c>
      <c r="C779" s="4" t="s">
        <v>964</v>
      </c>
      <c r="D779" s="4" t="s">
        <v>36</v>
      </c>
      <c r="E779" s="4" t="s">
        <v>956</v>
      </c>
      <c r="F779" s="18">
        <v>856.0</v>
      </c>
      <c r="G779" s="5" t="s">
        <v>45</v>
      </c>
      <c r="H779" s="5" t="s">
        <v>1580</v>
      </c>
      <c r="I779" s="5" t="s">
        <v>1004</v>
      </c>
      <c r="J779" s="5" t="s">
        <v>1581</v>
      </c>
      <c r="K779" s="5" t="s">
        <v>33</v>
      </c>
      <c r="L779" s="4" t="str">
        <f>mappings!$B$3:$B$774&amp;mappings!$E$3:$E$774&amp;mappings!$F$3:$F$774&amp;mappings!$G$3:$G$774&amp;mappings!$H$3:$H$774</f>
        <v>#VALUE!</v>
      </c>
    </row>
    <row r="780" ht="15.75" customHeight="1">
      <c r="A780" s="4" t="s">
        <v>914</v>
      </c>
      <c r="B780" s="4" t="s">
        <v>930</v>
      </c>
      <c r="C780" s="4" t="s">
        <v>964</v>
      </c>
      <c r="D780" s="4" t="s">
        <v>36</v>
      </c>
      <c r="E780" s="4" t="s">
        <v>956</v>
      </c>
      <c r="F780" s="18">
        <v>856.0</v>
      </c>
      <c r="G780" s="4" t="s">
        <v>45</v>
      </c>
      <c r="H780" s="4" t="s">
        <v>1582</v>
      </c>
      <c r="I780" s="4" t="s">
        <v>1004</v>
      </c>
      <c r="J780" s="5" t="s">
        <v>1437</v>
      </c>
      <c r="K780" s="4" t="s">
        <v>33</v>
      </c>
      <c r="L780" s="4" t="str">
        <f>mappings!$B$3:$B$774&amp;mappings!$E$3:$E$774&amp;mappings!$F$3:$F$774&amp;mappings!$G$3:$G$774&amp;mappings!$H$3:$H$774</f>
        <v>#VALUE!</v>
      </c>
    </row>
    <row r="781" ht="15.75" customHeight="1">
      <c r="A781" s="4" t="s">
        <v>914</v>
      </c>
      <c r="B781" s="4" t="s">
        <v>930</v>
      </c>
      <c r="C781" s="4" t="s">
        <v>964</v>
      </c>
      <c r="D781" s="4" t="s">
        <v>36</v>
      </c>
      <c r="E781" s="4" t="s">
        <v>956</v>
      </c>
      <c r="F781" s="18">
        <v>856.0</v>
      </c>
      <c r="G781" s="4" t="s">
        <v>45</v>
      </c>
      <c r="H781" s="4" t="s">
        <v>1583</v>
      </c>
      <c r="I781" s="4" t="s">
        <v>1004</v>
      </c>
      <c r="J781" s="4" t="s">
        <v>1584</v>
      </c>
      <c r="K781" s="4" t="s">
        <v>33</v>
      </c>
      <c r="L781" s="4" t="str">
        <f>mappings!$B$3:$B$774&amp;mappings!$E$3:$E$774&amp;mappings!$F$3:$F$774&amp;mappings!$G$3:$G$774&amp;mappings!$H$3:$H$774</f>
        <v>#VALUE!</v>
      </c>
    </row>
    <row r="782" ht="15.75" customHeight="1">
      <c r="A782" s="5" t="s">
        <v>933</v>
      </c>
      <c r="B782" s="5" t="s">
        <v>933</v>
      </c>
      <c r="C782" s="4" t="s">
        <v>964</v>
      </c>
      <c r="D782" s="4" t="s">
        <v>36</v>
      </c>
      <c r="E782" s="4" t="s">
        <v>956</v>
      </c>
      <c r="F782" s="18">
        <v>1.0</v>
      </c>
      <c r="G782" s="5" t="s">
        <v>1288</v>
      </c>
      <c r="H782" s="5" t="s">
        <v>1585</v>
      </c>
      <c r="I782" s="5" t="s">
        <v>963</v>
      </c>
      <c r="J782" s="5" t="s">
        <v>33</v>
      </c>
      <c r="K782" s="5" t="s">
        <v>33</v>
      </c>
      <c r="L782" s="4" t="str">
        <f>mappings!$B$3:$B$774&amp;mappings!$E$3:$E$774&amp;mappings!$F$3:$F$774&amp;mappings!$G$3:$G$774&amp;mappings!$H$3:$H$774</f>
        <v>#VALUE!</v>
      </c>
    </row>
    <row r="783" ht="15.75" customHeight="1">
      <c r="A783" s="4" t="s">
        <v>937</v>
      </c>
      <c r="B783" s="4" t="s">
        <v>937</v>
      </c>
      <c r="C783" s="4" t="s">
        <v>955</v>
      </c>
      <c r="D783" s="4" t="s">
        <v>36</v>
      </c>
      <c r="E783" s="4" t="s">
        <v>956</v>
      </c>
      <c r="F783" s="18">
        <v>919.0</v>
      </c>
      <c r="G783" s="4" t="s">
        <v>1050</v>
      </c>
      <c r="H783" s="4" t="s">
        <v>966</v>
      </c>
      <c r="I783" s="4" t="s">
        <v>963</v>
      </c>
      <c r="J783" s="4" t="s">
        <v>33</v>
      </c>
      <c r="K783" s="4" t="s">
        <v>33</v>
      </c>
      <c r="L783" s="4" t="str">
        <f>mappings!$B$3:$B$774&amp;mappings!$E$3:$E$774&amp;mappings!$F$3:$F$774&amp;mappings!$G$3:$G$774&amp;mappings!$H$3:$H$774</f>
        <v>#VALUE!</v>
      </c>
    </row>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autoFilter ref="$A$1:$L$990"/>
  <customSheetViews>
    <customSheetView guid="{C9E6FB00-28F8-4DE6-AFBD-4E137326A7ED}" filter="1" showAutoFilter="1">
      <autoFilter ref="$A$1:$L$777">
        <filterColumn colId="4">
          <filters blank="1">
            <filter val="GEN"/>
            <filter val="Duke"/>
          </filters>
        </filterColumn>
      </autoFilter>
    </customSheetView>
    <customSheetView guid="{8FDFCC41-DE2F-43B3-991D-928CAA8E54D0}" filter="1" showAutoFilter="1">
      <autoFilter ref="$A$1:$U$990"/>
    </customSheetView>
    <customSheetView guid="{0EB2FC89-2D53-4ED5-B0FF-42786FB6765D}" filter="1" showAutoFilter="1">
      <autoFilter ref="$A$1:$L$990"/>
    </customSheetView>
    <customSheetView guid="{22476205-56C1-4AB5-8E3D-522CC0860BA2}" filter="1" showAutoFilter="1">
      <autoFilter ref="$A$1:$L$777">
        <filterColumn colId="4">
          <filters>
            <filter val="UNC"/>
            <filter val="Duke"/>
          </filters>
        </filterColumn>
      </autoFilter>
    </customSheetView>
  </customSheetViews>
  <mergeCells count="1">
    <mergeCell ref="A2:B2"/>
  </mergeCells>
  <conditionalFormatting sqref="C2:U990 A3:B990">
    <cfRule type="expression" dxfId="0" priority="1">
      <formula>#REF!=TRUE</formula>
    </cfRule>
  </conditionalFormatting>
  <hyperlinks>
    <hyperlink r:id="rId1" ref="K136"/>
    <hyperlink r:id="rId2" ref="K140"/>
    <hyperlink r:id="rId3" ref="K141"/>
    <hyperlink r:id="rId4" ref="K142"/>
    <hyperlink r:id="rId5" ref="K143"/>
    <hyperlink r:id="rId6" ref="K144"/>
    <hyperlink r:id="rId7" ref="K145"/>
    <hyperlink r:id="rId8" ref="K146"/>
    <hyperlink r:id="rId9" ref="K147"/>
    <hyperlink r:id="rId10" ref="K148"/>
    <hyperlink r:id="rId11" ref="K149"/>
    <hyperlink r:id="rId12" ref="K150"/>
    <hyperlink r:id="rId13" ref="K151"/>
    <hyperlink r:id="rId14" ref="K171"/>
    <hyperlink r:id="rId15" ref="K172"/>
    <hyperlink r:id="rId16" ref="K314"/>
    <hyperlink r:id="rId17" ref="J431"/>
    <hyperlink r:id="rId18" location="L29" ref="K628"/>
    <hyperlink r:id="rId19" location="code-title_main-code" ref="K743"/>
  </hyperlinks>
  <printOptions/>
  <pageMargins bottom="0.75" footer="0.0" header="0.0" left="0.7" right="0.7" top="0.75"/>
  <pageSetup orientation="portrait"/>
  <drawing r:id="rId20"/>
</worksheet>
</file>