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234" i="1" l="1"/>
  <c r="Z234" i="1"/>
  <c r="C234" i="1"/>
  <c r="F234" i="1" s="1"/>
  <c r="AA207" i="1" l="1"/>
  <c r="Z207" i="1"/>
  <c r="C207" i="1"/>
  <c r="F207" i="1" s="1"/>
  <c r="AA115" i="1" l="1"/>
  <c r="Z115" i="1"/>
  <c r="C115" i="1"/>
  <c r="F115" i="1" s="1"/>
  <c r="AA116" i="1"/>
  <c r="Z116" i="1"/>
  <c r="C116" i="1"/>
  <c r="F116" i="1" s="1"/>
  <c r="AA112" i="1"/>
  <c r="Z112" i="1"/>
  <c r="C112" i="1"/>
  <c r="F112" i="1" s="1"/>
  <c r="AA104" i="1"/>
  <c r="Z104" i="1"/>
  <c r="C104" i="1"/>
  <c r="F104" i="1" s="1"/>
  <c r="AA105" i="1"/>
  <c r="Z105" i="1"/>
  <c r="C105" i="1"/>
  <c r="F105" i="1" s="1"/>
  <c r="AA94" i="1"/>
  <c r="Z94" i="1"/>
  <c r="C94" i="1"/>
  <c r="F94" i="1" s="1"/>
  <c r="AA95" i="1"/>
  <c r="Z95" i="1"/>
  <c r="C95" i="1"/>
  <c r="F95" i="1" s="1"/>
  <c r="AA91" i="1"/>
  <c r="Z91" i="1"/>
  <c r="C91" i="1"/>
  <c r="F91" i="1" s="1"/>
  <c r="AA87" i="1"/>
  <c r="Z87" i="1"/>
  <c r="AA88" i="1"/>
  <c r="Z88" i="1"/>
  <c r="C87" i="1"/>
  <c r="F87" i="1" s="1"/>
  <c r="C88" i="1"/>
  <c r="F88" i="1" s="1"/>
  <c r="AA154" i="1"/>
  <c r="Z154" i="1"/>
  <c r="C154" i="1"/>
  <c r="AA182" i="1"/>
  <c r="Z182" i="1"/>
  <c r="C182" i="1"/>
  <c r="F182" i="1" s="1"/>
  <c r="O590" i="2"/>
  <c r="N590" i="2"/>
  <c r="L590" i="2"/>
  <c r="M590" i="2" s="1"/>
  <c r="O589" i="2"/>
  <c r="N589" i="2"/>
  <c r="L589" i="2"/>
  <c r="M589" i="2" s="1"/>
  <c r="O588" i="2"/>
  <c r="N588" i="2"/>
  <c r="L588" i="2"/>
  <c r="M588" i="2" s="1"/>
  <c r="AA225" i="1"/>
  <c r="Z225" i="1"/>
  <c r="C225" i="1"/>
  <c r="F225"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2"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51" i="1" l="1"/>
  <c r="Z151" i="1"/>
  <c r="C151" i="1"/>
  <c r="F151" i="1" s="1"/>
  <c r="AA161" i="1"/>
  <c r="Z161" i="1"/>
  <c r="AA162" i="1"/>
  <c r="Z162" i="1"/>
  <c r="C161" i="1"/>
  <c r="C162"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64" i="2"/>
  <c r="N664" i="2"/>
  <c r="L664" i="2"/>
  <c r="M664" i="2" s="1"/>
  <c r="O663" i="2"/>
  <c r="N663" i="2"/>
  <c r="L663" i="2"/>
  <c r="M663" i="2" s="1"/>
  <c r="O662" i="2"/>
  <c r="N662" i="2"/>
  <c r="L662" i="2"/>
  <c r="M662" i="2" s="1"/>
  <c r="O661" i="2"/>
  <c r="N661" i="2"/>
  <c r="L661" i="2"/>
  <c r="M661"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60" i="2"/>
  <c r="N660" i="2"/>
  <c r="L660" i="2"/>
  <c r="M660"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9" i="1"/>
  <c r="Z239" i="1"/>
  <c r="C239" i="1"/>
  <c r="F239" i="1" s="1"/>
  <c r="AA238" i="1"/>
  <c r="Z238" i="1"/>
  <c r="C238" i="1"/>
  <c r="F238" i="1" s="1"/>
  <c r="AA235" i="1"/>
  <c r="Z235" i="1"/>
  <c r="C235" i="1"/>
  <c r="F235" i="1" s="1"/>
  <c r="AA237" i="1"/>
  <c r="Z237" i="1"/>
  <c r="C237" i="1"/>
  <c r="F237" i="1" s="1"/>
  <c r="AA236" i="1"/>
  <c r="Z236" i="1"/>
  <c r="C236" i="1"/>
  <c r="F236" i="1" s="1"/>
  <c r="AA233" i="1"/>
  <c r="Z233" i="1"/>
  <c r="C233" i="1"/>
  <c r="F233" i="1" s="1"/>
  <c r="AA232" i="1"/>
  <c r="Z232" i="1"/>
  <c r="C232" i="1"/>
  <c r="F232" i="1" s="1"/>
  <c r="AA231" i="1"/>
  <c r="Z231" i="1"/>
  <c r="C231" i="1"/>
  <c r="F231" i="1" s="1"/>
  <c r="AA230" i="1"/>
  <c r="Z230" i="1"/>
  <c r="C230" i="1"/>
  <c r="F230" i="1" s="1"/>
  <c r="AA229" i="1"/>
  <c r="Z229" i="1"/>
  <c r="C229" i="1"/>
  <c r="F229" i="1" s="1"/>
  <c r="AA228" i="1"/>
  <c r="Z228" i="1"/>
  <c r="C228" i="1"/>
  <c r="F228" i="1" s="1"/>
  <c r="AA227" i="1"/>
  <c r="Z227" i="1"/>
  <c r="C227" i="1"/>
  <c r="F227" i="1" s="1"/>
  <c r="AA226" i="1"/>
  <c r="Z226" i="1"/>
  <c r="C226" i="1"/>
  <c r="F226" i="1" s="1"/>
  <c r="AA224" i="1"/>
  <c r="Z224" i="1"/>
  <c r="C224" i="1"/>
  <c r="F224" i="1" s="1"/>
  <c r="AA223" i="1"/>
  <c r="Z223" i="1"/>
  <c r="C223" i="1"/>
  <c r="F223" i="1"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199" i="1"/>
  <c r="Z199" i="1"/>
  <c r="C199" i="1"/>
  <c r="F199" i="1" s="1"/>
  <c r="AA200" i="1"/>
  <c r="Z200" i="1"/>
  <c r="C200" i="1"/>
  <c r="F200"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3" i="1"/>
  <c r="Z153" i="1"/>
  <c r="C153" i="1"/>
  <c r="F153" i="1" s="1"/>
  <c r="AA152" i="1"/>
  <c r="Z152" i="1"/>
  <c r="C152" i="1"/>
  <c r="F152" i="1" s="1"/>
  <c r="AA150" i="1"/>
  <c r="Z150" i="1"/>
  <c r="C150" i="1"/>
  <c r="F150"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4" i="1"/>
  <c r="Z114" i="1"/>
  <c r="C114" i="1"/>
  <c r="F114" i="1" s="1"/>
  <c r="AA113" i="1"/>
  <c r="Z113" i="1"/>
  <c r="C113" i="1"/>
  <c r="F113"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2" i="1"/>
  <c r="Z92" i="1"/>
  <c r="F92"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<sst xmlns="http://schemas.openxmlformats.org/spreadsheetml/2006/main" count="14747" uniqueCount="1542">
  <si>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</si>
  <si>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</si>
  <si>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</si>
  <si>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</si>
  <si>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</si>
  <si>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</si>
  <si>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</si>
  <si>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</si>
  <si>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</si>
  <si>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</si>
  <si>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</si>
  <si>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</si>
  <si>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</si>
  <si>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</si>
  <si>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</si>
  <si>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</si>
  <si>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</si>
  <si>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</si>
  <si>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</si>
  <si>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</si>
  <si>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</si>
  <si>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</si>
  <si>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</si>
  <si>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</si>
  <si>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</si>
  <si>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</si>
  <si>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</si>
  <si>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</si>
  <si>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</si>
  <si>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</si>
  <si>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</si>
  <si>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</si>
  <si>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</si>
  <si>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</si>
  <si>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</si>
  <si>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</si>
  <si>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</si>
  <si>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</si>
  <si>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</si>
  <si>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</si>
  <si>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</si>
  <si>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</si>
  <si>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</si>
  <si>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</si>
  <si>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</si>
  <si>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</si>
  <si>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</si>
  <si>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</si>
  <si>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</si>
  <si>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</si>
  <si>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</si>
  <si>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</si>
  <si>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</si>
  <si>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</si>
  <si>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</si>
  <si>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</si>
  <si>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</si>
  <si>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</si>
  <si>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</si>
  <si>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</si>
  <si>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</si>
  <si>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</si>
  <si>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</si>
  <si>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</si>
  <si>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</si>
  <si>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</si>
  <si>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</si>
  <si>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</si>
  <si>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</si>
  <si>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</si>
  <si>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</si>
  <si>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</si>
  <si>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</si>
  <si>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</si>
  <si>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</si>
  <si>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</si>
  <si>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</si>
  <si>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</si>
  <si>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</si>
  <si>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</si>
  <si>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</si>
  <si>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</si>
  <si>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</si>
  <si>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</si>
  <si>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</si>
  <si>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</si>
  <si>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</si>
  <si>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</si>
  <si>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</si>
  <si>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</si>
  <si>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</si>
  <si>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</si>
  <si>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</si>
  <si>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</si>
  <si>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</si>
  <si>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</si>
  <si>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</si>
  <si>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</si>
  <si>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</si>
  <si>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</si>
  <si>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</si>
  <si>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</si>
  <si>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</si>
  <si>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</si>
  <si>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</si>
  <si>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</si>
  <si>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</si>
  <si>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</si>
  <si>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</si>
  <si>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</si>
  <si>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</si>
  <si>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</si>
  <si>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</si>
  <si>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</si>
  <si>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</si>
  <si>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</si>
  <si>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</si>
  <si>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</si>
  <si>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</si>
  <si>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</si>
  <si>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</si>
  <si>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</si>
  <si>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</si>
  <si>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</si>
  <si>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</si>
  <si>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</si>
  <si>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</si>
  <si>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</si>
  <si>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</si>
  <si>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</si>
  <si>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</si>
  <si>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</si>
  <si>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</si>
  <si>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</si>
  <si>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</si>
  <si>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</si>
  <si>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</si>
  <si>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</si>
  <si>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</si>
  <si>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</si>
  <si>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</si>
  <si>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</si>
  <si>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</si>
  <si>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</si>
  <si>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</si>
  <si>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</si>
  <si>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</si>
  <si>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</si>
  <si>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</si>
  <si>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</si>
  <si>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</si>
  <si>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</si>
  <si>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</si>
  <si>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</si>
  <si>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</si>
  <si>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</si>
  <si>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</si>
  <si>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</si>
  <si>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</si>
  <si>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</si>
  <si>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</si>
  <si>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</si>
  <si>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</si>
  <si>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</si>
  <si>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</si>
  <si>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</si>
  <si>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</si>
  <si>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</si>
  <si>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</si>
  <si>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</si>
  <si>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</si>
  <si>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</si>
  <si>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</si>
  <si>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</si>
  <si>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</si>
  <si>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</si>
  <si>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</si>
  <si>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</si>
  <si>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</si>
  <si>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</si>
  <si>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</si>
  <si>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</si>
  <si>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</si>
  <si>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</si>
  <si>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</si>
  <si>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</si>
  <si>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</si>
  <si>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</si>
  <si>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</si>
  <si>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</si>
  <si>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</si>
  <si>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</si>
  <si>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</si>
  <si>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</si>
  <si>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</si>
  <si>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</si>
  <si>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</si>
  <si>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</si>
  <si>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</si>
  <si>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</si>
  <si>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</si>
  <si>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</si>
  <si>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</si>
  <si>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</si>
  <si>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</si>
  <si>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</si>
  <si>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</si>
  <si>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</si>
  <si>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</si>
  <si>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</si>
  <si>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</si>
  <si>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</si>
  <si>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</si>
  <si>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</si>
  <si>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</si>
  <si>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</si>
  <si>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</si>
  <si>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</si>
  <si>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</si>
  <si>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</si>
  <si>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</si>
  <si>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</si>
  <si>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</si>
  <si>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</si>
  <si>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</si>
  <si>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</si>
  <si>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</si>
  <si>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</si>
  <si>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</si>
  <si>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</si>
  <si>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</si>
  <si>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</si>
  <si>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</si>
  <si>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</si>
  <si>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</si>
  <si>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</si>
  <si>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</si>
  <si>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</si>
  <si>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</si>
  <si>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</si>
  <si>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</si>
  <si>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</si>
  <si>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</si>
  <si>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</si>
  <si>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</si>
  <si>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</si>
  <si>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</si>
  <si>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</si>
  <si>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</si>
  <si>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</si>
  <si>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</si>
  <si>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</si>
  <si>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</si>
  <si>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</si>
  <si>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</si>
  <si>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</si>
  <si>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</si>
  <si>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</si>
  <si>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</si>
  <si>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</si>
  <si>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</si>
  <si>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</si>
  <si>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</si>
  <si>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</si>
  <si>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</si>
  <si>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</si>
  <si>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</si>
  <si>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</si>
  <si>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</si>
  <si>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</si>
  <si>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</si>
  <si>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</si>
  <si>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</si>
  <si>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</si>
  <si>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</si>
  <si>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</si>
  <si>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</si>
  <si>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</si>
  <si>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</si>
  <si>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</si>
  <si>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</si>
  <si>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</si>
  <si>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</si>
  <si>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</si>
  <si>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</si>
  <si>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</si>
  <si>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</si>
  <si>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</si>
  <si>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</si>
  <si>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</si>
  <si>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</si>
  <si>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</si>
  <si>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</si>
  <si>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</si>
  <si>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</si>
  <si>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</si>
  <si>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</si>
  <si>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</si>
  <si>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</si>
  <si>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</si>
  <si>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</si>
  <si>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</si>
  <si>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</si>
  <si>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</si>
  <si>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</si>
  <si>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</si>
  <si>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</si>
  <si>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</si>
  <si>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</si>
  <si>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</si>
  <si>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</si>
  <si>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</si>
  <si>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</si>
  <si>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</si>
  <si>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</si>
  <si>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</si>
  <si>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</si>
  <si>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</si>
  <si>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</si>
  <si>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</si>
  <si>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</si>
  <si>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</si>
  <si>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</si>
  <si>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</si>
  <si>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</si>
  <si>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</si>
  <si>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</si>
  <si>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</si>
  <si>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</si>
  <si>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</si>
  <si>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</si>
  <si>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</si>
  <si>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</si>
  <si>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</si>
  <si>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</si>
  <si>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</si>
  <si>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</si>
  <si>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</si>
  <si>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</si>
  <si>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</si>
  <si>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</si>
  <si>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</si>
  <si>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</si>
  <si>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</si>
  <si>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</si>
  <si>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</si>
  <si>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</si>
  <si>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</si>
  <si>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</si>
  <si>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</si>
  <si>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</si>
  <si>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</si>
  <si>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</si>
  <si>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</si>
  <si>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</si>
  <si>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</si>
  <si>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</si>
  <si>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</si>
  <si>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</si>
  <si>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</si>
  <si>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</si>
  <si>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</si>
  <si>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</si>
  <si>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</si>
  <si>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</si>
  <si>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</si>
  <si>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</si>
  <si>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</si>
  <si>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</si>
  <si>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</si>
  <si>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</si>
  <si>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</si>
  <si>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</si>
  <si>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</si>
  <si>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</si>
  <si>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</si>
  <si>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</si>
  <si>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</si>
  <si>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</si>
  <si>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</si>
  <si>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</si>
  <si>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</si>
  <si>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</si>
  <si>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</si>
  <si>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</si>
  <si>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</si>
  <si>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</si>
  <si>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</si>
  <si>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</si>
  <si>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</si>
  <si>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</si>
  <si>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</si>
  <si>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</si>
  <si>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</si>
  <si>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</si>
  <si>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</si>
  <si>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</si>
  <si>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</si>
  <si>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</si>
  <si>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</si>
  <si>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</si>
  <si>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</si>
  <si>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</si>
  <si>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</si>
  <si>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</si>
  <si>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</si>
  <si>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</si>
  <si>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</si>
  <si>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</si>
  <si>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</si>
  <si>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</si>
  <si>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</si>
  <si>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</si>
  <si>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</si>
  <si>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</si>
  <si>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</si>
  <si>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</si>
  <si>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</si>
  <si>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</si>
  <si>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</si>
  <si>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</si>
  <si>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</si>
  <si>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</si>
  <si>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</si>
  <si>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</si>
  <si>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</si>
  <si>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</si>
  <si>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</si>
  <si>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</si>
  <si>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</si>
  <si>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</si>
  <si>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</si>
  <si>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</si>
  <si>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</si>
  <si>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</si>
  <si>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</si>
  <si>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</si>
  <si>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</si>
  <si>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</si>
  <si>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</si>
  <si>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</si>
  <si>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</si>
  <si>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</si>
  <si>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</si>
  <si>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</si>
  <si>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</si>
  <si>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</si>
  <si>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</si>
  <si>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</si>
  <si>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</si>
  <si>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</si>
  <si>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</si>
  <si>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</si>
  <si>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</si>
  <si>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</si>
  <si>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</si>
  <si>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</si>
  <si>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</si>
  <si>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</si>
  <si>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</si>
  <si>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</si>
  <si>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</si>
  <si>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</si>
  <si>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</si>
  <si>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</si>
  <si>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</si>
  <si>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</si>
  <si>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</si>
  <si>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</si>
  <si>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</si>
  <si>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</si>
  <si>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</si>
  <si>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</si>
  <si>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</si>
  <si>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</si>
  <si>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</si>
  <si>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</si>
  <si>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</si>
  <si>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</si>
  <si>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</si>
  <si>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</si>
  <si>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</si>
  <si>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</si>
  <si>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</si>
  <si>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</si>
  <si>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</si>
  <si>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</si>
  <si>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</si>
  <si>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</si>
  <si>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</si>
  <si>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</si>
  <si>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</si>
  <si>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</si>
  <si>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</si>
  <si>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</si>
  <si>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</si>
  <si>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</si>
  <si>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</si>
  <si>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</si>
  <si>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</si>
  <si>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</si>
  <si>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</si>
  <si>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</si>
  <si>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</si>
  <si>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</si>
  <si>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</si>
  <si>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</si>
  <si>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</si>
  <si>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</si>
  <si>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</si>
  <si>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</si>
  <si>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</si>
  <si>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</si>
  <si>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</si>
  <si>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</si>
  <si>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</si>
  <si>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</si>
  <si>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</si>
  <si>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</si>
  <si>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</si>
  <si>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</si>
  <si>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</si>
  <si>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</si>
  <si>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</si>
  <si>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</si>
  <si>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</si>
  <si>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</si>
  <si>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</si>
  <si>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</si>
  <si>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</si>
  <si>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</si>
  <si>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</si>
  <si>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</si>
  <si>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</si>
  <si>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</si>
  <si>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</si>
  <si>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</si>
  <si>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</si>
  <si>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</si>
  <si>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</si>
  <si>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</si>
  <si>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</si>
  <si>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</si>
  <si>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</si>
  <si>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</si>
  <si>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</si>
  <si>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</si>
  <si>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</si>
  <si>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</si>
  <si>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</si>
  <si>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</si>
  <si>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</si>
  <si>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</si>
  <si>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</si>
  <si>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</si>
  <si>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</si>
  <si>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</si>
  <si>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</si>
  <si>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</si>
  <si>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</si>
  <si>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</si>
  <si>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</si>
  <si>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</si>
  <si>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</si>
  <si>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</si>
  <si>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</si>
  <si>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</si>
  <si>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</si>
  <si>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</si>
  <si>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</si>
  <si>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</si>
  <si>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</si>
  <si>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</si>
  <si>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</si>
  <si>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</si>
  <si>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</si>
  <si>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</si>
  <si>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</si>
  <si>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</si>
  <si>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</si>
  <si>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</si>
  <si>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</si>
  <si>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</si>
  <si>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</si>
  <si>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</si>
  <si>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</si>
  <si>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</si>
  <si>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</si>
  <si>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</si>
  <si>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</si>
  <si>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</si>
  <si>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</si>
  <si>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</si>
  <si>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</si>
  <si>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</si>
  <si>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</si>
  <si>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</si>
  <si>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</si>
  <si>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</si>
  <si>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</si>
  <si>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</si>
  <si>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</si>
  <si>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</si>
  <si>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</si>
  <si>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</si>
  <si>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</si>
  <si>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</si>
  <si>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</si>
  <si>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</si>
  <si>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</si>
  <si>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</si>
  <si>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</si>
  <si>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</si>
  <si>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</si>
  <si>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</si>
  <si>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</si>
  <si>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</si>
  <si>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</si>
  <si>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</si>
  <si>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</si>
  <si>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</si>
  <si>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</si>
  <si>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</si>
  <si>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</si>
  <si>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</si>
  <si>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</si>
  <si>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</si>
  <si>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</si>
  <si>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</si>
  <si>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</si>
  <si>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</si>
  <si>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</si>
  <si>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</si>
  <si>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</si>
  <si>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</si>
  <si>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</si>
  <si>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</si>
  <si>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</si>
  <si>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</si>
  <si>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</si>
  <si>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</si>
  <si>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</si>
  <si>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</si>
  <si>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</si>
  <si>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</si>
  <si>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</si>
  <si>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</si>
  <si>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</si>
  <si>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</si>
  <si>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</si>
  <si>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</si>
  <si>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</si>
  <si>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</si>
  <si>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</si>
  <si>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</si>
  <si>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</si>
  <si>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</si>
  <si>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</si>
  <si>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</si>
  <si>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</si>
  <si>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</si>
  <si>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</si>
  <si>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</si>
  <si>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</si>
  <si>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</si>
  <si>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</si>
  <si>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</si>
  <si>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</si>
  <si>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</si>
  <si>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</si>
  <si>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</si>
  <si>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</si>
  <si>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</si>
  <si>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</si>
  <si>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</si>
  <si>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</si>
  <si>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</si>
  <si>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</si>
  <si>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</si>
  <si>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</si>
  <si>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</si>
  <si>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</si>
  <si>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</si>
  <si>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</si>
  <si>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</si>
  <si>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</si>
  <si>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</si>
  <si>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</si>
  <si>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</si>
  <si>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</si>
  <si>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</si>
  <si>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</si>
  <si>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</si>
  <si>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</si>
  <si>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</si>
  <si>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</si>
  <si>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</si>
  <si>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</si>
  <si>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</si>
  <si>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</si>
  <si>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</si>
  <si>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</si>
  <si>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</si>
  <si>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</si>
  <si>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</si>
  <si>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</si>
  <si>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</si>
  <si>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</si>
  <si>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</si>
  <si>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</si>
  <si>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</si>
  <si>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</si>
  <si>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</si>
  <si>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</si>
  <si>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</si>
  <si>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</si>
  <si>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</si>
  <si>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</si>
  <si>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</si>
  <si>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</si>
  <si>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</si>
  <si>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</si>
  <si>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</si>
  <si>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</si>
  <si>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</si>
  <si>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</si>
  <si>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</si>
  <si>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</si>
  <si>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</si>
  <si>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</si>
  <si>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</si>
  <si>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</si>
  <si>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</si>
  <si>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</si>
  <si>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</si>
  <si>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</si>
  <si>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</si>
  <si>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</si>
  <si>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</si>
  <si>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</si>
  <si>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</si>
  <si>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</si>
  <si>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</si>
  <si>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</si>
  <si>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</si>
  <si>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</si>
  <si>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</si>
  <si>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</si>
  <si>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</si>
  <si>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</si>
  <si>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</si>
  <si>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</si>
  <si>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</si>
  <si>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</si>
  <si>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</si>
  <si>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</si>
  <si>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</si>
  <si>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</si>
  <si>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</si>
  <si>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</si>
  <si>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</si>
  <si>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</si>
  <si>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</si>
  <si>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</si>
  <si>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</si>
  <si>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</si>
  <si>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</si>
  <si>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</si>
  <si>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</si>
  <si>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</si>
  <si>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</si>
  <si>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</si>
  <si>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</si>
  <si>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</si>
  <si>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</si>
  <si>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</si>
  <si>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</si>
  <si>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</si>
  <si>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</si>
  <si>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</si>
  <si>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</si>
  <si>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</si>
  <si>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</si>
  <si>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</si>
  <si>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</si>
  <si>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</si>
  <si>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</si>
  <si>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</si>
  <si>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</si>
  <si>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</si>
  <si>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</si>
  <si>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</si>
  <si>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</si>
  <si>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</si>
  <si>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</si>
  <si>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</si>
  <si>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</si>
  <si>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</si>
  <si>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</si>
  <si>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</si>
  <si>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</si>
  <si>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</si>
  <si>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</si>
  <si>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</si>
  <si>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</si>
  <si>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</si>
  <si>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</si>
  <si>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</si>
  <si>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</si>
  <si>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</si>
  <si>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</si>
  <si>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</si>
  <si>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</si>
  <si>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</si>
  <si>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</si>
  <si>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</si>
  <si>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</si>
  <si>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</si>
  <si>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</si>
  <si>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</si>
  <si>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</si>
  <si>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</si>
  <si>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</si>
  <si>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</si>
  <si>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</si>
  <si>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</si>
  <si>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</si>
  <si>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</si>
  <si>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</si>
  <si>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</si>
  <si>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</si>
  <si>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</si>
  <si>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</si>
  <si>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</si>
  <si>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</si>
  <si>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</si>
  <si>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</si>
  <si>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</si>
  <si>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</si>
  <si>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</si>
  <si>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</si>
  <si>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</si>
  <si>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</si>
  <si>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</si>
  <si>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</si>
  <si>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</si>
  <si>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</si>
  <si>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</si>
  <si>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</si>
  <si>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</si>
  <si>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</si>
  <si>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</si>
  <si>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</si>
  <si>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</si>
  <si>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</si>
  <si>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</si>
  <si>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</si>
  <si>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</si>
  <si>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</si>
  <si>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</si>
  <si>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</si>
  <si>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</si>
  <si>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</si>
  <si>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</si>
  <si>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</si>
  <si>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</si>
  <si>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</si>
  <si>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</si>
  <si>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</si>
  <si>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</si>
  <si>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</si>
  <si>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</si>
  <si>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</si>
  <si>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</si>
  <si>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</si>
  <si>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</si>
  <si>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</si>
  <si>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</si>
  <si>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</si>
  <si>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</si>
  <si>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</si>
  <si>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</si>
  <si>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</si>
  <si>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</si>
  <si>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</si>
  <si>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</si>
  <si>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</si>
  <si>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</si>
  <si>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</si>
  <si>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</si>
  <si>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</si>
  <si>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</si>
  <si>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</si>
  <si>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</si>
  <si>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</si>
  <si>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</si>
  <si>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</si>
  <si>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</si>
  <si>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</si>
  <si>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</si>
  <si>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</si>
  <si>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</si>
  <si>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</si>
  <si>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</si>
  <si>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</si>
  <si>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</si>
  <si>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</si>
  <si>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</si>
  <si>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</si>
  <si>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</si>
  <si>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</si>
  <si>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</si>
  <si>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</si>
  <si>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</si>
  <si>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</si>
  <si>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</si>
  <si>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</si>
  <si>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</si>
  <si>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</si>
  <si>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</si>
  <si>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</si>
  <si>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</si>
  <si>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</si>
  <si>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</si>
  <si>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</si>
  <si>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</si>
  <si>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</si>
  <si>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</si>
  <si>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</si>
  <si>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</si>
  <si>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</si>
  <si>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</si>
  <si>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</si>
  <si>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</si>
  <si>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</si>
  <si>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</si>
  <si>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</si>
  <si>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</si>
  <si>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</si>
  <si>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</si>
  <si>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</si>
  <si>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</si>
  <si>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</si>
  <si>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</si>
  <si>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</si>
  <si>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</si>
  <si>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</si>
  <si>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</si>
  <si>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</si>
  <si>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</si>
  <si>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</si>
  <si>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</si>
  <si>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</si>
  <si>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</si>
  <si>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</si>
  <si>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</si>
  <si>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</si>
  <si>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</si>
  <si>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</si>
  <si>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</si>
  <si>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</si>
  <si>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</si>
  <si>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</si>
  <si>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</si>
  <si>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</si>
  <si>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</si>
  <si>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</si>
  <si>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</si>
  <si>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</si>
  <si>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</si>
  <si>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</si>
  <si>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</si>
  <si>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</si>
  <si>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</si>
  <si>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</si>
  <si>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</si>
  <si>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</si>
  <si>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</si>
  <si>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</si>
  <si>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</si>
  <si>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</si>
  <si>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</si>
  <si>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</si>
  <si>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</si>
  <si>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</si>
  <si>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</si>
  <si>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</si>
  <si>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</si>
  <si>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</si>
  <si>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</si>
  <si>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</si>
  <si>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</si>
  <si>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</si>
  <si>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</si>
  <si>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</si>
  <si>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</si>
  <si>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</si>
  <si>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</si>
  <si>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</si>
  <si>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</si>
  <si>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</si>
  <si>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</si>
  <si>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</si>
  <si>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</si>
  <si>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</si>
  <si>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</si>
  <si>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</si>
  <si>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</si>
  <si>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</si>
  <si>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</si>
  <si>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</si>
  <si>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</si>
  <si>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</si>
  <si>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</si>
  <si>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</si>
  <si>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</si>
  <si>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</si>
  <si>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</si>
  <si>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</si>
  <si>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</si>
  <si>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</si>
  <si>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</si>
  <si>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</si>
  <si>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</si>
  <si>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</si>
  <si>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</si>
  <si>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</si>
  <si>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</si>
  <si>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</si>
  <si>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</si>
  <si>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</si>
  <si>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</si>
  <si>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</si>
  <si>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</si>
  <si>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</si>
  <si>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</si>
  <si>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</si>
  <si>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</si>
  <si>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</si>
  <si>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</si>
  <si>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</si>
  <si>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</si>
  <si>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</si>
  <si>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</si>
  <si>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</si>
  <si>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</si>
  <si>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</si>
  <si>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</si>
  <si>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</si>
  <si>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</si>
  <si>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</si>
  <si>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</si>
  <si>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</si>
  <si>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</si>
  <si>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</si>
  <si>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</si>
  <si>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</si>
  <si>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</si>
  <si>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</si>
  <si>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</si>
  <si>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</si>
  <si>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</si>
  <si>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</si>
  <si>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</si>
  <si>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</si>
  <si>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</si>
  <si>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</si>
  <si>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</si>
  <si>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</si>
  <si>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</si>
  <si>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</si>
  <si>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</si>
  <si>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</si>
  <si>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</si>
  <si>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</si>
  <si>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</si>
  <si>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</si>
  <si>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</si>
  <si>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</si>
  <si>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</si>
  <si>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</si>
  <si>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</si>
  <si>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</si>
  <si>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</si>
  <si>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</si>
  <si>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</si>
  <si>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</si>
  <si>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</si>
  <si>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</si>
  <si>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</si>
  <si>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</si>
  <si>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</si>
  <si>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</si>
  <si>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</si>
  <si>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</si>
  <si>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</si>
  <si>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</si>
  <si>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</si>
  <si>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</si>
  <si>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</si>
  <si>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</si>
  <si>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</si>
  <si>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</si>
  <si>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</si>
  <si>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</si>
  <si>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</si>
  <si>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</si>
  <si>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</si>
  <si>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</si>
  <si>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</si>
  <si>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</si>
  <si>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</si>
  <si>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</si>
  <si>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</si>
  <si>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</si>
  <si>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</si>
  <si>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</si>
  <si>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</si>
  <si>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</si>
  <si>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</si>
  <si>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</si>
  <si>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</si>
  <si>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</si>
  <si>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</si>
  <si>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</si>
  <si>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</si>
  <si>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</si>
  <si>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</si>
  <si>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</si>
  <si>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</si>
  <si>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</si>
  <si>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</si>
  <si>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</si>
  <si>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</si>
  <si>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</si>
  <si>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</si>
  <si>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</si>
  <si>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</si>
  <si>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</si>
  <si>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</si>
  <si>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</si>
  <si>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</si>
  <si>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</si>
  <si>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</si>
  <si>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</si>
  <si>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</si>
  <si>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</si>
  <si>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</si>
  <si>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</si>
  <si>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</si>
  <si>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</si>
  <si>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</si>
  <si>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</si>
  <si>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</si>
  <si>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</si>
  <si>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</si>
  <si>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</si>
  <si>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</si>
  <si>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</si>
  <si>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</si>
  <si>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</si>
  <si>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</si>
  <si>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</si>
  <si>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</si>
  <si>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</si>
  <si>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</si>
  <si>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</si>
  <si>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</si>
  <si>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</si>
  <si>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</si>
  <si>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</si>
  <si>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</si>
  <si>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</si>
  <si>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</si>
  <si>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</si>
  <si>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</si>
  <si>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</si>
  <si>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</si>
  <si>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</si>
  <si>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</si>
  <si>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</si>
  <si>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</si>
  <si>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</si>
  <si>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</si>
  <si>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</si>
  <si>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</si>
  <si>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</si>
  <si>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</si>
  <si>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</si>
  <si>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</si>
  <si>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</si>
  <si>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</si>
  <si>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</si>
  <si>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</si>
  <si>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</si>
  <si>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</si>
  <si>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</si>
  <si>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</si>
  <si>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</si>
  <si>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</si>
  <si>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</si>
  <si>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</si>
  <si>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</si>
  <si>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</si>
  <si>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</si>
  <si>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</si>
  <si>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</si>
  <si>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</si>
  <si>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</si>
  <si>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</si>
  <si>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</si>
  <si>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</si>
  <si>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</si>
  <si>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</si>
  <si>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</si>
  <si>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</si>
  <si>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</si>
  <si>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</si>
  <si>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</si>
  <si>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</si>
  <si>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</si>
  <si>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</si>
  <si>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</si>
  <si>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</si>
  <si>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</si>
  <si>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</si>
  <si>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</si>
  <si>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</si>
  <si>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</si>
  <si>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</si>
  <si>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</si>
  <si>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</si>
  <si>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</si>
  <si>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</si>
  <si>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</si>
  <si>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</si>
  <si>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</si>
  <si>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</si>
  <si>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</si>
  <si>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</si>
  <si>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</si>
  <si>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</si>
  <si>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</si>
  <si>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</si>
  <si>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</si>
  <si>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</si>
  <si>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</si>
  <si>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</si>
  <si>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</si>
  <si>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</si>
  <si>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</si>
  <si>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</si>
  <si>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</si>
  <si>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</si>
  <si>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</si>
  <si>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</si>
  <si>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</si>
  <si>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</si>
  <si>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</si>
  <si>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</si>
  <si>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</si>
  <si>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</si>
  <si>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</si>
  <si>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</si>
  <si>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</si>
  <si>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</si>
  <si>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</si>
  <si>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</si>
  <si>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</si>
  <si>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</si>
  <si>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</si>
  <si>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</si>
  <si>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</si>
  <si>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</si>
  <si>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</si>
  <si>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</si>
  <si>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</si>
  <si>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</si>
  <si>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</si>
  <si>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</si>
  <si>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</si>
  <si>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</si>
  <si>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</si>
  <si>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</si>
  <si>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</si>
  <si>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</si>
  <si>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</si>
  <si>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</si>
  <si>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</si>
  <si>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</si>
  <si>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</si>
  <si>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</si>
  <si>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</si>
  <si>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</si>
  <si>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</si>
  <si>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</si>
  <si>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</si>
  <si>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</si>
  <si>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</si>
  <si>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</si>
  <si>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</si>
  <si>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</si>
  <si>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</si>
  <si>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</si>
  <si>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</si>
  <si>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</si>
  <si>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</si>
  <si>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</si>
  <si>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</si>
  <si>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</si>
  <si>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</si>
  <si>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</si>
  <si>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</si>
  <si>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</si>
  <si>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</si>
  <si>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</si>
  <si>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</si>
  <si>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</si>
  <si>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</si>
  <si>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</si>
  <si>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</si>
  <si>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</si>
  <si>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</si>
  <si>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</si>
  <si>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</si>
  <si>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</si>
  <si>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</si>
  <si>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</si>
  <si>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</si>
  <si>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</si>
  <si>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</si>
  <si>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</si>
  <si>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</si>
  <si>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</si>
  <si>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</si>
  <si>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</si>
  <si>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</si>
  <si>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</si>
  <si>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</si>
  <si>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</si>
  <si>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</si>
  <si>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</si>
  <si>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</si>
  <si>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</si>
  <si>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</si>
  <si>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</si>
  <si>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</si>
  <si>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</si>
  <si>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</si>
  <si>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</si>
  <si>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</si>
  <si>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</si>
  <si>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</si>
  <si>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</si>
  <si>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</si>
  <si>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</si>
  <si>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</si>
  <si>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</si>
  <si>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</si>
  <si>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</si>
  <si>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</si>
  <si>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</si>
  <si>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</si>
  <si>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</si>
  <si>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</si>
  <si>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</si>
  <si>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</si>
  <si>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</si>
  <si>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</si>
  <si>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</si>
  <si>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</si>
  <si>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</si>
  <si>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</si>
  <si>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</si>
  <si>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</si>
  <si>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</si>
  <si>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</si>
  <si>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</si>
  <si>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</si>
  <si>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</si>
  <si>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</si>
  <si>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</si>
  <si>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</si>
  <si>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</si>
  <si>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</si>
  <si>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</si>
  <si>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</si>
  <si>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</si>
  <si>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</si>
  <si>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</si>
  <si>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</si>
  <si>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</si>
  <si>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</si>
  <si>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</si>
  <si>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</si>
  <si>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</si>
  <si>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</si>
  <si>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</si>
  <si>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</si>
  <si>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</si>
  <si>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</si>
  <si>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</si>
  <si>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</si>
  <si>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</si>
  <si>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</si>
  <si>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</si>
  <si>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</si>
  <si>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</si>
  <si>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</si>
  <si>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</si>
  <si>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</si>
  <si>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</si>
  <si>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</si>
  <si>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</si>
  <si>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</si>
  <si>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</si>
  <si>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</si>
  <si>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</si>
  <si>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</si>
  <si>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</si>
  <si>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</si>
  <si>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</si>
  <si>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</si>
  <si>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</si>
  <si>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</si>
  <si>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</si>
  <si>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</si>
  <si>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</si>
  <si>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</si>
  <si>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</si>
  <si>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</si>
  <si>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</si>
  <si>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</si>
  <si>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</si>
  <si>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</si>
  <si>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</si>
  <si>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</si>
  <si>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</si>
  <si>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</si>
  <si>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</si>
  <si>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</si>
  <si>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</si>
  <si>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</si>
  <si>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</si>
  <si>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</si>
  <si>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</si>
  <si>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</si>
  <si>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</si>
  <si>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</si>
  <si>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</si>
  <si>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</si>
  <si>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</si>
  <si>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</si>
  <si>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</si>
  <si>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</si>
  <si>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</si>
  <si>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</si>
  <si>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</si>
  <si>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</si>
  <si>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</si>
  <si>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</si>
  <si>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</si>
  <si>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</si>
  <si>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</si>
  <si>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</si>
  <si>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</si>
  <si>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</si>
  <si>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</si>
  <si>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</si>
  <si>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</si>
  <si>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</si>
  <si>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</si>
  <si>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</si>
  <si>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</si>
  <si>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</si>
  <si>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</si>
  <si>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</si>
  <si>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</si>
  <si>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</si>
  <si>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</si>
  <si>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</si>
  <si>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</si>
  <si>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</si>
  <si>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</si>
  <si>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</si>
  <si>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</si>
  <si>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</si>
  <si>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</si>
  <si>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</si>
  <si>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</si>
  <si>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</si>
  <si>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</si>
  <si>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</si>
  <si>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</si>
  <si>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</si>
  <si>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</si>
  <si>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</si>
  <si>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</si>
  <si>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</si>
  <si>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</si>
  <si>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</si>
  <si>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</si>
  <si>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</si>
  <si>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</si>
  <si>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</si>
  <si>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</si>
  <si>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</si>
  <si>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</si>
  <si>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</si>
  <si>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</si>
  <si>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</si>
  <si>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</si>
  <si>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</si>
  <si>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</si>
  <si>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</si>
  <si>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</si>
  <si>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</si>
  <si>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</si>
  <si>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</si>
  <si>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</si>
  <si>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</si>
  <si>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</si>
  <si>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</si>
  <si>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</si>
  <si>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</si>
  <si>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</si>
  <si>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</si>
  <si>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</si>
  <si>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</si>
  <si>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</si>
  <si>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</si>
  <si>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</si>
  <si>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</si>
  <si>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</si>
  <si>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</si>
  <si>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</si>
  <si>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subelement/subfield(s)</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</si>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</sst>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9" totalsRowShown="0">
  <autoFilter ref="A1:AD239"/>
  <sortState ref="A2:AD239">
    <sortCondition ref="A1:A239"/>
  </sortState>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sub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abSelected="1" topLeftCell="A210" zoomScaleNormal="100" workbookViewId="0">
      <pane xSplit="1" topLeftCell="I1" activePane="topRight" state="frozen"/>
      <selection pane="topRight" activeCell="S237" sqref="S237"/>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1333</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1334</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1326</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1326</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1326</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1338</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1347</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1338</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1347</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1338</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1347</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1338</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1347</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1332</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1332</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1332</v>
      </c>
      <c r="H22" t="s">
        <v>136</v>
      </c>
      <c r="I22" t="s">
        <v>33</v>
      </c>
      <c r="J22" t="s">
        <v>34</v>
      </c>
      <c r="K22" t="s">
        <v>35</v>
      </c>
      <c r="L22" t="s">
        <v>36</v>
      </c>
      <c r="M22" t="s">
        <v>29</v>
      </c>
      <c r="N22" t="s">
        <v>29</v>
      </c>
      <c r="O22" t="s">
        <v>29</v>
      </c>
      <c r="P22" t="s">
        <v>1322</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1332</v>
      </c>
      <c r="H23" s="25" t="s">
        <v>136</v>
      </c>
      <c r="I23" s="25" t="s">
        <v>33</v>
      </c>
      <c r="J23" s="25" t="s">
        <v>34</v>
      </c>
      <c r="K23" s="25" t="s">
        <v>170</v>
      </c>
      <c r="L23" s="25" t="s">
        <v>36</v>
      </c>
      <c r="M23" s="25" t="s">
        <v>29</v>
      </c>
      <c r="N23" s="25" t="s">
        <v>29</v>
      </c>
      <c r="O23" s="25" t="s">
        <v>29</v>
      </c>
      <c r="P23" s="25" t="s">
        <v>1323</v>
      </c>
      <c r="Q23" s="3" t="s">
        <v>1320</v>
      </c>
      <c r="R23" s="25" t="s">
        <v>174</v>
      </c>
      <c r="S23" s="25" t="s">
        <v>1321</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1332</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1332</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1332</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1332</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1332</v>
      </c>
      <c r="H29" t="s">
        <v>183</v>
      </c>
      <c r="I29" t="s">
        <v>33</v>
      </c>
      <c r="J29" t="s">
        <v>71</v>
      </c>
      <c r="K29" t="s">
        <v>1331</v>
      </c>
      <c r="L29" t="s">
        <v>36</v>
      </c>
      <c r="M29" t="s">
        <v>29</v>
      </c>
      <c r="N29" t="s">
        <v>29</v>
      </c>
      <c r="O29" s="3" t="s">
        <v>103</v>
      </c>
      <c r="P29" s="3" t="s">
        <v>184</v>
      </c>
      <c r="Q29" s="3" t="s">
        <v>29</v>
      </c>
      <c r="R29" t="s">
        <v>185</v>
      </c>
      <c r="S29" t="s">
        <v>186</v>
      </c>
      <c r="T29" t="s">
        <v>29</v>
      </c>
      <c r="U29" s="24" t="s">
        <v>187</v>
      </c>
      <c r="V29" t="s">
        <v>188</v>
      </c>
      <c r="W29" t="s">
        <v>39</v>
      </c>
      <c r="X29" t="s">
        <v>1329</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1332</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1329</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1332</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1329</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1332</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1329</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1332</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1329</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1332</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1329</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1332</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1329</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1332</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1329</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1332</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1332</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1332</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1332</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1332</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1332</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1332</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1332</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1332</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1332</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1332</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1332</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1516</v>
      </c>
      <c r="B85" t="s">
        <v>29</v>
      </c>
      <c r="C85" t="str">
        <f>IF(ISNUMBER(MATCH(fields[argot_field],fields[has parent],0)),"y","n")</f>
        <v>n</v>
      </c>
      <c r="D85" t="s">
        <v>101</v>
      </c>
      <c r="E85" t="s">
        <v>102</v>
      </c>
      <c r="F85" t="str">
        <f>IF(fields[is parent?]="y","parent field",IF(NOT(fields[has parent]="x"),"field element","simple field"))</f>
        <v>simple field</v>
      </c>
      <c r="G85" t="s">
        <v>1527</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1525</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35</v>
      </c>
      <c r="L87" s="3" t="s">
        <v>36</v>
      </c>
      <c r="M87" s="3" t="s">
        <v>29</v>
      </c>
      <c r="N87" s="3" t="s">
        <v>29</v>
      </c>
      <c r="O87" s="3" t="s">
        <v>29</v>
      </c>
      <c r="P87" t="s">
        <v>29</v>
      </c>
      <c r="Q87" s="3" t="s">
        <v>29</v>
      </c>
      <c r="R87" s="3" t="s">
        <v>1526</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0</v>
      </c>
      <c r="AB87" s="3" t="s">
        <v>33</v>
      </c>
      <c r="AC87" s="3" t="s">
        <v>32</v>
      </c>
      <c r="AD87" s="3" t="s">
        <v>32</v>
      </c>
    </row>
    <row r="88" spans="1:30" s="3" customFormat="1" x14ac:dyDescent="0.25">
      <c r="A88" s="3" t="s">
        <v>1524</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94</v>
      </c>
      <c r="L88" s="3" t="s">
        <v>72</v>
      </c>
      <c r="M88" s="3" t="s">
        <v>29</v>
      </c>
      <c r="N88" s="3" t="s">
        <v>29</v>
      </c>
      <c r="O88" s="3" t="s">
        <v>29</v>
      </c>
      <c r="P88" s="3" t="s">
        <v>413</v>
      </c>
      <c r="Q88" s="3" t="s">
        <v>29</v>
      </c>
      <c r="R88" s="3" t="s">
        <v>421</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1</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1338</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1528</v>
      </c>
      <c r="B91" t="s">
        <v>415</v>
      </c>
      <c r="C91" s="3" t="str">
        <f>IF(ISNUMBER(MATCH(fields[argot_field],fields[has parent],0)),"y","n")</f>
        <v>n</v>
      </c>
      <c r="D91" t="s">
        <v>68</v>
      </c>
      <c r="E91" s="3" t="s">
        <v>107</v>
      </c>
      <c r="F91" t="str">
        <f>IF(fields[is parent?]="y","parent field",IF(NOT(fields[has parent]="x"),"field element","simple field"))</f>
        <v>field element</v>
      </c>
      <c r="G91" s="3" t="s">
        <v>1338</v>
      </c>
      <c r="H91" t="s">
        <v>20</v>
      </c>
      <c r="I91" t="s">
        <v>33</v>
      </c>
      <c r="J91" t="s">
        <v>71</v>
      </c>
      <c r="K91" t="s">
        <v>35</v>
      </c>
      <c r="L91" t="s">
        <v>36</v>
      </c>
      <c r="M91" t="s">
        <v>29</v>
      </c>
      <c r="N91" t="s">
        <v>29</v>
      </c>
      <c r="O91" t="s">
        <v>29</v>
      </c>
      <c r="P91" t="s">
        <v>29</v>
      </c>
      <c r="Q91" s="3" t="s">
        <v>29</v>
      </c>
      <c r="R91" t="s">
        <v>111</v>
      </c>
      <c r="S91" t="s">
        <v>32</v>
      </c>
      <c r="T91" t="s">
        <v>32</v>
      </c>
      <c r="U91" t="s">
        <v>29</v>
      </c>
      <c r="V91" t="s">
        <v>39</v>
      </c>
      <c r="W91" t="s">
        <v>39</v>
      </c>
      <c r="X91" t="s">
        <v>411</v>
      </c>
      <c r="Y91" t="s">
        <v>77</v>
      </c>
      <c r="Z91" s="3">
        <f>IF(ISNUMBER(MATCH(fields[argot_field],issuesfield[field],0)),COUNTIF(issuesfield[field],fields[argot_field]),0)</f>
        <v>0</v>
      </c>
      <c r="AA91">
        <f>IF(ISNUMBER(MATCH(fields[argot_field],mappings[field],0)),COUNTIF(mappings[field],fields[argot_field]),0)</f>
        <v>0</v>
      </c>
      <c r="AB91" t="s">
        <v>32</v>
      </c>
      <c r="AC91" t="s">
        <v>32</v>
      </c>
      <c r="AD91" s="3" t="s">
        <v>32</v>
      </c>
    </row>
    <row r="92" spans="1:30" s="3" customFormat="1" x14ac:dyDescent="0.25">
      <c r="A92" s="3" t="s">
        <v>420</v>
      </c>
      <c r="B92" s="3" t="s">
        <v>415</v>
      </c>
      <c r="C92" s="3" t="str">
        <f>IF(ISNUMBER(MATCH(fields[argot_field],fields[has parent],0)),"y","n")</f>
        <v>n</v>
      </c>
      <c r="D92" s="3" t="s">
        <v>68</v>
      </c>
      <c r="E92" s="3" t="s">
        <v>107</v>
      </c>
      <c r="F92" s="3" t="str">
        <f>IF(fields[is parent?]="y","parent field",IF(NOT(fields[has parent]="x"),"field element","simple field"))</f>
        <v>field element</v>
      </c>
      <c r="G92" s="3" t="s">
        <v>1338</v>
      </c>
      <c r="H92" s="3" t="s">
        <v>20</v>
      </c>
      <c r="I92" s="3" t="s">
        <v>33</v>
      </c>
      <c r="J92" s="3" t="s">
        <v>71</v>
      </c>
      <c r="K92" s="3" t="s">
        <v>94</v>
      </c>
      <c r="L92" s="3" t="s">
        <v>72</v>
      </c>
      <c r="M92" s="3" t="s">
        <v>29</v>
      </c>
      <c r="N92" s="3" t="s">
        <v>29</v>
      </c>
      <c r="O92" s="3" t="s">
        <v>29</v>
      </c>
      <c r="P92" s="3" t="s">
        <v>419</v>
      </c>
      <c r="Q92" s="3" t="s">
        <v>29</v>
      </c>
      <c r="R92" s="3" t="s">
        <v>421</v>
      </c>
      <c r="S92" s="3" t="s">
        <v>32</v>
      </c>
      <c r="T92" s="3" t="s">
        <v>32</v>
      </c>
      <c r="U92" s="3" t="s">
        <v>76</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1530</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35</v>
      </c>
      <c r="L94" s="3" t="s">
        <v>36</v>
      </c>
      <c r="M94" s="3" t="s">
        <v>29</v>
      </c>
      <c r="N94" s="3" t="s">
        <v>29</v>
      </c>
      <c r="O94" s="3" t="s">
        <v>29</v>
      </c>
      <c r="P94" s="3" t="s">
        <v>29</v>
      </c>
      <c r="Q94" s="3" t="s">
        <v>29</v>
      </c>
      <c r="R94" s="3" t="s">
        <v>1526</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0</v>
      </c>
      <c r="AB94" s="3" t="s">
        <v>33</v>
      </c>
      <c r="AC94" s="3" t="s">
        <v>32</v>
      </c>
      <c r="AD94" s="3" t="s">
        <v>32</v>
      </c>
    </row>
    <row r="95" spans="1:30" s="3" customFormat="1" x14ac:dyDescent="0.25">
      <c r="A95" s="3" t="s">
        <v>1529</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94</v>
      </c>
      <c r="L95" s="3" t="s">
        <v>72</v>
      </c>
      <c r="M95" s="3" t="s">
        <v>29</v>
      </c>
      <c r="N95" s="3" t="s">
        <v>29</v>
      </c>
      <c r="O95" s="3" t="s">
        <v>29</v>
      </c>
      <c r="P95" s="3" t="s">
        <v>413</v>
      </c>
      <c r="Q95" s="3" t="s">
        <v>29</v>
      </c>
      <c r="R95" s="3" t="s">
        <v>421</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1</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1509</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1511</v>
      </c>
      <c r="S97" s="3" t="s">
        <v>29</v>
      </c>
      <c r="T97" s="3" t="s">
        <v>280</v>
      </c>
      <c r="U97" s="3" t="s">
        <v>29</v>
      </c>
      <c r="V97" s="3" t="s">
        <v>29</v>
      </c>
      <c r="W97" s="3" t="s">
        <v>39</v>
      </c>
      <c r="X97" s="3" t="s">
        <v>411</v>
      </c>
      <c r="Y97" s="3" t="s">
        <v>1512</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1507</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1512</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1508</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1510</v>
      </c>
      <c r="S99" s="3" t="s">
        <v>29</v>
      </c>
      <c r="T99" s="3" t="s">
        <v>280</v>
      </c>
      <c r="U99" s="3" t="s">
        <v>429</v>
      </c>
      <c r="V99" s="3" t="s">
        <v>29</v>
      </c>
      <c r="W99" s="3" t="s">
        <v>39</v>
      </c>
      <c r="X99" s="3" t="s">
        <v>411</v>
      </c>
      <c r="Y99" s="3" t="s">
        <v>1512</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x14ac:dyDescent="0.25">
      <c r="A104" s="3" t="s">
        <v>1532</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35</v>
      </c>
      <c r="L104" s="3" t="s">
        <v>36</v>
      </c>
      <c r="M104" s="3" t="s">
        <v>29</v>
      </c>
      <c r="N104" s="3" t="s">
        <v>29</v>
      </c>
      <c r="O104" s="3" t="s">
        <v>29</v>
      </c>
      <c r="P104" s="3" t="s">
        <v>29</v>
      </c>
      <c r="Q104" s="3" t="s">
        <v>29</v>
      </c>
      <c r="R104" s="3" t="s">
        <v>1526</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0</v>
      </c>
      <c r="AB104" s="3" t="s">
        <v>33</v>
      </c>
      <c r="AC104" s="3" t="s">
        <v>32</v>
      </c>
      <c r="AD104" s="3" t="s">
        <v>32</v>
      </c>
    </row>
    <row r="105" spans="1:30" s="3" customFormat="1" x14ac:dyDescent="0.25">
      <c r="A105" s="3" t="s">
        <v>1531</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94</v>
      </c>
      <c r="L105" s="3" t="s">
        <v>72</v>
      </c>
      <c r="M105" s="3" t="s">
        <v>29</v>
      </c>
      <c r="N105" s="3" t="s">
        <v>29</v>
      </c>
      <c r="O105" s="3" t="s">
        <v>29</v>
      </c>
      <c r="P105" s="3" t="s">
        <v>413</v>
      </c>
      <c r="Q105" s="3" t="s">
        <v>29</v>
      </c>
      <c r="R105" s="3" t="s">
        <v>421</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1</v>
      </c>
      <c r="AB105" s="3" t="s">
        <v>33</v>
      </c>
      <c r="AC105" s="3" t="s">
        <v>32</v>
      </c>
      <c r="AD105" s="3" t="s">
        <v>32</v>
      </c>
    </row>
    <row r="106" spans="1:30"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x14ac:dyDescent="0.25">
      <c r="A112" t="s">
        <v>1533</v>
      </c>
      <c r="B112" t="s">
        <v>455</v>
      </c>
      <c r="C112" t="str">
        <f>IF(ISNUMBER(MATCH(fields[argot_field],fields[has parent],0)),"y","n")</f>
        <v>n</v>
      </c>
      <c r="D112" t="s">
        <v>68</v>
      </c>
      <c r="E112" t="s">
        <v>107</v>
      </c>
      <c r="F112" t="str">
        <f>IF(fields[is parent?]="y","parent field",IF(NOT(fields[has parent]="x"),"field element","simple field"))</f>
        <v>field element</v>
      </c>
      <c r="G112" t="s">
        <v>1338</v>
      </c>
      <c r="H112" t="s">
        <v>20</v>
      </c>
      <c r="I112" t="s">
        <v>33</v>
      </c>
      <c r="J112" t="s">
        <v>71</v>
      </c>
      <c r="K112" t="s">
        <v>35</v>
      </c>
      <c r="L112" t="s">
        <v>36</v>
      </c>
      <c r="M112" t="s">
        <v>29</v>
      </c>
      <c r="N112" t="s">
        <v>29</v>
      </c>
      <c r="O112" t="s">
        <v>29</v>
      </c>
      <c r="P112" t="s">
        <v>29</v>
      </c>
      <c r="Q112" s="3" t="s">
        <v>29</v>
      </c>
      <c r="R112" t="s">
        <v>111</v>
      </c>
      <c r="S112" t="s">
        <v>32</v>
      </c>
      <c r="T112" t="s">
        <v>32</v>
      </c>
      <c r="U112" t="s">
        <v>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0</v>
      </c>
      <c r="AB112" t="s">
        <v>32</v>
      </c>
      <c r="AC112" t="s">
        <v>32</v>
      </c>
      <c r="AD112" s="3" t="s">
        <v>32</v>
      </c>
    </row>
    <row r="113" spans="1:30" s="3" customFormat="1" x14ac:dyDescent="0.25">
      <c r="A113" s="3" t="s">
        <v>464</v>
      </c>
      <c r="B113" s="3" t="s">
        <v>455</v>
      </c>
      <c r="C113" s="3" t="str">
        <f>IF(ISNUMBER(MATCH(fields[argot_field],fields[has parent],0)),"y","n")</f>
        <v>n</v>
      </c>
      <c r="D113" s="3" t="s">
        <v>68</v>
      </c>
      <c r="E113" s="3" t="s">
        <v>107</v>
      </c>
      <c r="F113" s="3" t="str">
        <f>IF(fields[is parent?]="y","parent field",IF(NOT(fields[has parent]="x"),"field element","simple field"))</f>
        <v>field element</v>
      </c>
      <c r="G113" s="3" t="s">
        <v>20</v>
      </c>
      <c r="H113" s="3" t="s">
        <v>20</v>
      </c>
      <c r="I113" s="3" t="s">
        <v>33</v>
      </c>
      <c r="J113" s="3" t="s">
        <v>71</v>
      </c>
      <c r="K113" s="3" t="s">
        <v>94</v>
      </c>
      <c r="L113" s="3" t="s">
        <v>72</v>
      </c>
      <c r="M113" s="3" t="s">
        <v>29</v>
      </c>
      <c r="N113" s="3" t="s">
        <v>29</v>
      </c>
      <c r="O113" s="3" t="s">
        <v>29</v>
      </c>
      <c r="P113" s="3" t="s">
        <v>456</v>
      </c>
      <c r="Q113" s="3" t="s">
        <v>29</v>
      </c>
      <c r="R113" s="3" t="s">
        <v>465</v>
      </c>
      <c r="S113" s="3" t="s">
        <v>29</v>
      </c>
      <c r="T113" s="3" t="s">
        <v>29</v>
      </c>
      <c r="U113" s="3" t="s">
        <v>429</v>
      </c>
      <c r="V113" s="3" t="s">
        <v>39</v>
      </c>
      <c r="W113" s="3" t="s">
        <v>39</v>
      </c>
      <c r="X113" s="3" t="s">
        <v>411</v>
      </c>
      <c r="Y113" s="3" t="s">
        <v>77</v>
      </c>
      <c r="Z113" s="3">
        <f>IF(ISNUMBER(MATCH(fields[argot_field],issuesfield[field],0)),COUNTIF(issuesfield[field],fields[argot_field]),0)</f>
        <v>0</v>
      </c>
      <c r="AA113" s="3">
        <f>IF(ISNUMBER(MATCH(fields[argot_field],mappings[field],0)),COUNTIF(mappings[field],fields[argot_field]),0)</f>
        <v>11</v>
      </c>
      <c r="AB113" s="3" t="s">
        <v>33</v>
      </c>
      <c r="AC113" s="3" t="s">
        <v>32</v>
      </c>
      <c r="AD113" s="3" t="s">
        <v>32</v>
      </c>
    </row>
    <row r="114" spans="1:30" x14ac:dyDescent="0.25">
      <c r="A114" t="s">
        <v>466</v>
      </c>
      <c r="B114" t="s">
        <v>29</v>
      </c>
      <c r="C114" t="str">
        <f>IF(ISNUMBER(MATCH(fields[argot_field],fields[has parent],0)),"y","n")</f>
        <v>y</v>
      </c>
      <c r="D114" t="s">
        <v>68</v>
      </c>
      <c r="E114" t="s">
        <v>69</v>
      </c>
      <c r="F114" t="str">
        <f>IF(fields[is parent?]="y","parent field",IF(NOT(fields[has parent]="x"),"field element","simple field"))</f>
        <v>parent field</v>
      </c>
      <c r="G114" s="3" t="s">
        <v>80</v>
      </c>
      <c r="H114" t="s">
        <v>20</v>
      </c>
      <c r="I114" t="s">
        <v>33</v>
      </c>
      <c r="J114" t="s">
        <v>71</v>
      </c>
      <c r="K114" t="s">
        <v>44</v>
      </c>
      <c r="L114" t="s">
        <v>36</v>
      </c>
      <c r="M114" t="s">
        <v>73</v>
      </c>
      <c r="N114" t="s">
        <v>29</v>
      </c>
      <c r="O114" t="s">
        <v>29</v>
      </c>
      <c r="P114" t="s">
        <v>29</v>
      </c>
      <c r="Q114" t="s">
        <v>29</v>
      </c>
      <c r="R114" t="s">
        <v>469</v>
      </c>
      <c r="S114" t="s">
        <v>470</v>
      </c>
      <c r="T114" t="s">
        <v>32</v>
      </c>
      <c r="U114" t="s">
        <v>429</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0</v>
      </c>
      <c r="AB114" t="s">
        <v>33</v>
      </c>
      <c r="AC114" t="s">
        <v>32</v>
      </c>
      <c r="AD114" s="3" t="s">
        <v>32</v>
      </c>
    </row>
    <row r="115" spans="1:30" s="3" customFormat="1" x14ac:dyDescent="0.25">
      <c r="A115" s="3" t="s">
        <v>1535</v>
      </c>
      <c r="B115" s="3" t="s">
        <v>466</v>
      </c>
      <c r="C115" s="3" t="str">
        <f>IF(ISNUMBER(MATCH(fields[argot_field],fields[has parent],0)),"y","n")</f>
        <v>n</v>
      </c>
      <c r="D115" s="3" t="s">
        <v>32</v>
      </c>
      <c r="E115" s="3" t="s">
        <v>32</v>
      </c>
      <c r="F115" s="3" t="str">
        <f>IF(fields[is parent?]="y","parent field",IF(NOT(fields[has parent]="x"),"field element","simple field"))</f>
        <v>field element</v>
      </c>
      <c r="G115" s="3" t="s">
        <v>80</v>
      </c>
      <c r="H115" s="3" t="s">
        <v>20</v>
      </c>
      <c r="I115" s="3" t="s">
        <v>33</v>
      </c>
      <c r="J115" s="3" t="s">
        <v>71</v>
      </c>
      <c r="K115" s="3" t="s">
        <v>35</v>
      </c>
      <c r="L115" s="3" t="s">
        <v>36</v>
      </c>
      <c r="M115" s="3" t="s">
        <v>29</v>
      </c>
      <c r="N115" s="3" t="s">
        <v>29</v>
      </c>
      <c r="O115" s="3" t="s">
        <v>29</v>
      </c>
      <c r="P115" s="3" t="s">
        <v>29</v>
      </c>
      <c r="Q115" s="3" t="s">
        <v>29</v>
      </c>
      <c r="R115" s="3" t="s">
        <v>1526</v>
      </c>
      <c r="S115" s="3" t="s">
        <v>29</v>
      </c>
      <c r="T115" s="3" t="s">
        <v>32</v>
      </c>
      <c r="U115" s="3" t="s">
        <v>29</v>
      </c>
      <c r="V115" s="3" t="s">
        <v>29</v>
      </c>
      <c r="W115" s="3" t="s">
        <v>29</v>
      </c>
      <c r="X115" s="3" t="s">
        <v>411</v>
      </c>
      <c r="Y115" s="3" t="s">
        <v>32</v>
      </c>
      <c r="Z115" s="3">
        <f>IF(ISNUMBER(MATCH(fields[argot_field],issuesfield[field],0)),COUNTIF(issuesfield[field],fields[argot_field]),0)</f>
        <v>0</v>
      </c>
      <c r="AA115" s="3">
        <f>IF(ISNUMBER(MATCH(fields[argot_field],mappings[field],0)),COUNTIF(mappings[field],fields[argot_field]),0)</f>
        <v>0</v>
      </c>
      <c r="AB115" s="3" t="s">
        <v>33</v>
      </c>
      <c r="AC115" s="3" t="s">
        <v>32</v>
      </c>
      <c r="AD115" s="3" t="s">
        <v>32</v>
      </c>
    </row>
    <row r="116" spans="1:30" s="3" customFormat="1" x14ac:dyDescent="0.25">
      <c r="A116" s="3" t="s">
        <v>1534</v>
      </c>
      <c r="B116" s="3" t="s">
        <v>466</v>
      </c>
      <c r="C116" s="3" t="str">
        <f>IF(ISNUMBER(MATCH(fields[argot_field],fields[has parent],0)),"y","n")</f>
        <v>n</v>
      </c>
      <c r="D116" s="3" t="s">
        <v>32</v>
      </c>
      <c r="E116" s="3" t="s">
        <v>32</v>
      </c>
      <c r="F116" s="3" t="str">
        <f>IF(fields[is parent?]="y","parent field",IF(NOT(fields[has parent]="x"),"field element","simple field"))</f>
        <v>field element</v>
      </c>
      <c r="G116" s="3" t="s">
        <v>80</v>
      </c>
      <c r="H116" s="3" t="s">
        <v>20</v>
      </c>
      <c r="I116" s="3" t="s">
        <v>33</v>
      </c>
      <c r="J116" s="3" t="s">
        <v>71</v>
      </c>
      <c r="K116" s="3" t="s">
        <v>94</v>
      </c>
      <c r="L116" s="3" t="s">
        <v>72</v>
      </c>
      <c r="M116" s="3" t="s">
        <v>29</v>
      </c>
      <c r="N116" s="3" t="s">
        <v>29</v>
      </c>
      <c r="O116" s="3" t="s">
        <v>29</v>
      </c>
      <c r="P116" s="3" t="s">
        <v>413</v>
      </c>
      <c r="Q116" s="3" t="s">
        <v>468</v>
      </c>
      <c r="R116" s="3" t="s">
        <v>421</v>
      </c>
      <c r="S116" s="3" t="s">
        <v>29</v>
      </c>
      <c r="T116" s="3" t="s">
        <v>32</v>
      </c>
      <c r="U116" s="3" t="s">
        <v>29</v>
      </c>
      <c r="V116" s="3" t="s">
        <v>29</v>
      </c>
      <c r="W116" s="3" t="s">
        <v>29</v>
      </c>
      <c r="X116" s="3" t="s">
        <v>411</v>
      </c>
      <c r="Y116" s="3" t="s">
        <v>32</v>
      </c>
      <c r="Z116" s="3">
        <f>IF(ISNUMBER(MATCH(fields[argot_field],issuesfield[field],0)),COUNTIF(issuesfield[field],fields[argot_field]),0)</f>
        <v>0</v>
      </c>
      <c r="AA116" s="3">
        <f>IF(ISNUMBER(MATCH(fields[argot_field],mappings[field],0)),COUNTIF(mappings[field],fields[argot_field]),0)</f>
        <v>1</v>
      </c>
      <c r="AB116" s="3" t="s">
        <v>33</v>
      </c>
      <c r="AC116" s="3" t="s">
        <v>32</v>
      </c>
      <c r="AD116" s="3" t="s">
        <v>32</v>
      </c>
    </row>
    <row r="117" spans="1:30" x14ac:dyDescent="0.25">
      <c r="A117" t="s">
        <v>471</v>
      </c>
      <c r="B117" t="s">
        <v>29</v>
      </c>
      <c r="C117" t="str">
        <f>IF(ISNUMBER(MATCH(fields[argot_field],fields[has parent],0)),"y","n")</f>
        <v>y</v>
      </c>
      <c r="D117" t="s">
        <v>79</v>
      </c>
      <c r="E117" t="s">
        <v>31</v>
      </c>
      <c r="F117" t="str">
        <f>IF(fields[is parent?]="y","parent field",IF(NOT(fields[has parent]="x"),"field element","simple field"))</f>
        <v>parent field</v>
      </c>
      <c r="G117" t="s">
        <v>20</v>
      </c>
      <c r="H117" t="s">
        <v>20</v>
      </c>
      <c r="I117" t="s">
        <v>33</v>
      </c>
      <c r="J117" t="s">
        <v>34</v>
      </c>
      <c r="K117" t="s">
        <v>44</v>
      </c>
      <c r="L117" t="s">
        <v>36</v>
      </c>
      <c r="M117" t="s">
        <v>73</v>
      </c>
      <c r="N117" t="s">
        <v>29</v>
      </c>
      <c r="O117" t="s">
        <v>29</v>
      </c>
      <c r="P117" t="s">
        <v>29</v>
      </c>
      <c r="Q117" s="3" t="s">
        <v>29</v>
      </c>
      <c r="R117" t="s">
        <v>472</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0</v>
      </c>
      <c r="AB117" t="s">
        <v>33</v>
      </c>
      <c r="AC117" t="s">
        <v>32</v>
      </c>
      <c r="AD117" s="3" t="s">
        <v>32</v>
      </c>
    </row>
    <row r="118" spans="1:30" x14ac:dyDescent="0.25">
      <c r="A118" t="s">
        <v>474</v>
      </c>
      <c r="B118" t="s">
        <v>471</v>
      </c>
      <c r="C118" t="str">
        <f>IF(ISNUMBER(MATCH(fields[argot_field],fields[has parent],0)),"y","n")</f>
        <v>n</v>
      </c>
      <c r="D118" t="s">
        <v>30</v>
      </c>
      <c r="E118" t="s">
        <v>31</v>
      </c>
      <c r="F118" t="str">
        <f>IF(fields[is parent?]="y","parent field",IF(NOT(fields[has parent]="x"),"field element","simple field"))</f>
        <v>field element</v>
      </c>
      <c r="G118" t="s">
        <v>20</v>
      </c>
      <c r="H118" t="s">
        <v>20</v>
      </c>
      <c r="I118" t="s">
        <v>33</v>
      </c>
      <c r="J118" t="s">
        <v>34</v>
      </c>
      <c r="K118" t="s">
        <v>35</v>
      </c>
      <c r="L118" t="s">
        <v>36</v>
      </c>
      <c r="M118" t="s">
        <v>29</v>
      </c>
      <c r="N118" t="s">
        <v>29</v>
      </c>
      <c r="O118" t="s">
        <v>29</v>
      </c>
      <c r="P118" t="s">
        <v>29</v>
      </c>
      <c r="Q118" s="3" t="s">
        <v>29</v>
      </c>
      <c r="R118" t="s">
        <v>459</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3</v>
      </c>
      <c r="AB118" t="s">
        <v>33</v>
      </c>
      <c r="AC118" t="s">
        <v>32</v>
      </c>
      <c r="AD118" s="3" t="s">
        <v>32</v>
      </c>
    </row>
    <row r="119" spans="1:30" x14ac:dyDescent="0.25">
      <c r="A119" t="s">
        <v>475</v>
      </c>
      <c r="B119" t="s">
        <v>471</v>
      </c>
      <c r="C119" t="str">
        <f>IF(ISNUMBER(MATCH(fields[argot_field],fields[has parent],0)),"y","n")</f>
        <v>n</v>
      </c>
      <c r="D119" t="s">
        <v>68</v>
      </c>
      <c r="E119" t="s">
        <v>107</v>
      </c>
      <c r="F119" t="str">
        <f>IF(fields[is parent?]="y","parent field",IF(NOT(fields[has parent]="x"),"field element","simple field"))</f>
        <v>field element</v>
      </c>
      <c r="G119" t="s">
        <v>20</v>
      </c>
      <c r="H119" t="s">
        <v>20</v>
      </c>
      <c r="I119" t="s">
        <v>33</v>
      </c>
      <c r="J119" t="s">
        <v>34</v>
      </c>
      <c r="K119" t="s">
        <v>35</v>
      </c>
      <c r="L119" t="s">
        <v>72</v>
      </c>
      <c r="M119" t="s">
        <v>29</v>
      </c>
      <c r="N119" t="s">
        <v>29</v>
      </c>
      <c r="O119" t="s">
        <v>29</v>
      </c>
      <c r="P119" t="s">
        <v>29</v>
      </c>
      <c r="Q119" s="3" t="s">
        <v>29</v>
      </c>
      <c r="R119" t="s">
        <v>476</v>
      </c>
      <c r="S119" t="s">
        <v>32</v>
      </c>
      <c r="T119" t="s">
        <v>32</v>
      </c>
      <c r="U119" s="24" t="s">
        <v>473</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1</v>
      </c>
      <c r="AB119" t="s">
        <v>33</v>
      </c>
      <c r="AC119" t="s">
        <v>32</v>
      </c>
      <c r="AD119" s="3" t="s">
        <v>32</v>
      </c>
    </row>
    <row r="120" spans="1:30" x14ac:dyDescent="0.25">
      <c r="A120" t="s">
        <v>477</v>
      </c>
      <c r="B120" t="s">
        <v>471</v>
      </c>
      <c r="C120" t="str">
        <f>IF(ISNUMBER(MATCH(fields[argot_field],fields[has parent],0)),"y","n")</f>
        <v>n</v>
      </c>
      <c r="D120" t="s">
        <v>101</v>
      </c>
      <c r="E120" t="s">
        <v>102</v>
      </c>
      <c r="F120" t="str">
        <f>IF(fields[is parent?]="y","parent field",IF(NOT(fields[has parent]="x"),"field element","simple field"))</f>
        <v>field element</v>
      </c>
      <c r="G120" t="s">
        <v>20</v>
      </c>
      <c r="H120" t="s">
        <v>20</v>
      </c>
      <c r="I120" t="s">
        <v>33</v>
      </c>
      <c r="J120" t="s">
        <v>34</v>
      </c>
      <c r="K120" t="s">
        <v>35</v>
      </c>
      <c r="L120" t="s">
        <v>36</v>
      </c>
      <c r="M120" t="s">
        <v>29</v>
      </c>
      <c r="N120" t="s">
        <v>29</v>
      </c>
      <c r="O120" t="s">
        <v>29</v>
      </c>
      <c r="P120" t="s">
        <v>478</v>
      </c>
      <c r="Q120" s="3" t="s">
        <v>29</v>
      </c>
      <c r="R120" t="s">
        <v>479</v>
      </c>
      <c r="S120" t="s">
        <v>32</v>
      </c>
      <c r="T120" t="s">
        <v>32</v>
      </c>
      <c r="U120" s="24" t="s">
        <v>473</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4</v>
      </c>
      <c r="AB120" t="s">
        <v>33</v>
      </c>
      <c r="AC120" t="s">
        <v>32</v>
      </c>
      <c r="AD120" s="3" t="s">
        <v>32</v>
      </c>
    </row>
    <row r="121" spans="1:30" x14ac:dyDescent="0.25">
      <c r="A121" t="s">
        <v>480</v>
      </c>
      <c r="B121" t="s">
        <v>471</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34</v>
      </c>
      <c r="K121" t="s">
        <v>94</v>
      </c>
      <c r="L121" t="s">
        <v>72</v>
      </c>
      <c r="M121" t="s">
        <v>29</v>
      </c>
      <c r="N121" t="s">
        <v>29</v>
      </c>
      <c r="O121" t="s">
        <v>29</v>
      </c>
      <c r="P121" t="s">
        <v>478</v>
      </c>
      <c r="Q121" s="3" t="s">
        <v>29</v>
      </c>
      <c r="R121" t="s">
        <v>481</v>
      </c>
      <c r="S121" t="s">
        <v>32</v>
      </c>
      <c r="T121" t="s">
        <v>32</v>
      </c>
      <c r="U121" s="24" t="s">
        <v>473</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6</v>
      </c>
      <c r="AB121" t="s">
        <v>33</v>
      </c>
      <c r="AC121" t="s">
        <v>32</v>
      </c>
      <c r="AD121" s="3" t="s">
        <v>32</v>
      </c>
    </row>
    <row r="122" spans="1:30" x14ac:dyDescent="0.25">
      <c r="A122" t="s">
        <v>482</v>
      </c>
      <c r="B122" t="s">
        <v>29</v>
      </c>
      <c r="C122" t="str">
        <f>IF(ISNUMBER(MATCH(fields[argot_field],fields[has parent],0)),"y","n")</f>
        <v>n</v>
      </c>
      <c r="D122" t="s">
        <v>101</v>
      </c>
      <c r="E122" t="s">
        <v>102</v>
      </c>
      <c r="F122" t="str">
        <f>IF(fields[is parent?]="y","parent field",IF(NOT(fields[has parent]="x"),"field element","simple field"))</f>
        <v>simple field</v>
      </c>
      <c r="G122" t="s">
        <v>277</v>
      </c>
      <c r="H122" t="s">
        <v>20</v>
      </c>
      <c r="I122" t="s">
        <v>33</v>
      </c>
      <c r="J122" t="s">
        <v>71</v>
      </c>
      <c r="K122" t="s">
        <v>44</v>
      </c>
      <c r="L122" t="s">
        <v>36</v>
      </c>
      <c r="M122" t="s">
        <v>29</v>
      </c>
      <c r="N122" t="s">
        <v>29</v>
      </c>
      <c r="O122" t="s">
        <v>29</v>
      </c>
      <c r="P122" t="s">
        <v>483</v>
      </c>
      <c r="Q122" s="3" t="s">
        <v>29</v>
      </c>
      <c r="R122" t="s">
        <v>484</v>
      </c>
      <c r="S122" t="s">
        <v>29</v>
      </c>
      <c r="T122" t="s">
        <v>29</v>
      </c>
      <c r="U122" t="s">
        <v>429</v>
      </c>
      <c r="V122" t="s">
        <v>39</v>
      </c>
      <c r="W122" t="s">
        <v>39</v>
      </c>
      <c r="X122" t="s">
        <v>411</v>
      </c>
      <c r="Y122" t="s">
        <v>77</v>
      </c>
      <c r="Z122" s="3">
        <f>IF(ISNUMBER(MATCH(fields[argot_field],issuesfield[field],0)),COUNTIF(issuesfield[field],fields[argot_field]),0)</f>
        <v>0</v>
      </c>
      <c r="AA122">
        <f>IF(ISNUMBER(MATCH(fields[argot_field],mappings[field],0)),COUNTIF(mappings[field],fields[argot_field]),0)</f>
        <v>1</v>
      </c>
      <c r="AB122" t="s">
        <v>32</v>
      </c>
      <c r="AC122" t="s">
        <v>32</v>
      </c>
      <c r="AD122" s="3" t="s">
        <v>32</v>
      </c>
    </row>
    <row r="123" spans="1:30" x14ac:dyDescent="0.25">
      <c r="A123" t="s">
        <v>485</v>
      </c>
      <c r="B123" t="s">
        <v>29</v>
      </c>
      <c r="C123" t="str">
        <f>IF(ISNUMBER(MATCH(fields[argot_field],fields[has parent],0)),"y","n")</f>
        <v>n</v>
      </c>
      <c r="D123" t="s">
        <v>101</v>
      </c>
      <c r="E123" t="s">
        <v>102</v>
      </c>
      <c r="F123" t="str">
        <f>IF(fields[is parent?]="y","parent field",IF(NOT(fields[has parent]="x"),"field element","simple field"))</f>
        <v>simple field</v>
      </c>
      <c r="G123" t="s">
        <v>277</v>
      </c>
      <c r="H123" t="s">
        <v>20</v>
      </c>
      <c r="I123" t="s">
        <v>33</v>
      </c>
      <c r="J123" t="s">
        <v>71</v>
      </c>
      <c r="K123" t="s">
        <v>44</v>
      </c>
      <c r="L123" t="s">
        <v>36</v>
      </c>
      <c r="M123" t="s">
        <v>73</v>
      </c>
      <c r="N123" t="s">
        <v>29</v>
      </c>
      <c r="O123" t="s">
        <v>29</v>
      </c>
      <c r="P123" t="s">
        <v>486</v>
      </c>
      <c r="Q123" s="3" t="s">
        <v>29</v>
      </c>
      <c r="R123" t="s">
        <v>487</v>
      </c>
      <c r="S123" t="s">
        <v>32</v>
      </c>
      <c r="T123" t="s">
        <v>29</v>
      </c>
      <c r="U123" t="s">
        <v>429</v>
      </c>
      <c r="V123" t="s">
        <v>39</v>
      </c>
      <c r="W123" t="s">
        <v>39</v>
      </c>
      <c r="X123" t="s">
        <v>411</v>
      </c>
      <c r="Y123" t="s">
        <v>77</v>
      </c>
      <c r="Z123" s="3">
        <f>IF(ISNUMBER(MATCH(fields[argot_field],issuesfield[field],0)),COUNTIF(issuesfield[field],fields[argot_field]),0)</f>
        <v>0</v>
      </c>
      <c r="AA123">
        <f>IF(ISNUMBER(MATCH(fields[argot_field],mappings[field],0)),COUNTIF(mappings[field],fields[argot_field]),0)</f>
        <v>1</v>
      </c>
      <c r="AB123" t="s">
        <v>33</v>
      </c>
      <c r="AC123" t="s">
        <v>33</v>
      </c>
      <c r="AD123" s="3" t="s">
        <v>32</v>
      </c>
    </row>
    <row r="124" spans="1:30" x14ac:dyDescent="0.25">
      <c r="A124" s="3" t="s">
        <v>488</v>
      </c>
      <c r="B124" t="s">
        <v>29</v>
      </c>
      <c r="C124" t="str">
        <f>IF(ISNUMBER(MATCH(fields[argot_field],fields[has parent],0)),"y","n")</f>
        <v>n</v>
      </c>
      <c r="D124" t="s">
        <v>101</v>
      </c>
      <c r="E124" t="s">
        <v>102</v>
      </c>
      <c r="F124"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489</v>
      </c>
      <c r="Q124" s="3" t="s">
        <v>29</v>
      </c>
      <c r="R124" t="s">
        <v>490</v>
      </c>
      <c r="S124" t="s">
        <v>491</v>
      </c>
      <c r="T124" t="s">
        <v>29</v>
      </c>
      <c r="U124" s="3" t="s">
        <v>492</v>
      </c>
      <c r="V124" t="s">
        <v>39</v>
      </c>
      <c r="W124" t="s">
        <v>39</v>
      </c>
      <c r="X124" s="3" t="s">
        <v>411</v>
      </c>
      <c r="Y124" t="s">
        <v>493</v>
      </c>
      <c r="Z124" s="3">
        <f>IF(ISNUMBER(MATCH(fields[argot_field],issuesfield[field],0)),COUNTIF(issuesfield[field],fields[argot_field]),0)</f>
        <v>0</v>
      </c>
      <c r="AA124" s="3">
        <f>IF(ISNUMBER(MATCH(fields[argot_field],mappings[field],0)),COUNTIF(mappings[field],fields[argot_field]),0)</f>
        <v>1</v>
      </c>
      <c r="AB124" s="3" t="s">
        <v>32</v>
      </c>
      <c r="AC124" s="3" t="s">
        <v>32</v>
      </c>
      <c r="AD124" s="3" t="s">
        <v>32</v>
      </c>
    </row>
    <row r="125" spans="1:30" x14ac:dyDescent="0.25">
      <c r="A125" s="3" t="s">
        <v>494</v>
      </c>
      <c r="B125" s="3" t="s">
        <v>29</v>
      </c>
      <c r="C125" s="3" t="str">
        <f>IF(ISNUMBER(MATCH(fields[argot_field],fields[has parent],0)),"y","n")</f>
        <v>y</v>
      </c>
      <c r="D125" t="s">
        <v>79</v>
      </c>
      <c r="E125" t="s">
        <v>31</v>
      </c>
      <c r="F125" s="3" t="str">
        <f>IF(fields[is parent?]="y","parent field",IF(NOT(fields[has parent]="x"),"field element","simple field"))</f>
        <v>parent field</v>
      </c>
      <c r="G125" t="s">
        <v>20</v>
      </c>
      <c r="H125" s="3" t="s">
        <v>20</v>
      </c>
      <c r="I125" t="s">
        <v>33</v>
      </c>
      <c r="J125" t="s">
        <v>71</v>
      </c>
      <c r="K125" t="s">
        <v>44</v>
      </c>
      <c r="L125" t="s">
        <v>36</v>
      </c>
      <c r="M125" t="s">
        <v>73</v>
      </c>
      <c r="N125" t="s">
        <v>29</v>
      </c>
      <c r="O125" t="s">
        <v>29</v>
      </c>
      <c r="P125" t="s">
        <v>29</v>
      </c>
      <c r="Q125" s="3" t="s">
        <v>29</v>
      </c>
      <c r="R125" t="s">
        <v>495</v>
      </c>
      <c r="S125" t="s">
        <v>32</v>
      </c>
      <c r="T125" t="s">
        <v>29</v>
      </c>
      <c r="U125" s="3" t="s">
        <v>496</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0</v>
      </c>
      <c r="AB125" s="3" t="s">
        <v>33</v>
      </c>
      <c r="AC125" s="3" t="s">
        <v>33</v>
      </c>
      <c r="AD125" s="3" t="s">
        <v>32</v>
      </c>
    </row>
    <row r="126" spans="1:30" x14ac:dyDescent="0.25">
      <c r="A126" s="3" t="s">
        <v>497</v>
      </c>
      <c r="B126" s="3" t="s">
        <v>494</v>
      </c>
      <c r="C126" s="3" t="str">
        <f>IF(ISNUMBER(MATCH(fields[argot_field],fields[has parent],0)),"y","n")</f>
        <v>n</v>
      </c>
      <c r="D126" s="3" t="s">
        <v>101</v>
      </c>
      <c r="E126" t="s">
        <v>102</v>
      </c>
      <c r="F126" s="3" t="str">
        <f>IF(fields[is parent?]="y","parent field",IF(NOT(fields[has parent]="x"),"field element","simple field"))</f>
        <v>field element</v>
      </c>
      <c r="G126" t="s">
        <v>20</v>
      </c>
      <c r="H126" s="3" t="s">
        <v>20</v>
      </c>
      <c r="I126" t="s">
        <v>33</v>
      </c>
      <c r="J126" t="s">
        <v>71</v>
      </c>
      <c r="K126" t="s">
        <v>35</v>
      </c>
      <c r="L126" t="s">
        <v>36</v>
      </c>
      <c r="M126" t="s">
        <v>29</v>
      </c>
      <c r="N126" t="s">
        <v>29</v>
      </c>
      <c r="O126" t="s">
        <v>29</v>
      </c>
      <c r="P126" t="s">
        <v>498</v>
      </c>
      <c r="Q126" s="3" t="s">
        <v>29</v>
      </c>
      <c r="R126" t="s">
        <v>499</v>
      </c>
      <c r="S126" t="s">
        <v>32</v>
      </c>
      <c r="T126" t="s">
        <v>29</v>
      </c>
      <c r="U126" s="24" t="s">
        <v>29</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x14ac:dyDescent="0.25">
      <c r="A127" s="3" t="s">
        <v>500</v>
      </c>
      <c r="B127" s="3" t="s">
        <v>494</v>
      </c>
      <c r="C127" s="3" t="str">
        <f>IF(ISNUMBER(MATCH(fields[argot_field],fields[has parent],0)),"y","n")</f>
        <v>n</v>
      </c>
      <c r="D127" t="s">
        <v>68</v>
      </c>
      <c r="E127" t="s">
        <v>107</v>
      </c>
      <c r="F127" s="3" t="str">
        <f>IF(fields[is parent?]="y","parent field",IF(NOT(fields[has parent]="x"),"field element","simple field"))</f>
        <v>field element</v>
      </c>
      <c r="G127" t="s">
        <v>20</v>
      </c>
      <c r="H127" s="3" t="s">
        <v>20</v>
      </c>
      <c r="I127" t="s">
        <v>33</v>
      </c>
      <c r="J127" t="s">
        <v>71</v>
      </c>
      <c r="K127" t="s">
        <v>94</v>
      </c>
      <c r="L127" t="s">
        <v>82</v>
      </c>
      <c r="M127" t="s">
        <v>29</v>
      </c>
      <c r="N127" t="s">
        <v>29</v>
      </c>
      <c r="O127" t="s">
        <v>29</v>
      </c>
      <c r="P127" t="s">
        <v>498</v>
      </c>
      <c r="Q127" s="3" t="s">
        <v>29</v>
      </c>
      <c r="R127" t="s">
        <v>501</v>
      </c>
      <c r="S127" t="s">
        <v>32</v>
      </c>
      <c r="T127" t="s">
        <v>29</v>
      </c>
      <c r="U127" s="3" t="s">
        <v>29</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x14ac:dyDescent="0.25">
      <c r="A128" s="3" t="s">
        <v>502</v>
      </c>
      <c r="B128" s="3" t="s">
        <v>29</v>
      </c>
      <c r="C128" s="3" t="str">
        <f>IF(ISNUMBER(MATCH(fields[argot_field],fields[has parent],0)),"y","n")</f>
        <v>n</v>
      </c>
      <c r="D128" s="3" t="s">
        <v>68</v>
      </c>
      <c r="E128" t="s">
        <v>69</v>
      </c>
      <c r="F128" s="3" t="str">
        <f>IF(fields[is parent?]="y","parent field",IF(NOT(fields[has parent]="x"),"field element","simple field"))</f>
        <v>simple field</v>
      </c>
      <c r="G128" t="s">
        <v>277</v>
      </c>
      <c r="H128" s="3" t="s">
        <v>20</v>
      </c>
      <c r="I128" t="s">
        <v>33</v>
      </c>
      <c r="J128" t="s">
        <v>71</v>
      </c>
      <c r="K128" t="s">
        <v>44</v>
      </c>
      <c r="L128" t="s">
        <v>82</v>
      </c>
      <c r="M128" t="s">
        <v>73</v>
      </c>
      <c r="N128" t="s">
        <v>29</v>
      </c>
      <c r="O128" t="s">
        <v>29</v>
      </c>
      <c r="P128" t="s">
        <v>503</v>
      </c>
      <c r="Q128" s="3" t="s">
        <v>29</v>
      </c>
      <c r="R128" t="s">
        <v>504</v>
      </c>
      <c r="S128" t="s">
        <v>32</v>
      </c>
      <c r="T128" t="s">
        <v>29</v>
      </c>
      <c r="U128" s="3" t="s">
        <v>505</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1</v>
      </c>
      <c r="AB128" s="3" t="s">
        <v>33</v>
      </c>
      <c r="AC128" s="3" t="s">
        <v>33</v>
      </c>
      <c r="AD128" s="3" t="s">
        <v>32</v>
      </c>
    </row>
    <row r="129" spans="1:30" x14ac:dyDescent="0.25">
      <c r="A129" s="3" t="s">
        <v>506</v>
      </c>
      <c r="B129" s="3" t="s">
        <v>29</v>
      </c>
      <c r="C129" s="3" t="str">
        <f>IF(ISNUMBER(MATCH(fields[argot_field],fields[has parent],0)),"y","n")</f>
        <v>y</v>
      </c>
      <c r="D129" s="3" t="s">
        <v>79</v>
      </c>
      <c r="E129" s="3" t="s">
        <v>31</v>
      </c>
      <c r="F129" s="3" t="str">
        <f>IF(fields[is parent?]="y","parent field",IF(NOT(fields[has parent]="x"),"field element","simple field"))</f>
        <v>parent field</v>
      </c>
      <c r="G129" t="s">
        <v>20</v>
      </c>
      <c r="H129" s="3" t="s">
        <v>20</v>
      </c>
      <c r="I129" t="s">
        <v>33</v>
      </c>
      <c r="J129" t="s">
        <v>71</v>
      </c>
      <c r="K129" t="s">
        <v>44</v>
      </c>
      <c r="L129" t="s">
        <v>36</v>
      </c>
      <c r="M129" t="s">
        <v>73</v>
      </c>
      <c r="N129" t="s">
        <v>29</v>
      </c>
      <c r="O129" t="s">
        <v>29</v>
      </c>
      <c r="P129" t="s">
        <v>29</v>
      </c>
      <c r="Q129" s="3" t="s">
        <v>29</v>
      </c>
      <c r="R129" t="s">
        <v>507</v>
      </c>
      <c r="S129" t="s">
        <v>32</v>
      </c>
      <c r="T129" t="s">
        <v>29</v>
      </c>
      <c r="U129" s="3" t="s">
        <v>508</v>
      </c>
      <c r="V129" t="s">
        <v>39</v>
      </c>
      <c r="W129" t="s">
        <v>39</v>
      </c>
      <c r="X129" s="3" t="s">
        <v>411</v>
      </c>
      <c r="Y129" t="s">
        <v>77</v>
      </c>
      <c r="Z129" s="3">
        <f>IF(ISNUMBER(MATCH(fields[argot_field],issuesfield[field],0)),COUNTIF(issuesfield[field],fields[argot_field]),0)</f>
        <v>0</v>
      </c>
      <c r="AA129" s="3">
        <f>IF(ISNUMBER(MATCH(fields[argot_field],mappings[field],0)),COUNTIF(mappings[field],fields[argot_field]),0)</f>
        <v>0</v>
      </c>
      <c r="AB129" s="3" t="s">
        <v>32</v>
      </c>
      <c r="AC129" s="3" t="s">
        <v>32</v>
      </c>
      <c r="AD129" s="3" t="s">
        <v>32</v>
      </c>
    </row>
    <row r="130" spans="1:30" x14ac:dyDescent="0.25">
      <c r="A130" s="3" t="s">
        <v>509</v>
      </c>
      <c r="B130" s="3" t="s">
        <v>506</v>
      </c>
      <c r="C130" s="3" t="str">
        <f>IF(ISNUMBER(MATCH(fields[argot_field],fields[has parent],0)),"y","n")</f>
        <v>n</v>
      </c>
      <c r="D130" t="s">
        <v>30</v>
      </c>
      <c r="E130" t="s">
        <v>31</v>
      </c>
      <c r="F130" s="3"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29</v>
      </c>
      <c r="Q130" s="3" t="s">
        <v>29</v>
      </c>
      <c r="R130" t="s">
        <v>459</v>
      </c>
      <c r="S130" t="s">
        <v>29</v>
      </c>
      <c r="T130" t="s">
        <v>29</v>
      </c>
      <c r="U130" s="3" t="s">
        <v>29</v>
      </c>
      <c r="V130" t="s">
        <v>39</v>
      </c>
      <c r="W130" t="s">
        <v>39</v>
      </c>
      <c r="X130" s="3" t="s">
        <v>411</v>
      </c>
      <c r="Y130" t="s">
        <v>77</v>
      </c>
      <c r="Z130" s="3">
        <f>IF(ISNUMBER(MATCH(fields[argot_field],issuesfield[field],0)),COUNTIF(issuesfield[field],fields[argot_field]),0)</f>
        <v>0</v>
      </c>
      <c r="AA130" s="3">
        <f>IF(ISNUMBER(MATCH(fields[argot_field],mappings[field],0)),COUNTIF(mappings[field],fields[argot_field]),0)</f>
        <v>4</v>
      </c>
      <c r="AB130" s="3" t="s">
        <v>32</v>
      </c>
      <c r="AC130" s="3" t="s">
        <v>32</v>
      </c>
      <c r="AD130" s="3" t="s">
        <v>32</v>
      </c>
    </row>
    <row r="131" spans="1:30" x14ac:dyDescent="0.25">
      <c r="A131" t="s">
        <v>510</v>
      </c>
      <c r="B131" t="s">
        <v>506</v>
      </c>
      <c r="C131" t="str">
        <f>IF(ISNUMBER(MATCH(fields[argot_field],fields[has parent],0)),"y","n")</f>
        <v>n</v>
      </c>
      <c r="D131" t="s">
        <v>68</v>
      </c>
      <c r="E131" t="s">
        <v>107</v>
      </c>
      <c r="F131" t="str">
        <f>IF(fields[is parent?]="y","parent field",IF(NOT(fields[has parent]="x"),"field element","simple field"))</f>
        <v>field element</v>
      </c>
      <c r="G131" t="s">
        <v>20</v>
      </c>
      <c r="H131" t="s">
        <v>20</v>
      </c>
      <c r="I131" t="s">
        <v>33</v>
      </c>
      <c r="J131" t="s">
        <v>71</v>
      </c>
      <c r="K131" t="s">
        <v>35</v>
      </c>
      <c r="L131" t="s">
        <v>72</v>
      </c>
      <c r="M131" t="s">
        <v>29</v>
      </c>
      <c r="N131" t="s">
        <v>29</v>
      </c>
      <c r="O131" t="s">
        <v>29</v>
      </c>
      <c r="P131" t="s">
        <v>29</v>
      </c>
      <c r="Q131" s="3" t="s">
        <v>29</v>
      </c>
      <c r="R131" t="s">
        <v>511</v>
      </c>
      <c r="S131" t="s">
        <v>29</v>
      </c>
      <c r="T131" t="s">
        <v>280</v>
      </c>
      <c r="U131" t="s">
        <v>29</v>
      </c>
      <c r="V131" t="s">
        <v>39</v>
      </c>
      <c r="W131" t="s">
        <v>39</v>
      </c>
      <c r="X131" t="s">
        <v>411</v>
      </c>
      <c r="Y131" t="s">
        <v>77</v>
      </c>
      <c r="Z131" s="3">
        <f>IF(ISNUMBER(MATCH(fields[argot_field],issuesfield[field],0)),COUNTIF(issuesfield[field],fields[argot_field]),0)</f>
        <v>0</v>
      </c>
      <c r="AA131">
        <f>IF(ISNUMBER(MATCH(fields[argot_field],mappings[field],0)),COUNTIF(mappings[field],fields[argot_field]),0)</f>
        <v>1</v>
      </c>
      <c r="AB131" t="s">
        <v>32</v>
      </c>
      <c r="AC131" t="s">
        <v>32</v>
      </c>
      <c r="AD131" s="3" t="s">
        <v>32</v>
      </c>
    </row>
    <row r="132" spans="1:30" x14ac:dyDescent="0.25">
      <c r="A132" s="3" t="s">
        <v>512</v>
      </c>
      <c r="B132" t="s">
        <v>506</v>
      </c>
      <c r="C132" t="str">
        <f>IF(ISNUMBER(MATCH(fields[argot_field],fields[has parent],0)),"y","n")</f>
        <v>n</v>
      </c>
      <c r="D132" t="s">
        <v>101</v>
      </c>
      <c r="E132" t="s">
        <v>102</v>
      </c>
      <c r="F132" t="str">
        <f>IF(fields[is parent?]="y","parent field",IF(NOT(fields[has parent]="x"),"field element","simple field"))</f>
        <v>field element</v>
      </c>
      <c r="G132" t="s">
        <v>20</v>
      </c>
      <c r="H132" s="3" t="s">
        <v>20</v>
      </c>
      <c r="I132" t="s">
        <v>33</v>
      </c>
      <c r="J132" t="s">
        <v>71</v>
      </c>
      <c r="K132" t="s">
        <v>35</v>
      </c>
      <c r="L132" t="s">
        <v>36</v>
      </c>
      <c r="M132" t="s">
        <v>29</v>
      </c>
      <c r="N132" t="s">
        <v>29</v>
      </c>
      <c r="O132" t="s">
        <v>29</v>
      </c>
      <c r="P132" t="s">
        <v>513</v>
      </c>
      <c r="Q132" s="3" t="s">
        <v>29</v>
      </c>
      <c r="R132" t="s">
        <v>479</v>
      </c>
      <c r="S132" t="s">
        <v>29</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8</v>
      </c>
      <c r="AB132" s="3" t="s">
        <v>32</v>
      </c>
      <c r="AC132" s="3" t="s">
        <v>32</v>
      </c>
      <c r="AD132" s="3" t="s">
        <v>32</v>
      </c>
    </row>
    <row r="133" spans="1:30" x14ac:dyDescent="0.25">
      <c r="A133" s="3" t="s">
        <v>514</v>
      </c>
      <c r="B133" s="3" t="s">
        <v>506</v>
      </c>
      <c r="C133" s="3" t="str">
        <f>IF(ISNUMBER(MATCH(fields[argot_field],fields[has parent],0)),"y","n")</f>
        <v>n</v>
      </c>
      <c r="D133" t="s">
        <v>101</v>
      </c>
      <c r="E133" t="s">
        <v>102</v>
      </c>
      <c r="F133" s="3" t="str">
        <f>IF(fields[is parent?]="y","parent field",IF(NOT(fields[has parent]="x"),"field element","simple field"))</f>
        <v>field element</v>
      </c>
      <c r="G133" t="s">
        <v>20</v>
      </c>
      <c r="H133" s="3" t="s">
        <v>20</v>
      </c>
      <c r="I133" t="s">
        <v>33</v>
      </c>
      <c r="J133" t="s">
        <v>71</v>
      </c>
      <c r="K133" t="s">
        <v>94</v>
      </c>
      <c r="L133" t="s">
        <v>36</v>
      </c>
      <c r="M133" t="s">
        <v>29</v>
      </c>
      <c r="N133" t="s">
        <v>29</v>
      </c>
      <c r="O133" t="s">
        <v>29</v>
      </c>
      <c r="P133" t="s">
        <v>513</v>
      </c>
      <c r="Q133" s="3" t="s">
        <v>29</v>
      </c>
      <c r="R133" t="s">
        <v>515</v>
      </c>
      <c r="S133" t="s">
        <v>29</v>
      </c>
      <c r="T133" t="s">
        <v>29</v>
      </c>
      <c r="U133" s="3" t="s">
        <v>29</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3</v>
      </c>
      <c r="AB133" s="3" t="s">
        <v>32</v>
      </c>
      <c r="AC133" s="3" t="s">
        <v>32</v>
      </c>
      <c r="AD133" s="3" t="s">
        <v>32</v>
      </c>
    </row>
    <row r="134" spans="1:30" x14ac:dyDescent="0.25">
      <c r="A134" s="3" t="s">
        <v>516</v>
      </c>
      <c r="B134" s="3" t="s">
        <v>29</v>
      </c>
      <c r="C134" s="3" t="str">
        <f>IF(ISNUMBER(MATCH(fields[argot_field],fields[has parent],0)),"y","n")</f>
        <v>n</v>
      </c>
      <c r="D134" t="s">
        <v>101</v>
      </c>
      <c r="E134" t="s">
        <v>102</v>
      </c>
      <c r="F134" s="3" t="str">
        <f>IF(fields[is parent?]="y","parent field",IF(NOT(fields[has parent]="x"),"field element","simple field"))</f>
        <v>simple field</v>
      </c>
      <c r="G134" t="s">
        <v>277</v>
      </c>
      <c r="H134" s="3" t="s">
        <v>20</v>
      </c>
      <c r="I134" t="s">
        <v>33</v>
      </c>
      <c r="J134" t="s">
        <v>71</v>
      </c>
      <c r="K134" t="s">
        <v>44</v>
      </c>
      <c r="L134" t="s">
        <v>36</v>
      </c>
      <c r="M134" t="s">
        <v>73</v>
      </c>
      <c r="N134" t="s">
        <v>29</v>
      </c>
      <c r="O134" t="s">
        <v>29</v>
      </c>
      <c r="P134" t="s">
        <v>517</v>
      </c>
      <c r="Q134" s="3" t="s">
        <v>29</v>
      </c>
      <c r="R134" t="s">
        <v>518</v>
      </c>
      <c r="S134" t="s">
        <v>32</v>
      </c>
      <c r="T134" t="s">
        <v>29</v>
      </c>
      <c r="U134" s="3" t="s">
        <v>29</v>
      </c>
      <c r="V134" t="s">
        <v>39</v>
      </c>
      <c r="W134" t="s">
        <v>39</v>
      </c>
      <c r="X134" s="3" t="s">
        <v>411</v>
      </c>
      <c r="Y134" s="3" t="s">
        <v>77</v>
      </c>
      <c r="Z134" s="3">
        <f>IF(ISNUMBER(MATCH(fields[argot_field],issuesfield[field],0)),COUNTIF(issuesfield[field],fields[argot_field]),0)</f>
        <v>0</v>
      </c>
      <c r="AA134" s="3">
        <f>IF(ISNUMBER(MATCH(fields[argot_field],mappings[field],0)),COUNTIF(mappings[field],fields[argot_field]),0)</f>
        <v>1</v>
      </c>
      <c r="AB134" s="3" t="s">
        <v>33</v>
      </c>
      <c r="AC134" s="3" t="s">
        <v>33</v>
      </c>
      <c r="AD134" s="3" t="s">
        <v>32</v>
      </c>
    </row>
    <row r="135" spans="1:30" x14ac:dyDescent="0.25">
      <c r="A135" s="3" t="s">
        <v>519</v>
      </c>
      <c r="B135" s="3" t="s">
        <v>29</v>
      </c>
      <c r="C135" s="3" t="str">
        <f>IF(ISNUMBER(MATCH(fields[argot_field],fields[has parent],0)),"y","n")</f>
        <v>n</v>
      </c>
      <c r="D135" s="3" t="s">
        <v>101</v>
      </c>
      <c r="E135" t="s">
        <v>102</v>
      </c>
      <c r="F135" s="3" t="str">
        <f>IF(fields[is parent?]="y","parent field",IF(NOT(fields[has parent]="x"),"field element","simple field"))</f>
        <v>simple field</v>
      </c>
      <c r="G135" t="s">
        <v>277</v>
      </c>
      <c r="H135" s="3" t="s">
        <v>20</v>
      </c>
      <c r="I135" t="s">
        <v>33</v>
      </c>
      <c r="J135" t="s">
        <v>71</v>
      </c>
      <c r="K135" t="s">
        <v>44</v>
      </c>
      <c r="L135" t="s">
        <v>36</v>
      </c>
      <c r="M135" t="s">
        <v>73</v>
      </c>
      <c r="N135" t="s">
        <v>29</v>
      </c>
      <c r="O135" t="s">
        <v>29</v>
      </c>
      <c r="P135" t="s">
        <v>520</v>
      </c>
      <c r="Q135" s="3" t="s">
        <v>29</v>
      </c>
      <c r="R135" t="s">
        <v>521</v>
      </c>
      <c r="S135" t="s">
        <v>32</v>
      </c>
      <c r="T135" t="s">
        <v>29</v>
      </c>
      <c r="U135" s="3" t="s">
        <v>29</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1</v>
      </c>
      <c r="AB135" s="3" t="s">
        <v>33</v>
      </c>
      <c r="AC135" s="3" t="s">
        <v>33</v>
      </c>
      <c r="AD135" s="3" t="s">
        <v>32</v>
      </c>
    </row>
    <row r="136" spans="1:30" x14ac:dyDescent="0.25">
      <c r="A136" s="3" t="s">
        <v>522</v>
      </c>
      <c r="B136" s="3" t="s">
        <v>29</v>
      </c>
      <c r="C136" s="3" t="str">
        <f>IF(ISNUMBER(MATCH(fields[argot_field],fields[has parent],0)),"y","n")</f>
        <v>y</v>
      </c>
      <c r="D136" s="3" t="s">
        <v>79</v>
      </c>
      <c r="E136" t="s">
        <v>31</v>
      </c>
      <c r="F136" s="3" t="str">
        <f>IF(fields[is parent?]="y","parent field",IF(NOT(fields[has parent]="x"),"field element","simple field"))</f>
        <v>parent field</v>
      </c>
      <c r="G136" t="s">
        <v>20</v>
      </c>
      <c r="H136" s="3" t="s">
        <v>20</v>
      </c>
      <c r="I136" t="s">
        <v>33</v>
      </c>
      <c r="J136" t="s">
        <v>71</v>
      </c>
      <c r="K136" t="s">
        <v>44</v>
      </c>
      <c r="L136" t="s">
        <v>36</v>
      </c>
      <c r="M136" t="s">
        <v>73</v>
      </c>
      <c r="N136" t="s">
        <v>29</v>
      </c>
      <c r="O136" t="s">
        <v>29</v>
      </c>
      <c r="P136" t="s">
        <v>467</v>
      </c>
      <c r="Q136" s="3" t="s">
        <v>29</v>
      </c>
      <c r="R136" t="s">
        <v>523</v>
      </c>
      <c r="S136" t="s">
        <v>29</v>
      </c>
      <c r="T136" t="s">
        <v>29</v>
      </c>
      <c r="U136" s="3" t="s">
        <v>429</v>
      </c>
      <c r="V136" t="s">
        <v>39</v>
      </c>
      <c r="W136" t="s">
        <v>39</v>
      </c>
      <c r="X136" s="3" t="s">
        <v>411</v>
      </c>
      <c r="Y136" t="s">
        <v>77</v>
      </c>
      <c r="Z136" s="3">
        <f>IF(ISNUMBER(MATCH(fields[argot_field],issuesfield[field],0)),COUNTIF(issuesfield[field],fields[argot_field]),0)</f>
        <v>0</v>
      </c>
      <c r="AA136" s="3">
        <f>IF(ISNUMBER(MATCH(fields[argot_field],mappings[field],0)),COUNTIF(mappings[field],fields[argot_field]),0)</f>
        <v>0</v>
      </c>
      <c r="AB136" s="3" t="s">
        <v>33</v>
      </c>
      <c r="AC136" s="3" t="s">
        <v>32</v>
      </c>
      <c r="AD136" s="3" t="s">
        <v>32</v>
      </c>
    </row>
    <row r="137" spans="1:30" x14ac:dyDescent="0.25">
      <c r="A137" s="3" t="s">
        <v>524</v>
      </c>
      <c r="B137" s="3" t="s">
        <v>522</v>
      </c>
      <c r="C137" s="3" t="str">
        <f>IF(ISNUMBER(MATCH(fields[argot_field],fields[has parent],0)),"y","n")</f>
        <v>n</v>
      </c>
      <c r="D137" s="3" t="s">
        <v>30</v>
      </c>
      <c r="E137" s="3" t="s">
        <v>31</v>
      </c>
      <c r="F137" s="3" t="str">
        <f>IF(fields[is parent?]="y","parent field",IF(NOT(fields[has parent]="x"),"field element","simple field"))</f>
        <v>field element</v>
      </c>
      <c r="G137" t="s">
        <v>20</v>
      </c>
      <c r="H137" s="3" t="s">
        <v>20</v>
      </c>
      <c r="I137" t="s">
        <v>33</v>
      </c>
      <c r="J137" t="s">
        <v>71</v>
      </c>
      <c r="K137" t="s">
        <v>35</v>
      </c>
      <c r="L137" t="s">
        <v>36</v>
      </c>
      <c r="M137" t="s">
        <v>29</v>
      </c>
      <c r="N137" t="s">
        <v>29</v>
      </c>
      <c r="O137" t="s">
        <v>29</v>
      </c>
      <c r="P137" t="s">
        <v>29</v>
      </c>
      <c r="Q137" s="3" t="s">
        <v>29</v>
      </c>
      <c r="R137" t="s">
        <v>459</v>
      </c>
      <c r="S137" t="s">
        <v>29</v>
      </c>
      <c r="T137" t="s">
        <v>29</v>
      </c>
      <c r="U137" s="3" t="s">
        <v>29</v>
      </c>
      <c r="V137" t="s">
        <v>39</v>
      </c>
      <c r="W137" t="s">
        <v>39</v>
      </c>
      <c r="X137" s="3" t="s">
        <v>411</v>
      </c>
      <c r="Y137" s="3" t="s">
        <v>77</v>
      </c>
      <c r="Z137" s="3">
        <f>IF(ISNUMBER(MATCH(fields[argot_field],issuesfield[field],0)),COUNTIF(issuesfield[field],fields[argot_field]),0)</f>
        <v>0</v>
      </c>
      <c r="AA137" s="3">
        <f>IF(ISNUMBER(MATCH(fields[argot_field],mappings[field],0)),COUNTIF(mappings[field],fields[argot_field]),0)</f>
        <v>3</v>
      </c>
      <c r="AB137" s="3" t="s">
        <v>32</v>
      </c>
      <c r="AC137" s="3" t="s">
        <v>32</v>
      </c>
      <c r="AD137" s="3" t="s">
        <v>32</v>
      </c>
    </row>
    <row r="138" spans="1:30" x14ac:dyDescent="0.25">
      <c r="A138" s="3" t="s">
        <v>525</v>
      </c>
      <c r="B138" s="3" t="s">
        <v>522</v>
      </c>
      <c r="C138" s="3" t="str">
        <f>IF(ISNUMBER(MATCH(fields[argot_field],fields[has parent],0)),"y","n")</f>
        <v>n</v>
      </c>
      <c r="D138" t="s">
        <v>68</v>
      </c>
      <c r="E138" t="s">
        <v>107</v>
      </c>
      <c r="F138" s="3" t="str">
        <f>IF(fields[is parent?]="y","parent field",IF(NOT(fields[has parent]="x"),"field element","simple field"))</f>
        <v>field element</v>
      </c>
      <c r="G138" t="s">
        <v>20</v>
      </c>
      <c r="H138" s="3" t="s">
        <v>20</v>
      </c>
      <c r="I138" t="s">
        <v>33</v>
      </c>
      <c r="J138" t="s">
        <v>71</v>
      </c>
      <c r="K138" t="s">
        <v>35</v>
      </c>
      <c r="L138" t="s">
        <v>72</v>
      </c>
      <c r="M138" t="s">
        <v>29</v>
      </c>
      <c r="N138" t="s">
        <v>29</v>
      </c>
      <c r="O138" t="s">
        <v>29</v>
      </c>
      <c r="P138" t="s">
        <v>29</v>
      </c>
      <c r="Q138" s="3" t="s">
        <v>29</v>
      </c>
      <c r="R138" t="s">
        <v>461</v>
      </c>
      <c r="S138" t="s">
        <v>29</v>
      </c>
      <c r="T138" t="s">
        <v>32</v>
      </c>
      <c r="U138" s="3" t="s">
        <v>76</v>
      </c>
      <c r="V138" t="s">
        <v>39</v>
      </c>
      <c r="W138" t="s">
        <v>39</v>
      </c>
      <c r="X138" s="3" t="s">
        <v>411</v>
      </c>
      <c r="Y138" s="3" t="s">
        <v>77</v>
      </c>
      <c r="Z138" s="3">
        <f>IF(ISNUMBER(MATCH(fields[argot_field],issuesfield[field],0)),COUNTIF(issuesfield[field],fields[argot_field]),0)</f>
        <v>0</v>
      </c>
      <c r="AA138" s="3">
        <f>IF(ISNUMBER(MATCH(fields[argot_field],mappings[field],0)),COUNTIF(mappings[field],fields[argot_field]),0)</f>
        <v>2</v>
      </c>
      <c r="AB138" s="3" t="s">
        <v>33</v>
      </c>
      <c r="AC138" s="3" t="s">
        <v>32</v>
      </c>
      <c r="AD138" s="3" t="s">
        <v>32</v>
      </c>
    </row>
    <row r="139" spans="1:30" x14ac:dyDescent="0.25">
      <c r="A139" t="s">
        <v>526</v>
      </c>
      <c r="B139" t="s">
        <v>522</v>
      </c>
      <c r="C139" t="str">
        <f>IF(ISNUMBER(MATCH(fields[argot_field],fields[has parent],0)),"y","n")</f>
        <v>n</v>
      </c>
      <c r="D139" t="s">
        <v>101</v>
      </c>
      <c r="E139" t="s">
        <v>102</v>
      </c>
      <c r="F139" t="str">
        <f>IF(fields[is parent?]="y","parent field",IF(NOT(fields[has parent]="x"),"field element","simple field"))</f>
        <v>field element</v>
      </c>
      <c r="G139" t="s">
        <v>20</v>
      </c>
      <c r="H139" t="s">
        <v>20</v>
      </c>
      <c r="I139" t="s">
        <v>33</v>
      </c>
      <c r="J139" t="s">
        <v>71</v>
      </c>
      <c r="K139" t="s">
        <v>35</v>
      </c>
      <c r="L139" t="s">
        <v>36</v>
      </c>
      <c r="M139" t="s">
        <v>29</v>
      </c>
      <c r="N139" t="s">
        <v>29</v>
      </c>
      <c r="O139" t="s">
        <v>29</v>
      </c>
      <c r="P139" t="s">
        <v>527</v>
      </c>
      <c r="Q139" s="3" t="s">
        <v>29</v>
      </c>
      <c r="R139" t="s">
        <v>463</v>
      </c>
      <c r="S139" t="s">
        <v>29</v>
      </c>
      <c r="T139" t="s">
        <v>29</v>
      </c>
      <c r="U139" s="24" t="s">
        <v>429</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5</v>
      </c>
      <c r="AB139" t="s">
        <v>33</v>
      </c>
      <c r="AC139" t="s">
        <v>32</v>
      </c>
      <c r="AD139" s="3" t="s">
        <v>32</v>
      </c>
    </row>
    <row r="140" spans="1:30" x14ac:dyDescent="0.25">
      <c r="A140" t="s">
        <v>528</v>
      </c>
      <c r="B140" t="s">
        <v>522</v>
      </c>
      <c r="C140" t="str">
        <f>IF(ISNUMBER(MATCH(fields[argot_field],fields[has parent],0)),"y","n")</f>
        <v>n</v>
      </c>
      <c r="D140" t="s">
        <v>101</v>
      </c>
      <c r="E140" t="s">
        <v>102</v>
      </c>
      <c r="F140" t="str">
        <f>IF(fields[is parent?]="y","parent field",IF(NOT(fields[has parent]="x"),"field element","simple field"))</f>
        <v>field element</v>
      </c>
      <c r="G140" t="s">
        <v>20</v>
      </c>
      <c r="H140" t="s">
        <v>20</v>
      </c>
      <c r="I140" t="s">
        <v>33</v>
      </c>
      <c r="J140" t="s">
        <v>71</v>
      </c>
      <c r="K140" t="s">
        <v>94</v>
      </c>
      <c r="L140" t="s">
        <v>36</v>
      </c>
      <c r="M140" t="s">
        <v>29</v>
      </c>
      <c r="N140" t="s">
        <v>29</v>
      </c>
      <c r="O140" t="s">
        <v>29</v>
      </c>
      <c r="P140" t="s">
        <v>527</v>
      </c>
      <c r="Q140" s="3" t="s">
        <v>29</v>
      </c>
      <c r="R140" t="s">
        <v>465</v>
      </c>
      <c r="S140" t="s">
        <v>29</v>
      </c>
      <c r="T140" t="s">
        <v>29</v>
      </c>
      <c r="U140" t="s">
        <v>429</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2</v>
      </c>
      <c r="AB140" t="s">
        <v>33</v>
      </c>
      <c r="AC140" t="s">
        <v>32</v>
      </c>
      <c r="AD140" s="3" t="s">
        <v>32</v>
      </c>
    </row>
    <row r="141" spans="1:30" x14ac:dyDescent="0.25">
      <c r="A141" t="s">
        <v>529</v>
      </c>
      <c r="B141" t="s">
        <v>29</v>
      </c>
      <c r="C141" t="str">
        <f>IF(ISNUMBER(MATCH(fields[argot_field],fields[has parent],0)),"y","n")</f>
        <v>n</v>
      </c>
      <c r="D141" t="s">
        <v>68</v>
      </c>
      <c r="E141" t="s">
        <v>69</v>
      </c>
      <c r="F141" t="str">
        <f>IF(fields[is parent?]="y","parent field",IF(NOT(fields[has parent]="x"),"field element","simple field"))</f>
        <v>simple field</v>
      </c>
      <c r="G141" s="3" t="s">
        <v>277</v>
      </c>
      <c r="H141" t="s">
        <v>20</v>
      </c>
      <c r="I141" t="s">
        <v>33</v>
      </c>
      <c r="J141" t="s">
        <v>71</v>
      </c>
      <c r="K141" t="s">
        <v>44</v>
      </c>
      <c r="L141" t="s">
        <v>72</v>
      </c>
      <c r="M141" t="s">
        <v>73</v>
      </c>
      <c r="N141" t="s">
        <v>29</v>
      </c>
      <c r="O141" t="s">
        <v>29</v>
      </c>
      <c r="P141" t="s">
        <v>530</v>
      </c>
      <c r="Q141" s="3" t="s">
        <v>29</v>
      </c>
      <c r="R141" t="s">
        <v>531</v>
      </c>
      <c r="S141" t="s">
        <v>32</v>
      </c>
      <c r="T141" t="s">
        <v>29</v>
      </c>
      <c r="U141" t="s">
        <v>532</v>
      </c>
      <c r="V141" t="s">
        <v>39</v>
      </c>
      <c r="W141" t="s">
        <v>39</v>
      </c>
      <c r="X141" t="s">
        <v>411</v>
      </c>
      <c r="Y141" s="3" t="s">
        <v>77</v>
      </c>
      <c r="Z141" s="3">
        <f>IF(ISNUMBER(MATCH(fields[argot_field],issuesfield[field],0)),COUNTIF(issuesfield[field],fields[argot_field]),0)</f>
        <v>0</v>
      </c>
      <c r="AA141">
        <f>IF(ISNUMBER(MATCH(fields[argot_field],mappings[field],0)),COUNTIF(mappings[field],fields[argot_field]),0)</f>
        <v>2</v>
      </c>
      <c r="AB141" t="s">
        <v>33</v>
      </c>
      <c r="AC141" t="s">
        <v>33</v>
      </c>
      <c r="AD141" s="3" t="s">
        <v>32</v>
      </c>
    </row>
    <row r="142" spans="1:30" x14ac:dyDescent="0.25">
      <c r="A142" t="s">
        <v>533</v>
      </c>
      <c r="B142" t="s">
        <v>29</v>
      </c>
      <c r="C142" t="str">
        <f>IF(ISNUMBER(MATCH(fields[argot_field],fields[has parent],0)),"y","n")</f>
        <v>n</v>
      </c>
      <c r="D142" t="s">
        <v>101</v>
      </c>
      <c r="E142" t="s">
        <v>102</v>
      </c>
      <c r="F142" t="str">
        <f>IF(fields[is parent?]="y","parent field",IF(NOT(fields[has parent]="x"),"field element","simple field"))</f>
        <v>simple field</v>
      </c>
      <c r="G142" s="3" t="s">
        <v>277</v>
      </c>
      <c r="H142" t="s">
        <v>20</v>
      </c>
      <c r="I142" t="s">
        <v>33</v>
      </c>
      <c r="J142" t="s">
        <v>71</v>
      </c>
      <c r="K142" t="s">
        <v>44</v>
      </c>
      <c r="L142" t="s">
        <v>36</v>
      </c>
      <c r="M142" t="s">
        <v>73</v>
      </c>
      <c r="N142" t="s">
        <v>29</v>
      </c>
      <c r="O142" t="s">
        <v>29</v>
      </c>
      <c r="P142" t="s">
        <v>467</v>
      </c>
      <c r="Q142" s="3" t="s">
        <v>29</v>
      </c>
      <c r="R142" t="s">
        <v>534</v>
      </c>
      <c r="S142" t="s">
        <v>32</v>
      </c>
      <c r="T142" t="s">
        <v>29</v>
      </c>
      <c r="U142" t="s">
        <v>535</v>
      </c>
      <c r="V142" t="s">
        <v>39</v>
      </c>
      <c r="W142" t="s">
        <v>39</v>
      </c>
      <c r="X142" t="s">
        <v>411</v>
      </c>
      <c r="Y142" t="s">
        <v>536</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x14ac:dyDescent="0.25">
      <c r="A143" t="s">
        <v>537</v>
      </c>
      <c r="B143" t="s">
        <v>29</v>
      </c>
      <c r="C143" t="str">
        <f>IF(ISNUMBER(MATCH(fields[argot_field],fields[has parent],0)),"y","n")</f>
        <v>n</v>
      </c>
      <c r="D143" s="3" t="s">
        <v>68</v>
      </c>
      <c r="E143" t="s">
        <v>69</v>
      </c>
      <c r="F143" t="str">
        <f>IF(fields[is parent?]="y","parent field",IF(NOT(fields[has parent]="x"),"field element","simple field"))</f>
        <v>simple field</v>
      </c>
      <c r="G143" s="3" t="s">
        <v>32</v>
      </c>
      <c r="H143" t="s">
        <v>20</v>
      </c>
      <c r="I143" t="s">
        <v>33</v>
      </c>
      <c r="J143" t="s">
        <v>71</v>
      </c>
      <c r="K143" t="s">
        <v>44</v>
      </c>
      <c r="L143" t="s">
        <v>72</v>
      </c>
      <c r="M143" t="s">
        <v>73</v>
      </c>
      <c r="N143" t="s">
        <v>29</v>
      </c>
      <c r="O143" t="s">
        <v>29</v>
      </c>
      <c r="P143" t="s">
        <v>538</v>
      </c>
      <c r="Q143" s="3" t="s">
        <v>539</v>
      </c>
      <c r="R143" t="s">
        <v>540</v>
      </c>
      <c r="S143" t="s">
        <v>32</v>
      </c>
      <c r="T143" t="s">
        <v>32</v>
      </c>
      <c r="U143" t="s">
        <v>538</v>
      </c>
      <c r="V143" t="s">
        <v>29</v>
      </c>
      <c r="W143" t="s">
        <v>29</v>
      </c>
      <c r="X143" t="s">
        <v>411</v>
      </c>
      <c r="Y143" t="s">
        <v>541</v>
      </c>
      <c r="Z143" s="3">
        <f>IF(ISNUMBER(MATCH(fields[argot_field],issuesfield[field],0)),COUNTIF(issuesfield[field],fields[argot_field]),0)</f>
        <v>1</v>
      </c>
      <c r="AA143">
        <f>IF(ISNUMBER(MATCH(fields[argot_field],mappings[field],0)),COUNTIF(mappings[field],fields[argot_field]),0)</f>
        <v>1</v>
      </c>
      <c r="AB143" t="s">
        <v>73</v>
      </c>
      <c r="AC143" t="s">
        <v>32</v>
      </c>
      <c r="AD143" s="3" t="s">
        <v>32</v>
      </c>
    </row>
    <row r="144" spans="1:30" x14ac:dyDescent="0.25">
      <c r="A144" t="s">
        <v>542</v>
      </c>
      <c r="B144" t="s">
        <v>29</v>
      </c>
      <c r="C144" t="str">
        <f>IF(ISNUMBER(MATCH(fields[argot_field],fields[has parent],0)),"y","n")</f>
        <v>n</v>
      </c>
      <c r="D144" t="s">
        <v>101</v>
      </c>
      <c r="E144" t="s">
        <v>102</v>
      </c>
      <c r="F144" t="str">
        <f>IF(fields[is parent?]="y","parent field",IF(NOT(fields[has parent]="x"),"field element","simple field"))</f>
        <v>simple field</v>
      </c>
      <c r="G144" s="3" t="s">
        <v>277</v>
      </c>
      <c r="H144" t="s">
        <v>20</v>
      </c>
      <c r="I144" t="s">
        <v>33</v>
      </c>
      <c r="J144" t="s">
        <v>71</v>
      </c>
      <c r="K144" t="s">
        <v>44</v>
      </c>
      <c r="L144" t="s">
        <v>36</v>
      </c>
      <c r="M144" t="s">
        <v>73</v>
      </c>
      <c r="N144" t="s">
        <v>29</v>
      </c>
      <c r="O144" t="s">
        <v>29</v>
      </c>
      <c r="P144" t="s">
        <v>543</v>
      </c>
      <c r="Q144" s="3" t="s">
        <v>29</v>
      </c>
      <c r="R144" t="s">
        <v>544</v>
      </c>
      <c r="S144" t="s">
        <v>32</v>
      </c>
      <c r="T144" t="s">
        <v>29</v>
      </c>
      <c r="U144" t="s">
        <v>429</v>
      </c>
      <c r="V144" t="s">
        <v>39</v>
      </c>
      <c r="W144" t="s">
        <v>39</v>
      </c>
      <c r="X144" t="s">
        <v>411</v>
      </c>
      <c r="Y144" t="s">
        <v>77</v>
      </c>
      <c r="Z144" s="3">
        <f>IF(ISNUMBER(MATCH(fields[argot_field],issuesfield[field],0)),COUNTIF(issuesfield[field],fields[argot_field]),0)</f>
        <v>0</v>
      </c>
      <c r="AA144">
        <f>IF(ISNUMBER(MATCH(fields[argot_field],mappings[field],0)),COUNTIF(mappings[field],fields[argot_field]),0)</f>
        <v>1</v>
      </c>
      <c r="AB144" t="s">
        <v>33</v>
      </c>
      <c r="AC144" t="s">
        <v>33</v>
      </c>
      <c r="AD144" s="3" t="s">
        <v>32</v>
      </c>
    </row>
    <row r="145" spans="1:30" x14ac:dyDescent="0.25">
      <c r="A145" t="s">
        <v>545</v>
      </c>
      <c r="B145" t="s">
        <v>29</v>
      </c>
      <c r="C145" t="str">
        <f>IF(ISNUMBER(MATCH(fields[argot_field],fields[has parent],0)),"y","n")</f>
        <v>n</v>
      </c>
      <c r="D145" t="s">
        <v>30</v>
      </c>
      <c r="E145" t="s">
        <v>31</v>
      </c>
      <c r="F145" t="str">
        <f>IF(fields[is parent?]="y","parent field",IF(NOT(fields[has parent]="x"),"field element","simple field"))</f>
        <v>simple field</v>
      </c>
      <c r="G145" s="3" t="s">
        <v>277</v>
      </c>
      <c r="H145" t="s">
        <v>20</v>
      </c>
      <c r="I145" t="s">
        <v>73</v>
      </c>
      <c r="J145" t="s">
        <v>71</v>
      </c>
      <c r="K145" t="s">
        <v>44</v>
      </c>
      <c r="L145" t="s">
        <v>36</v>
      </c>
      <c r="M145" t="s">
        <v>73</v>
      </c>
      <c r="N145" t="s">
        <v>29</v>
      </c>
      <c r="O145" t="s">
        <v>29</v>
      </c>
      <c r="P145" t="s">
        <v>546</v>
      </c>
      <c r="Q145" s="3" t="s">
        <v>29</v>
      </c>
      <c r="R145" t="s">
        <v>547</v>
      </c>
      <c r="S145" t="s">
        <v>32</v>
      </c>
      <c r="T145" t="s">
        <v>29</v>
      </c>
      <c r="U145" t="s">
        <v>548</v>
      </c>
      <c r="V145" t="s">
        <v>39</v>
      </c>
      <c r="W145" t="s">
        <v>39</v>
      </c>
      <c r="X145" t="s">
        <v>411</v>
      </c>
      <c r="Y145" t="s">
        <v>77</v>
      </c>
      <c r="Z145" s="3">
        <f>IF(ISNUMBER(MATCH(fields[argot_field],issuesfield[field],0)),COUNTIF(issuesfield[field],fields[argot_field]),0)</f>
        <v>0</v>
      </c>
      <c r="AA145">
        <f>IF(ISNUMBER(MATCH(fields[argot_field],mappings[field],0)),COUNTIF(mappings[field],fields[argot_field]),0)</f>
        <v>1</v>
      </c>
      <c r="AB145" t="s">
        <v>32</v>
      </c>
      <c r="AC145" t="s">
        <v>32</v>
      </c>
      <c r="AD145" s="3" t="s">
        <v>32</v>
      </c>
    </row>
    <row r="146" spans="1:30" x14ac:dyDescent="0.25">
      <c r="A146" t="s">
        <v>549</v>
      </c>
      <c r="B146" t="s">
        <v>29</v>
      </c>
      <c r="C146" t="str">
        <f>IF(ISNUMBER(MATCH(fields[argot_field],fields[has parent],0)),"y","n")</f>
        <v>n</v>
      </c>
      <c r="D146" t="s">
        <v>68</v>
      </c>
      <c r="E146" t="s">
        <v>69</v>
      </c>
      <c r="F146" t="str">
        <f>IF(fields[is parent?]="y","parent field",IF(NOT(fields[has parent]="x"),"field element","simple field"))</f>
        <v>simple field</v>
      </c>
      <c r="G146" s="3" t="s">
        <v>32</v>
      </c>
      <c r="H146" t="s">
        <v>20</v>
      </c>
      <c r="I146" t="s">
        <v>33</v>
      </c>
      <c r="J146" t="s">
        <v>71</v>
      </c>
      <c r="K146" t="s">
        <v>44</v>
      </c>
      <c r="L146" t="s">
        <v>72</v>
      </c>
      <c r="M146" t="s">
        <v>73</v>
      </c>
      <c r="N146" t="s">
        <v>29</v>
      </c>
      <c r="O146" t="s">
        <v>29</v>
      </c>
      <c r="P146" t="s">
        <v>550</v>
      </c>
      <c r="Q146" s="3" t="s">
        <v>551</v>
      </c>
      <c r="R146" t="s">
        <v>552</v>
      </c>
      <c r="S146" t="s">
        <v>32</v>
      </c>
      <c r="T146" t="s">
        <v>32</v>
      </c>
      <c r="U146" t="s">
        <v>553</v>
      </c>
      <c r="V146" t="s">
        <v>29</v>
      </c>
      <c r="W146" t="s">
        <v>29</v>
      </c>
      <c r="X146" t="s">
        <v>411</v>
      </c>
      <c r="Y146" t="s">
        <v>554</v>
      </c>
      <c r="Z146" s="3">
        <f>IF(ISNUMBER(MATCH(fields[argot_field],issuesfield[field],0)),COUNTIF(issuesfield[field],fields[argot_field]),0)</f>
        <v>0</v>
      </c>
      <c r="AA146">
        <f>IF(ISNUMBER(MATCH(fields[argot_field],mappings[field],0)),COUNTIF(mappings[field],fields[argot_field]),0)</f>
        <v>1</v>
      </c>
      <c r="AB146" t="s">
        <v>73</v>
      </c>
      <c r="AC146" t="s">
        <v>32</v>
      </c>
      <c r="AD146" s="3" t="s">
        <v>32</v>
      </c>
    </row>
    <row r="147" spans="1:30" x14ac:dyDescent="0.25">
      <c r="A147" t="s">
        <v>555</v>
      </c>
      <c r="B147" t="s">
        <v>29</v>
      </c>
      <c r="C147" t="str">
        <f>IF(ISNUMBER(MATCH(fields[argot_field],fields[has parent],0)),"y","n")</f>
        <v>n</v>
      </c>
      <c r="D147" s="3" t="s">
        <v>68</v>
      </c>
      <c r="E147" t="s">
        <v>69</v>
      </c>
      <c r="F147" t="str">
        <f>IF(fields[is parent?]="y","parent field",IF(NOT(fields[has parent]="x"),"field element","simple field"))</f>
        <v>simple field</v>
      </c>
      <c r="G147" s="3" t="s">
        <v>277</v>
      </c>
      <c r="H147" t="s">
        <v>20</v>
      </c>
      <c r="I147" t="s">
        <v>33</v>
      </c>
      <c r="J147" t="s">
        <v>71</v>
      </c>
      <c r="K147" t="s">
        <v>44</v>
      </c>
      <c r="L147" t="s">
        <v>72</v>
      </c>
      <c r="M147" t="s">
        <v>73</v>
      </c>
      <c r="N147" t="s">
        <v>29</v>
      </c>
      <c r="O147" t="s">
        <v>29</v>
      </c>
      <c r="P147" t="s">
        <v>83</v>
      </c>
      <c r="Q147" s="3" t="s">
        <v>556</v>
      </c>
      <c r="R147" t="s">
        <v>557</v>
      </c>
      <c r="S147" t="s">
        <v>32</v>
      </c>
      <c r="T147" t="s">
        <v>29</v>
      </c>
      <c r="U147" t="s">
        <v>76</v>
      </c>
      <c r="V147" t="s">
        <v>39</v>
      </c>
      <c r="W147" t="s">
        <v>39</v>
      </c>
      <c r="X147" t="s">
        <v>411</v>
      </c>
      <c r="Y147" t="s">
        <v>77</v>
      </c>
      <c r="Z147" s="3">
        <f>IF(ISNUMBER(MATCH(fields[argot_field],issuesfield[field],0)),COUNTIF(issuesfield[field],fields[argot_field]),0)</f>
        <v>0</v>
      </c>
      <c r="AA147">
        <f>IF(ISNUMBER(MATCH(fields[argot_field],mappings[field],0)),COUNTIF(mappings[field],fields[argot_field]),0)</f>
        <v>1</v>
      </c>
      <c r="AB147" t="s">
        <v>33</v>
      </c>
      <c r="AC147" t="s">
        <v>33</v>
      </c>
      <c r="AD147" s="3" t="s">
        <v>32</v>
      </c>
    </row>
    <row r="148" spans="1:30" x14ac:dyDescent="0.25">
      <c r="A148" t="s">
        <v>558</v>
      </c>
      <c r="B148" t="s">
        <v>29</v>
      </c>
      <c r="C148" t="str">
        <f>IF(ISNUMBER(MATCH(fields[argot_field],fields[has parent],0)),"y","n")</f>
        <v>y</v>
      </c>
      <c r="D148" t="s">
        <v>79</v>
      </c>
      <c r="E148" t="s">
        <v>31</v>
      </c>
      <c r="F148" t="str">
        <f>IF(fields[is parent?]="y","parent field",IF(NOT(fields[has parent]="x"),"field element","simple field"))</f>
        <v>parent field</v>
      </c>
      <c r="G148" s="3" t="s">
        <v>32</v>
      </c>
      <c r="H148" t="s">
        <v>176</v>
      </c>
      <c r="I148" t="s">
        <v>33</v>
      </c>
      <c r="J148" t="s">
        <v>34</v>
      </c>
      <c r="K148" t="s">
        <v>35</v>
      </c>
      <c r="L148" t="s">
        <v>36</v>
      </c>
      <c r="M148" t="s">
        <v>29</v>
      </c>
      <c r="N148" t="s">
        <v>29</v>
      </c>
      <c r="O148" t="s">
        <v>29</v>
      </c>
      <c r="P148" t="s">
        <v>29</v>
      </c>
      <c r="Q148" s="3" t="s">
        <v>29</v>
      </c>
      <c r="R148" t="s">
        <v>559</v>
      </c>
      <c r="S148" t="s">
        <v>32</v>
      </c>
      <c r="T148" t="s">
        <v>29</v>
      </c>
      <c r="U148" s="3" t="s">
        <v>29</v>
      </c>
      <c r="V148" t="s">
        <v>32</v>
      </c>
      <c r="W148" t="s">
        <v>29</v>
      </c>
      <c r="X148" t="s">
        <v>65</v>
      </c>
      <c r="Y148" t="s">
        <v>32</v>
      </c>
      <c r="Z148" s="3">
        <f>IF(ISNUMBER(MATCH(fields[argot_field],issuesfield[field],0)),COUNTIF(issuesfield[field],fields[argot_field]),0)</f>
        <v>0</v>
      </c>
      <c r="AA148">
        <f>IF(ISNUMBER(MATCH(fields[argot_field],mappings[field],0)),COUNTIF(mappings[field],fields[argot_field]),0)</f>
        <v>0</v>
      </c>
      <c r="AB148" t="s">
        <v>73</v>
      </c>
      <c r="AC148" t="s">
        <v>32</v>
      </c>
      <c r="AD148" s="3" t="s">
        <v>32</v>
      </c>
    </row>
    <row r="149" spans="1:30" x14ac:dyDescent="0.25">
      <c r="A149" s="3" t="s">
        <v>560</v>
      </c>
      <c r="B149" t="s">
        <v>558</v>
      </c>
      <c r="C149" t="str">
        <f>IF(ISNUMBER(MATCH(fields[argot_field],fields[has parent],0)),"y","n")</f>
        <v>n</v>
      </c>
      <c r="D149" t="s">
        <v>30</v>
      </c>
      <c r="E149" t="s">
        <v>31</v>
      </c>
      <c r="F149" t="str">
        <f>IF(fields[is parent?]="y","parent field",IF(NOT(fields[has parent]="x"),"field element","simple field"))</f>
        <v>field element</v>
      </c>
      <c r="G149" s="3" t="s">
        <v>32</v>
      </c>
      <c r="H149" t="s">
        <v>176</v>
      </c>
      <c r="I149" t="s">
        <v>33</v>
      </c>
      <c r="J149" t="s">
        <v>34</v>
      </c>
      <c r="K149" t="s">
        <v>44</v>
      </c>
      <c r="L149" t="s">
        <v>177</v>
      </c>
      <c r="M149" t="s">
        <v>29</v>
      </c>
      <c r="N149" t="s">
        <v>29</v>
      </c>
      <c r="O149" t="s">
        <v>29</v>
      </c>
      <c r="P149" t="s">
        <v>29</v>
      </c>
      <c r="Q149" s="3" t="s">
        <v>29</v>
      </c>
      <c r="R149" t="s">
        <v>561</v>
      </c>
      <c r="S149" t="s">
        <v>562</v>
      </c>
      <c r="T149" t="s">
        <v>32</v>
      </c>
      <c r="U149" t="s">
        <v>29</v>
      </c>
      <c r="V149" t="s">
        <v>29</v>
      </c>
      <c r="W149" t="s">
        <v>563</v>
      </c>
      <c r="X149" t="s">
        <v>65</v>
      </c>
      <c r="Y149" t="s">
        <v>32</v>
      </c>
      <c r="Z149" s="3">
        <f>IF(ISNUMBER(MATCH(fields[argot_field],issuesfield[field],0)),COUNTIF(issuesfield[field],fields[argot_field]),0)</f>
        <v>0</v>
      </c>
      <c r="AA149">
        <f>IF(ISNUMBER(MATCH(fields[argot_field],mappings[field],0)),COUNTIF(mappings[field],fields[argot_field]),0)</f>
        <v>1</v>
      </c>
      <c r="AB149" t="s">
        <v>73</v>
      </c>
      <c r="AC149" t="s">
        <v>32</v>
      </c>
      <c r="AD149" s="3" t="s">
        <v>32</v>
      </c>
    </row>
    <row r="150" spans="1:30" x14ac:dyDescent="0.25">
      <c r="A150" s="3" t="s">
        <v>564</v>
      </c>
      <c r="B150" t="s">
        <v>558</v>
      </c>
      <c r="C150" t="str">
        <f>IF(ISNUMBER(MATCH(fields[argot_field],fields[has parent],0)),"y","n")</f>
        <v>n</v>
      </c>
      <c r="D150" t="s">
        <v>30</v>
      </c>
      <c r="E150" t="s">
        <v>31</v>
      </c>
      <c r="F150" t="str">
        <f>IF(fields[is parent?]="y","parent field",IF(NOT(fields[has parent]="x"),"field element","simple field"))</f>
        <v>field element</v>
      </c>
      <c r="G150" t="s">
        <v>32</v>
      </c>
      <c r="H150" s="3" t="s">
        <v>176</v>
      </c>
      <c r="I150" t="s">
        <v>33</v>
      </c>
      <c r="J150" t="s">
        <v>34</v>
      </c>
      <c r="K150" t="s">
        <v>35</v>
      </c>
      <c r="L150" t="s">
        <v>177</v>
      </c>
      <c r="M150" t="s">
        <v>29</v>
      </c>
      <c r="N150" t="s">
        <v>29</v>
      </c>
      <c r="O150" t="s">
        <v>29</v>
      </c>
      <c r="P150" t="s">
        <v>565</v>
      </c>
      <c r="Q150" s="3" t="s">
        <v>29</v>
      </c>
      <c r="R150" t="s">
        <v>566</v>
      </c>
      <c r="S150" t="s">
        <v>32</v>
      </c>
      <c r="T150" t="s">
        <v>32</v>
      </c>
      <c r="U150" s="3" t="s">
        <v>567</v>
      </c>
      <c r="V150" t="s">
        <v>29</v>
      </c>
      <c r="W150" t="s">
        <v>568</v>
      </c>
      <c r="X150" s="3" t="s">
        <v>65</v>
      </c>
      <c r="Y150" t="s">
        <v>32</v>
      </c>
      <c r="Z150" s="3">
        <f>IF(ISNUMBER(MATCH(fields[argot_field],issuesfield[field],0)),COUNTIF(issuesfield[field],fields[argot_field]),0)</f>
        <v>0</v>
      </c>
      <c r="AA150" s="3">
        <f>IF(ISNUMBER(MATCH(fields[argot_field],mappings[field],0)),COUNTIF(mappings[field],fields[argot_field]),0)</f>
        <v>3</v>
      </c>
      <c r="AB150" s="3" t="s">
        <v>73</v>
      </c>
      <c r="AC150" s="3" t="s">
        <v>32</v>
      </c>
      <c r="AD150" s="3" t="s">
        <v>32</v>
      </c>
    </row>
    <row r="151" spans="1:30" s="3" customFormat="1" x14ac:dyDescent="0.25">
      <c r="A151" s="3" t="s">
        <v>1335</v>
      </c>
      <c r="B151" s="3" t="s">
        <v>29</v>
      </c>
      <c r="C151" s="3" t="str">
        <f>IF(ISNUMBER(MATCH(fields[argot_field],fields[has parent],0)),"y","n")</f>
        <v>n</v>
      </c>
      <c r="D151" s="3" t="s">
        <v>30</v>
      </c>
      <c r="E151" s="3" t="s">
        <v>31</v>
      </c>
      <c r="F151" s="3" t="str">
        <f>IF(fields[is parent?]="y","parent field",IF(NOT(fields[has parent]="x"),"field element","simple field"))</f>
        <v>simple field</v>
      </c>
      <c r="G151" s="3" t="s">
        <v>32</v>
      </c>
      <c r="H151" s="3" t="s">
        <v>256</v>
      </c>
      <c r="I151" s="3" t="s">
        <v>33</v>
      </c>
      <c r="J151" s="3" t="s">
        <v>34</v>
      </c>
      <c r="K151" s="3" t="s">
        <v>94</v>
      </c>
      <c r="L151" s="3" t="s">
        <v>36</v>
      </c>
      <c r="M151" s="3" t="s">
        <v>29</v>
      </c>
      <c r="N151" s="3" t="s">
        <v>29</v>
      </c>
      <c r="O151" s="3" t="s">
        <v>29</v>
      </c>
      <c r="P151" s="3" t="s">
        <v>29</v>
      </c>
      <c r="Q151" s="3" t="s">
        <v>29</v>
      </c>
      <c r="R151" s="3" t="s">
        <v>1336</v>
      </c>
      <c r="S151" s="3" t="s">
        <v>29</v>
      </c>
      <c r="T151" s="3" t="s">
        <v>29</v>
      </c>
      <c r="U151" s="3" t="s">
        <v>29</v>
      </c>
      <c r="V151" s="3" t="s">
        <v>29</v>
      </c>
      <c r="W151" s="3" t="s">
        <v>1337</v>
      </c>
      <c r="X151" s="3" t="s">
        <v>65</v>
      </c>
      <c r="Y151" s="3" t="s">
        <v>29</v>
      </c>
      <c r="Z151" s="3">
        <f>IF(ISNUMBER(MATCH(fields[argot_field],issuesfield[field],0)),COUNTIF(issuesfield[field],fields[argot_field]),0)</f>
        <v>0</v>
      </c>
      <c r="AA151" s="3">
        <f>IF(ISNUMBER(MATCH(fields[argot_field],mappings[field],0)),COUNTIF(mappings[field],fields[argot_field]),0)</f>
        <v>0</v>
      </c>
      <c r="AB151" s="3" t="s">
        <v>32</v>
      </c>
      <c r="AC151" s="3" t="s">
        <v>32</v>
      </c>
      <c r="AD151" s="3" t="s">
        <v>73</v>
      </c>
    </row>
    <row r="152" spans="1:30" x14ac:dyDescent="0.25">
      <c r="A152" s="3" t="s">
        <v>569</v>
      </c>
      <c r="B152" s="3" t="s">
        <v>29</v>
      </c>
      <c r="C152" s="3" t="str">
        <f>IF(ISNUMBER(MATCH(fields[argot_field],fields[has parent],0)),"y","n")</f>
        <v>y</v>
      </c>
      <c r="D152" s="3" t="s">
        <v>79</v>
      </c>
      <c r="E152" s="3" t="s">
        <v>31</v>
      </c>
      <c r="F152" s="3" t="str">
        <f>IF(fields[is parent?]="y","parent field",IF(NOT(fields[has parent]="x"),"field element","simple field"))</f>
        <v>parent field</v>
      </c>
      <c r="G152" t="s">
        <v>1338</v>
      </c>
      <c r="H152" s="3" t="s">
        <v>570</v>
      </c>
      <c r="I152" t="s">
        <v>33</v>
      </c>
      <c r="J152" t="s">
        <v>71</v>
      </c>
      <c r="K152" t="s">
        <v>44</v>
      </c>
      <c r="L152" t="s">
        <v>36</v>
      </c>
      <c r="M152" t="s">
        <v>73</v>
      </c>
      <c r="N152" t="s">
        <v>29</v>
      </c>
      <c r="O152" t="s">
        <v>29</v>
      </c>
      <c r="P152" t="s">
        <v>571</v>
      </c>
      <c r="Q152" s="3" t="s">
        <v>29</v>
      </c>
      <c r="R152" t="s">
        <v>572</v>
      </c>
      <c r="S152" t="s">
        <v>573</v>
      </c>
      <c r="T152" t="s">
        <v>29</v>
      </c>
      <c r="U152" s="3" t="s">
        <v>574</v>
      </c>
      <c r="V152" t="s">
        <v>29</v>
      </c>
      <c r="W152" t="s">
        <v>32</v>
      </c>
      <c r="X152" s="3" t="s">
        <v>575</v>
      </c>
      <c r="Y152" t="s">
        <v>576</v>
      </c>
      <c r="Z152" s="3">
        <f>IF(ISNUMBER(MATCH(fields[argot_field],issuesfield[field],0)),COUNTIF(issuesfield[field],fields[argot_field]),0)</f>
        <v>0</v>
      </c>
      <c r="AA152" s="3">
        <f>IF(ISNUMBER(MATCH(fields[argot_field],mappings[field],0)),COUNTIF(mappings[field],fields[argot_field]),0)</f>
        <v>0</v>
      </c>
      <c r="AB152" s="3" t="s">
        <v>33</v>
      </c>
      <c r="AC152" s="3" t="s">
        <v>73</v>
      </c>
      <c r="AD152" s="3" t="s">
        <v>73</v>
      </c>
    </row>
    <row r="153" spans="1:30" x14ac:dyDescent="0.25">
      <c r="A153" s="3" t="s">
        <v>577</v>
      </c>
      <c r="B153" s="3" t="s">
        <v>569</v>
      </c>
      <c r="C153" s="3" t="str">
        <f>IF(ISNUMBER(MATCH(fields[argot_field],fields[has parent],0)),"y","n")</f>
        <v>n</v>
      </c>
      <c r="D153" t="s">
        <v>101</v>
      </c>
      <c r="E153" t="s">
        <v>102</v>
      </c>
      <c r="F153" s="3" t="str">
        <f>IF(fields[is parent?]="y","parent field",IF(NOT(fields[has parent]="x"),"field element","simple field"))</f>
        <v>field element</v>
      </c>
      <c r="G153" t="s">
        <v>1338</v>
      </c>
      <c r="H153" s="3" t="s">
        <v>570</v>
      </c>
      <c r="I153" t="s">
        <v>33</v>
      </c>
      <c r="J153" t="s">
        <v>71</v>
      </c>
      <c r="K153" t="s">
        <v>35</v>
      </c>
      <c r="L153" t="s">
        <v>36</v>
      </c>
      <c r="M153" t="s">
        <v>29</v>
      </c>
      <c r="N153" t="s">
        <v>29</v>
      </c>
      <c r="O153" t="s">
        <v>29</v>
      </c>
      <c r="P153" t="s">
        <v>571</v>
      </c>
      <c r="Q153" s="3" t="s">
        <v>29</v>
      </c>
      <c r="R153" t="s">
        <v>105</v>
      </c>
      <c r="S153" t="s">
        <v>29</v>
      </c>
      <c r="T153" t="s">
        <v>29</v>
      </c>
      <c r="U153" s="3" t="s">
        <v>29</v>
      </c>
      <c r="V153" t="s">
        <v>29</v>
      </c>
      <c r="W153" t="s">
        <v>32</v>
      </c>
      <c r="X153" s="3" t="s">
        <v>575</v>
      </c>
      <c r="Y153" t="s">
        <v>576</v>
      </c>
      <c r="Z153" s="3">
        <f>IF(ISNUMBER(MATCH(fields[argot_field],issuesfield[field],0)),COUNTIF(issuesfield[field],fields[argot_field]),0)</f>
        <v>0</v>
      </c>
      <c r="AA153" s="3">
        <f>IF(ISNUMBER(MATCH(fields[argot_field],mappings[field],0)),COUNTIF(mappings[field],fields[argot_field]),0)</f>
        <v>1</v>
      </c>
      <c r="AB153" s="3" t="s">
        <v>33</v>
      </c>
      <c r="AC153" s="3" t="s">
        <v>73</v>
      </c>
      <c r="AD153" s="3" t="s">
        <v>73</v>
      </c>
    </row>
    <row r="154" spans="1:30" x14ac:dyDescent="0.25">
      <c r="A154" s="3" t="s">
        <v>1522</v>
      </c>
      <c r="B154" s="3" t="s">
        <v>569</v>
      </c>
      <c r="C154" s="3" t="str">
        <f>IF(ISNUMBER(MATCH(fields[argot_field],fields[has parent],0)),"y","n")</f>
        <v>n</v>
      </c>
      <c r="D154" t="s">
        <v>90</v>
      </c>
      <c r="E154" t="s">
        <v>31</v>
      </c>
      <c r="F154" s="3" t="s">
        <v>169</v>
      </c>
      <c r="G154" t="s">
        <v>1338</v>
      </c>
      <c r="H154" s="3" t="s">
        <v>570</v>
      </c>
      <c r="I154" s="3" t="s">
        <v>33</v>
      </c>
      <c r="J154" t="s">
        <v>71</v>
      </c>
      <c r="K154" t="s">
        <v>35</v>
      </c>
      <c r="L154" t="s">
        <v>36</v>
      </c>
      <c r="M154" t="s">
        <v>29</v>
      </c>
      <c r="N154" t="s">
        <v>29</v>
      </c>
      <c r="O154" t="s">
        <v>29</v>
      </c>
      <c r="P154" t="s">
        <v>29</v>
      </c>
      <c r="Q154" s="3" t="s">
        <v>29</v>
      </c>
      <c r="R154" t="s">
        <v>1328</v>
      </c>
      <c r="S154" t="s">
        <v>29</v>
      </c>
      <c r="T154" t="s">
        <v>29</v>
      </c>
      <c r="U154" s="3" t="s">
        <v>29</v>
      </c>
      <c r="V154" t="s">
        <v>29</v>
      </c>
      <c r="W154" t="s">
        <v>29</v>
      </c>
      <c r="X154" s="3" t="s">
        <v>575</v>
      </c>
      <c r="Y154" t="s">
        <v>1523</v>
      </c>
      <c r="Z154" s="3">
        <f>IF(ISNUMBER(MATCH(fields[argot_field],issuesfield[field],0)),COUNTIF(issuesfield[field],fields[argot_field]),0)</f>
        <v>0</v>
      </c>
      <c r="AA154" s="3">
        <f>IF(ISNUMBER(MATCH(fields[argot_field],mappings[field],0)),COUNTIF(mappings[field],fields[argot_field]),0)</f>
        <v>0</v>
      </c>
      <c r="AB154" s="3" t="s">
        <v>33</v>
      </c>
      <c r="AC154" s="3" t="s">
        <v>73</v>
      </c>
      <c r="AD154" s="3" t="s">
        <v>73</v>
      </c>
    </row>
    <row r="155" spans="1:30" s="3" customFormat="1" x14ac:dyDescent="0.25">
      <c r="A155" s="3" t="s">
        <v>578</v>
      </c>
      <c r="B155" s="3" t="s">
        <v>569</v>
      </c>
      <c r="C155" s="3" t="str">
        <f>IF(ISNUMBER(MATCH(fields[argot_field],fields[has parent],0)),"y","n")</f>
        <v>n</v>
      </c>
      <c r="D155" s="3" t="s">
        <v>68</v>
      </c>
      <c r="E155" s="3" t="s">
        <v>107</v>
      </c>
      <c r="F155" s="3" t="str">
        <f>IF(fields[is parent?]="y","parent field",IF(NOT(fields[has parent]="x"),"field element","simple field"))</f>
        <v>field element</v>
      </c>
      <c r="G155" s="3" t="s">
        <v>1338</v>
      </c>
      <c r="H155" s="3" t="s">
        <v>570</v>
      </c>
      <c r="I155" s="3" t="s">
        <v>33</v>
      </c>
      <c r="J155" s="3" t="s">
        <v>71</v>
      </c>
      <c r="K155" s="3" t="s">
        <v>94</v>
      </c>
      <c r="L155" s="3" t="s">
        <v>72</v>
      </c>
      <c r="M155" s="3" t="s">
        <v>29</v>
      </c>
      <c r="N155" s="3" t="s">
        <v>29</v>
      </c>
      <c r="O155" s="3" t="s">
        <v>29</v>
      </c>
      <c r="P155" s="3" t="s">
        <v>571</v>
      </c>
      <c r="Q155" s="3" t="s">
        <v>29</v>
      </c>
      <c r="R155" s="3" t="s">
        <v>579</v>
      </c>
      <c r="S155" s="3" t="s">
        <v>29</v>
      </c>
      <c r="T155" s="3" t="s">
        <v>29</v>
      </c>
      <c r="U155" s="3" t="s">
        <v>574</v>
      </c>
      <c r="V155" s="3" t="s">
        <v>29</v>
      </c>
      <c r="W155" s="3" t="s">
        <v>32</v>
      </c>
      <c r="X155" s="3" t="s">
        <v>575</v>
      </c>
      <c r="Y155" s="3" t="s">
        <v>576</v>
      </c>
      <c r="Z155" s="3">
        <f>IF(ISNUMBER(MATCH(fields[argot_field],issuesfield[field],0)),COUNTIF(issuesfield[field],fields[argot_field]),0)</f>
        <v>0</v>
      </c>
      <c r="AA155" s="3">
        <f>IF(ISNUMBER(MATCH(fields[argot_field],mappings[field],0)),COUNTIF(mappings[field],fields[argot_field]),0)</f>
        <v>1</v>
      </c>
      <c r="AB155" s="3" t="s">
        <v>33</v>
      </c>
      <c r="AC155" s="3" t="s">
        <v>73</v>
      </c>
      <c r="AD155" s="3" t="s">
        <v>73</v>
      </c>
    </row>
    <row r="156" spans="1:30" x14ac:dyDescent="0.25">
      <c r="A156" s="3" t="s">
        <v>580</v>
      </c>
      <c r="B156" s="3" t="s">
        <v>29</v>
      </c>
      <c r="C156" s="3" t="str">
        <f>IF(ISNUMBER(MATCH(fields[argot_field],fields[has parent],0)),"y","n")</f>
        <v>y</v>
      </c>
      <c r="D156" s="3" t="s">
        <v>79</v>
      </c>
      <c r="E156" t="s">
        <v>31</v>
      </c>
      <c r="F156" s="3" t="str">
        <f>IF(fields[is parent?]="y","parent field",IF(NOT(fields[has parent]="x"),"field element","simple field"))</f>
        <v>parent field</v>
      </c>
      <c r="G156" t="s">
        <v>1338</v>
      </c>
      <c r="H156" s="3" t="s">
        <v>570</v>
      </c>
      <c r="I156" s="3" t="s">
        <v>33</v>
      </c>
      <c r="J156" t="s">
        <v>71</v>
      </c>
      <c r="K156" s="3" t="s">
        <v>44</v>
      </c>
      <c r="L156" t="s">
        <v>36</v>
      </c>
      <c r="M156" s="3" t="s">
        <v>73</v>
      </c>
      <c r="N156" t="s">
        <v>29</v>
      </c>
      <c r="O156" t="s">
        <v>29</v>
      </c>
      <c r="P156" t="s">
        <v>571</v>
      </c>
      <c r="Q156" s="3" t="s">
        <v>29</v>
      </c>
      <c r="R156" t="s">
        <v>581</v>
      </c>
      <c r="S156" t="s">
        <v>573</v>
      </c>
      <c r="T156" s="3" t="s">
        <v>29</v>
      </c>
      <c r="U156" s="3" t="s">
        <v>582</v>
      </c>
      <c r="V156" s="3" t="s">
        <v>29</v>
      </c>
      <c r="W156" t="s">
        <v>32</v>
      </c>
      <c r="X156" s="3" t="s">
        <v>575</v>
      </c>
      <c r="Y156" t="s">
        <v>583</v>
      </c>
      <c r="Z156" s="3">
        <f>IF(ISNUMBER(MATCH(fields[argot_field],issuesfield[field],0)),COUNTIF(issuesfield[field],fields[argot_field]),0)</f>
        <v>0</v>
      </c>
      <c r="AA156" s="3">
        <f>IF(ISNUMBER(MATCH(fields[argot_field],mappings[field],0)),COUNTIF(mappings[field],fields[argot_field]),0)</f>
        <v>0</v>
      </c>
      <c r="AB156" s="3" t="s">
        <v>33</v>
      </c>
      <c r="AC156" t="s">
        <v>73</v>
      </c>
      <c r="AD156" s="3" t="s">
        <v>73</v>
      </c>
    </row>
    <row r="157" spans="1:30" x14ac:dyDescent="0.25">
      <c r="A157" t="s">
        <v>584</v>
      </c>
      <c r="B157" t="s">
        <v>580</v>
      </c>
      <c r="C157" t="str">
        <f>IF(ISNUMBER(MATCH(fields[argot_field],fields[has parent],0)),"y","n")</f>
        <v>n</v>
      </c>
      <c r="D157" t="s">
        <v>30</v>
      </c>
      <c r="E157" t="s">
        <v>31</v>
      </c>
      <c r="F157" t="str">
        <f>IF(fields[is parent?]="y","parent field",IF(NOT(fields[has parent]="x"),"field element","simple field"))</f>
        <v>field element</v>
      </c>
      <c r="G157" t="s">
        <v>1338</v>
      </c>
      <c r="H157" t="s">
        <v>570</v>
      </c>
      <c r="I157" s="3" t="s">
        <v>33</v>
      </c>
      <c r="J157" t="s">
        <v>71</v>
      </c>
      <c r="K157" t="s">
        <v>35</v>
      </c>
      <c r="L157" t="s">
        <v>36</v>
      </c>
      <c r="M157" t="s">
        <v>29</v>
      </c>
      <c r="N157" t="s">
        <v>29</v>
      </c>
      <c r="O157" t="s">
        <v>29</v>
      </c>
      <c r="P157" t="s">
        <v>571</v>
      </c>
      <c r="Q157" s="3" t="s">
        <v>29</v>
      </c>
      <c r="R157" t="s">
        <v>105</v>
      </c>
      <c r="S157" t="s">
        <v>29</v>
      </c>
      <c r="T157" t="s">
        <v>29</v>
      </c>
      <c r="U157" t="s">
        <v>29</v>
      </c>
      <c r="V157" t="s">
        <v>29</v>
      </c>
      <c r="W157" t="s">
        <v>32</v>
      </c>
      <c r="X157" s="3" t="s">
        <v>575</v>
      </c>
      <c r="Y157" t="s">
        <v>583</v>
      </c>
      <c r="Z157" s="3">
        <f>IF(ISNUMBER(MATCH(fields[argot_field],issuesfield[field],0)),COUNTIF(issuesfield[field],fields[argot_field]),0)</f>
        <v>0</v>
      </c>
      <c r="AA157">
        <f>IF(ISNUMBER(MATCH(fields[argot_field],mappings[field],0)),COUNTIF(mappings[field],fields[argot_field]),0)</f>
        <v>65</v>
      </c>
      <c r="AB157" t="s">
        <v>33</v>
      </c>
      <c r="AC157" t="s">
        <v>73</v>
      </c>
      <c r="AD157" s="3" t="s">
        <v>73</v>
      </c>
    </row>
    <row r="158" spans="1:30" x14ac:dyDescent="0.25">
      <c r="A158" t="s">
        <v>585</v>
      </c>
      <c r="B158" t="s">
        <v>580</v>
      </c>
      <c r="C158" t="str">
        <f>IF(ISNUMBER(MATCH(fields[argot_field],fields[has parent],0)),"y","n")</f>
        <v>n</v>
      </c>
      <c r="D158" t="s">
        <v>30</v>
      </c>
      <c r="E158" t="s">
        <v>31</v>
      </c>
      <c r="F158" t="str">
        <f>IF(fields[is parent?]="y","parent field",IF(NOT(fields[has parent]="x"),"field element","simple field"))</f>
        <v>field element</v>
      </c>
      <c r="G158" t="s">
        <v>1338</v>
      </c>
      <c r="H158" t="s">
        <v>570</v>
      </c>
      <c r="I158" s="3" t="s">
        <v>33</v>
      </c>
      <c r="J158" t="s">
        <v>71</v>
      </c>
      <c r="K158" t="s">
        <v>94</v>
      </c>
      <c r="L158" t="s">
        <v>72</v>
      </c>
      <c r="M158" t="s">
        <v>29</v>
      </c>
      <c r="N158" t="s">
        <v>29</v>
      </c>
      <c r="O158" t="s">
        <v>29</v>
      </c>
      <c r="P158" t="s">
        <v>571</v>
      </c>
      <c r="Q158" s="3" t="s">
        <v>29</v>
      </c>
      <c r="R158" t="s">
        <v>586</v>
      </c>
      <c r="S158" t="s">
        <v>29</v>
      </c>
      <c r="T158" t="s">
        <v>29</v>
      </c>
      <c r="U158" t="s">
        <v>582</v>
      </c>
      <c r="V158" t="s">
        <v>29</v>
      </c>
      <c r="W158" t="s">
        <v>32</v>
      </c>
      <c r="X158" s="3" t="s">
        <v>575</v>
      </c>
      <c r="Y158" t="s">
        <v>583</v>
      </c>
      <c r="Z158" s="3">
        <f>IF(ISNUMBER(MATCH(fields[argot_field],issuesfield[field],0)),COUNTIF(issuesfield[field],fields[argot_field]),0)</f>
        <v>0</v>
      </c>
      <c r="AA158">
        <f>IF(ISNUMBER(MATCH(fields[argot_field],mappings[field],0)),COUNTIF(mappings[field],fields[argot_field]),0)</f>
        <v>6</v>
      </c>
      <c r="AB158" t="s">
        <v>33</v>
      </c>
      <c r="AC158" t="s">
        <v>73</v>
      </c>
      <c r="AD158" s="3" t="s">
        <v>73</v>
      </c>
    </row>
    <row r="159" spans="1:30" x14ac:dyDescent="0.25">
      <c r="A159" s="3" t="s">
        <v>587</v>
      </c>
      <c r="B159" s="3" t="s">
        <v>29</v>
      </c>
      <c r="C159" s="3" t="str">
        <f>IF(ISNUMBER(MATCH(fields[argot_field],fields[has parent],0)),"y","n")</f>
        <v>n</v>
      </c>
      <c r="D159" t="s">
        <v>30</v>
      </c>
      <c r="E159" t="s">
        <v>31</v>
      </c>
      <c r="F159" s="3" t="str">
        <f>IF(fields[is parent?]="y","parent field",IF(NOT(fields[has parent]="x"),"field element","simple field"))</f>
        <v>simple field</v>
      </c>
      <c r="G159" t="s">
        <v>32</v>
      </c>
      <c r="H159" s="3" t="s">
        <v>588</v>
      </c>
      <c r="I159" s="3" t="s">
        <v>33</v>
      </c>
      <c r="J159" t="s">
        <v>71</v>
      </c>
      <c r="K159" s="3" t="s">
        <v>589</v>
      </c>
      <c r="L159" t="s">
        <v>590</v>
      </c>
      <c r="M159" s="3" t="s">
        <v>29</v>
      </c>
      <c r="N159" t="s">
        <v>591</v>
      </c>
      <c r="O159" t="s">
        <v>83</v>
      </c>
      <c r="P159" t="s">
        <v>83</v>
      </c>
      <c r="Q159" s="3" t="s">
        <v>592</v>
      </c>
      <c r="R159" t="s">
        <v>593</v>
      </c>
      <c r="S159" s="3" t="s">
        <v>32</v>
      </c>
      <c r="T159" s="3" t="s">
        <v>29</v>
      </c>
      <c r="U159" s="3" t="s">
        <v>594</v>
      </c>
      <c r="V159" s="3" t="s">
        <v>595</v>
      </c>
      <c r="W159" t="s">
        <v>32</v>
      </c>
      <c r="X159" s="3" t="s">
        <v>65</v>
      </c>
      <c r="Y159" t="s">
        <v>596</v>
      </c>
      <c r="Z159" s="3">
        <f>IF(ISNUMBER(MATCH(fields[argot_field],issuesfield[field],0)),COUNTIF(issuesfield[field],fields[argot_field]),0)</f>
        <v>0</v>
      </c>
      <c r="AA159" s="3">
        <f>IF(ISNUMBER(MATCH(fields[argot_field],mappings[field],0)),COUNTIF(mappings[field],fields[argot_field]),0)</f>
        <v>4</v>
      </c>
      <c r="AB159" s="3" t="s">
        <v>32</v>
      </c>
      <c r="AC159" t="s">
        <v>32</v>
      </c>
      <c r="AD159" s="3" t="s">
        <v>32</v>
      </c>
    </row>
    <row r="160" spans="1:30" x14ac:dyDescent="0.25">
      <c r="A160" t="s">
        <v>597</v>
      </c>
      <c r="B160" t="s">
        <v>29</v>
      </c>
      <c r="C160" t="str">
        <f>IF(ISNUMBER(MATCH(fields[argot_field],fields[has parent],0)),"y","n")</f>
        <v>y</v>
      </c>
      <c r="D160" t="s">
        <v>68</v>
      </c>
      <c r="E160" t="s">
        <v>69</v>
      </c>
      <c r="F160" t="str">
        <f>IF(fields[is parent?]="y","parent field",IF(NOT(fields[has parent]="x"),"field element","simple field"))</f>
        <v>parent field</v>
      </c>
      <c r="G160" t="s">
        <v>1326</v>
      </c>
      <c r="H160" t="s">
        <v>183</v>
      </c>
      <c r="I160" t="s">
        <v>33</v>
      </c>
      <c r="J160" t="s">
        <v>71</v>
      </c>
      <c r="K160" t="s">
        <v>44</v>
      </c>
      <c r="L160" t="s">
        <v>36</v>
      </c>
      <c r="M160" t="s">
        <v>29</v>
      </c>
      <c r="N160" t="s">
        <v>29</v>
      </c>
      <c r="O160" t="s">
        <v>29</v>
      </c>
      <c r="P160" t="s">
        <v>29</v>
      </c>
      <c r="Q160" s="3" t="s">
        <v>29</v>
      </c>
      <c r="R160" t="s">
        <v>599</v>
      </c>
      <c r="S160" t="s">
        <v>29</v>
      </c>
      <c r="T160" t="s">
        <v>29</v>
      </c>
      <c r="U160" t="s">
        <v>29</v>
      </c>
      <c r="V160" t="s">
        <v>29</v>
      </c>
      <c r="W160" t="s">
        <v>29</v>
      </c>
      <c r="X160" t="s">
        <v>1329</v>
      </c>
      <c r="Y160" t="s">
        <v>601</v>
      </c>
      <c r="Z160" s="3">
        <f>IF(ISNUMBER(MATCH(fields[argot_field],issuesfield[field],0)),COUNTIF(issuesfield[field],fields[argot_field]),0)</f>
        <v>0</v>
      </c>
      <c r="AA160">
        <f>IF(ISNUMBER(MATCH(fields[argot_field],mappings[field],0)),COUNTIF(mappings[field],fields[argot_field]),0)</f>
        <v>0</v>
      </c>
      <c r="AB160" t="s">
        <v>73</v>
      </c>
      <c r="AC160" t="s">
        <v>32</v>
      </c>
      <c r="AD160" s="3" t="s">
        <v>32</v>
      </c>
    </row>
    <row r="161" spans="1:30" s="3" customFormat="1" x14ac:dyDescent="0.25">
      <c r="A161" s="3" t="s">
        <v>1325</v>
      </c>
      <c r="B161" s="3" t="s">
        <v>597</v>
      </c>
      <c r="C161" s="3" t="str">
        <f>IF(ISNUMBER(MATCH(fields[argot_field],fields[has parent],0)),"y","n")</f>
        <v>n</v>
      </c>
      <c r="D161" s="3" t="s">
        <v>90</v>
      </c>
      <c r="E161" s="3" t="s">
        <v>31</v>
      </c>
      <c r="F161" s="3" t="s">
        <v>169</v>
      </c>
      <c r="G161" s="3" t="s">
        <v>1326</v>
      </c>
      <c r="H161" s="3" t="s">
        <v>183</v>
      </c>
      <c r="I161" s="3" t="s">
        <v>33</v>
      </c>
      <c r="J161" s="3" t="s">
        <v>71</v>
      </c>
      <c r="K161" s="3" t="s">
        <v>35</v>
      </c>
      <c r="L161" t="s">
        <v>36</v>
      </c>
      <c r="M161" s="3" t="s">
        <v>29</v>
      </c>
      <c r="N161" s="3" t="s">
        <v>29</v>
      </c>
      <c r="O161" s="3" t="s">
        <v>29</v>
      </c>
      <c r="P161" s="3" t="s">
        <v>29</v>
      </c>
      <c r="Q161" s="3" t="s">
        <v>29</v>
      </c>
      <c r="R161" s="3" t="s">
        <v>1328</v>
      </c>
      <c r="S161" s="3" t="s">
        <v>29</v>
      </c>
      <c r="T161" s="3" t="s">
        <v>29</v>
      </c>
      <c r="U161" t="s">
        <v>29</v>
      </c>
      <c r="V161" s="3" t="s">
        <v>29</v>
      </c>
      <c r="W161" s="3" t="s">
        <v>29</v>
      </c>
      <c r="X161" s="3" t="s">
        <v>1329</v>
      </c>
      <c r="Y161" s="3" t="s">
        <v>1330</v>
      </c>
      <c r="Z161" s="3">
        <f>IF(ISNUMBER(MATCH(fields[argot_field],issuesfield[field],0)),COUNTIF(issuesfield[field],fields[argot_field]),0)</f>
        <v>0</v>
      </c>
      <c r="AA161" s="3">
        <f>IF(ISNUMBER(MATCH(fields[argot_field],mappings[field],0)),COUNTIF(mappings[field],fields[argot_field]),0)</f>
        <v>0</v>
      </c>
      <c r="AB161" s="3" t="s">
        <v>32</v>
      </c>
      <c r="AC161" s="3" t="s">
        <v>32</v>
      </c>
      <c r="AD161" s="3" t="s">
        <v>32</v>
      </c>
    </row>
    <row r="162" spans="1:30" s="3" customFormat="1" x14ac:dyDescent="0.25">
      <c r="A162" s="3" t="s">
        <v>1324</v>
      </c>
      <c r="B162" s="3" t="s">
        <v>597</v>
      </c>
      <c r="C162" s="3" t="str">
        <f>IF(ISNUMBER(MATCH(fields[argot_field],fields[has parent],0)),"y","n")</f>
        <v>n</v>
      </c>
      <c r="D162" s="3" t="s">
        <v>68</v>
      </c>
      <c r="E162" s="3" t="s">
        <v>31</v>
      </c>
      <c r="F162" s="3" t="s">
        <v>169</v>
      </c>
      <c r="G162" s="3" t="s">
        <v>1326</v>
      </c>
      <c r="H162" s="3" t="s">
        <v>183</v>
      </c>
      <c r="I162" s="3" t="s">
        <v>33</v>
      </c>
      <c r="J162" s="3" t="s">
        <v>71</v>
      </c>
      <c r="K162" s="3" t="s">
        <v>94</v>
      </c>
      <c r="L162" s="3" t="s">
        <v>598</v>
      </c>
      <c r="M162" s="3" t="s">
        <v>29</v>
      </c>
      <c r="N162" s="3" t="s">
        <v>29</v>
      </c>
      <c r="O162" s="3" t="s">
        <v>29</v>
      </c>
      <c r="P162" s="3" t="s">
        <v>29</v>
      </c>
      <c r="Q162" s="3" t="s">
        <v>29</v>
      </c>
      <c r="R162" s="3" t="s">
        <v>1327</v>
      </c>
      <c r="S162" s="3" t="s">
        <v>29</v>
      </c>
      <c r="T162" s="3" t="s">
        <v>32</v>
      </c>
      <c r="U162" s="3" t="s">
        <v>600</v>
      </c>
      <c r="V162" s="3" t="s">
        <v>29</v>
      </c>
      <c r="W162" s="3" t="s">
        <v>29</v>
      </c>
      <c r="X162" s="3" t="s">
        <v>1329</v>
      </c>
      <c r="Y162" s="3" t="s">
        <v>601</v>
      </c>
      <c r="Z162" s="3">
        <f>IF(ISNUMBER(MATCH(fields[argot_field],issuesfield[field],0)),COUNTIF(issuesfield[field],fields[argot_field]),0)</f>
        <v>0</v>
      </c>
      <c r="AA162" s="3">
        <f>IF(ISNUMBER(MATCH(fields[argot_field],mappings[field],0)),COUNTIF(mappings[field],fields[argot_field]),0)</f>
        <v>2</v>
      </c>
      <c r="AB162" s="3" t="s">
        <v>32</v>
      </c>
      <c r="AC162" s="3" t="s">
        <v>32</v>
      </c>
      <c r="AD162" s="3" t="s">
        <v>32</v>
      </c>
    </row>
    <row r="163" spans="1:30" x14ac:dyDescent="0.25">
      <c r="A163" t="s">
        <v>602</v>
      </c>
      <c r="B163" t="s">
        <v>29</v>
      </c>
      <c r="C163" t="str">
        <f>IF(ISNUMBER(MATCH(fields[argot_field],fields[has parent],0)),"y","n")</f>
        <v>n</v>
      </c>
      <c r="D163" t="s">
        <v>30</v>
      </c>
      <c r="E163" t="s">
        <v>31</v>
      </c>
      <c r="F163" t="str">
        <f>IF(fields[is parent?]="y","parent field",IF(NOT(fields[has parent]="x"),"field element","simple field"))</f>
        <v>simple field</v>
      </c>
      <c r="G163" t="s">
        <v>32</v>
      </c>
      <c r="H163" t="s">
        <v>603</v>
      </c>
      <c r="I163" t="s">
        <v>33</v>
      </c>
      <c r="J163" t="s">
        <v>71</v>
      </c>
      <c r="K163" t="s">
        <v>604</v>
      </c>
      <c r="L163" t="s">
        <v>605</v>
      </c>
      <c r="M163" t="s">
        <v>29</v>
      </c>
      <c r="N163" t="s">
        <v>606</v>
      </c>
      <c r="O163" t="s">
        <v>29</v>
      </c>
      <c r="P163" t="s">
        <v>29</v>
      </c>
      <c r="Q163" s="3" t="s">
        <v>607</v>
      </c>
      <c r="R163" t="s">
        <v>608</v>
      </c>
      <c r="S163" t="s">
        <v>609</v>
      </c>
      <c r="T163" t="s">
        <v>29</v>
      </c>
      <c r="U163" s="15" t="s">
        <v>610</v>
      </c>
      <c r="V163" t="s">
        <v>29</v>
      </c>
      <c r="W163" t="s">
        <v>611</v>
      </c>
      <c r="X163" t="s">
        <v>65</v>
      </c>
      <c r="Y163" t="s">
        <v>32</v>
      </c>
      <c r="Z163" s="3">
        <f>IF(ISNUMBER(MATCH(fields[argot_field],issuesfield[field],0)),COUNTIF(issuesfield[field],fields[argot_field]),0)</f>
        <v>0</v>
      </c>
      <c r="AA163">
        <f>IF(ISNUMBER(MATCH(fields[argot_field],mappings[field],0)),COUNTIF(mappings[field],fields[argot_field]),0)</f>
        <v>1</v>
      </c>
      <c r="AB163" t="s">
        <v>32</v>
      </c>
      <c r="AC163" t="s">
        <v>32</v>
      </c>
      <c r="AD163" s="3" t="s">
        <v>32</v>
      </c>
    </row>
    <row r="164" spans="1:30" x14ac:dyDescent="0.25">
      <c r="A164" s="25" t="s">
        <v>612</v>
      </c>
      <c r="B164" t="s">
        <v>29</v>
      </c>
      <c r="C164" t="str">
        <f>IF(ISNUMBER(MATCH(fields[argot_field],fields[has parent],0)),"y","n")</f>
        <v>y</v>
      </c>
      <c r="D164" t="s">
        <v>79</v>
      </c>
      <c r="E164" t="s">
        <v>31</v>
      </c>
      <c r="F164" t="str">
        <f>IF(fields[is parent?]="y","parent field",IF(NOT(fields[has parent]="x"),"field element","simple field"))</f>
        <v>parent field</v>
      </c>
      <c r="G164" t="s">
        <v>209</v>
      </c>
      <c r="H164" s="25" t="s">
        <v>70</v>
      </c>
      <c r="I164" t="s">
        <v>33</v>
      </c>
      <c r="J164" t="s">
        <v>71</v>
      </c>
      <c r="K164" t="s">
        <v>44</v>
      </c>
      <c r="L164" t="s">
        <v>36</v>
      </c>
      <c r="M164" t="s">
        <v>73</v>
      </c>
      <c r="N164" t="s">
        <v>29</v>
      </c>
      <c r="O164" t="s">
        <v>29</v>
      </c>
      <c r="P164" t="s">
        <v>29</v>
      </c>
      <c r="Q164" s="3" t="s">
        <v>29</v>
      </c>
      <c r="R164" t="s">
        <v>613</v>
      </c>
      <c r="S164" t="s">
        <v>212</v>
      </c>
      <c r="T164" t="s">
        <v>213</v>
      </c>
      <c r="U164" s="25" t="s">
        <v>214</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0</v>
      </c>
      <c r="AB164" s="25" t="s">
        <v>33</v>
      </c>
      <c r="AC164" s="25" t="s">
        <v>33</v>
      </c>
      <c r="AD164" s="25" t="s">
        <v>32</v>
      </c>
    </row>
    <row r="165" spans="1:30" x14ac:dyDescent="0.25">
      <c r="A165" s="25" t="s">
        <v>616</v>
      </c>
      <c r="B165" s="25" t="s">
        <v>612</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t="s">
        <v>33</v>
      </c>
      <c r="J165" t="s">
        <v>71</v>
      </c>
      <c r="K165" t="s">
        <v>35</v>
      </c>
      <c r="L165" t="s">
        <v>219</v>
      </c>
      <c r="M165" t="s">
        <v>29</v>
      </c>
      <c r="N165" t="s">
        <v>29</v>
      </c>
      <c r="O165" t="s">
        <v>29</v>
      </c>
      <c r="P165" t="s">
        <v>513</v>
      </c>
      <c r="Q165" s="3" t="s">
        <v>221</v>
      </c>
      <c r="R165" t="s">
        <v>617</v>
      </c>
      <c r="S165" t="s">
        <v>29</v>
      </c>
      <c r="T165" t="s">
        <v>213</v>
      </c>
      <c r="U165" s="25" t="s">
        <v>223</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14</v>
      </c>
      <c r="AB165" s="25" t="s">
        <v>32</v>
      </c>
      <c r="AC165" s="25" t="s">
        <v>32</v>
      </c>
      <c r="AD165" s="25" t="s">
        <v>32</v>
      </c>
    </row>
    <row r="166" spans="1:30" x14ac:dyDescent="0.25">
      <c r="A166" s="25" t="s">
        <v>618</v>
      </c>
      <c r="B166" s="25" t="s">
        <v>612</v>
      </c>
      <c r="C166" s="25" t="str">
        <f>IF(ISNUMBER(MATCH(fields[argot_field],fields[has parent],0)),"y","n")</f>
        <v>n</v>
      </c>
      <c r="D166" t="s">
        <v>101</v>
      </c>
      <c r="E166" t="s">
        <v>102</v>
      </c>
      <c r="F166" s="25" t="str">
        <f>IF(fields[is parent?]="y","parent field",IF(NOT(fields[has parent]="x"),"field element","simple field"))</f>
        <v>field element</v>
      </c>
      <c r="G166" t="s">
        <v>209</v>
      </c>
      <c r="H166" s="25" t="s">
        <v>70</v>
      </c>
      <c r="I166" t="s">
        <v>33</v>
      </c>
      <c r="J166" t="s">
        <v>71</v>
      </c>
      <c r="K166" t="s">
        <v>35</v>
      </c>
      <c r="L166" t="s">
        <v>36</v>
      </c>
      <c r="M166" t="s">
        <v>29</v>
      </c>
      <c r="N166" t="s">
        <v>29</v>
      </c>
      <c r="O166" t="s">
        <v>29</v>
      </c>
      <c r="P166" t="s">
        <v>513</v>
      </c>
      <c r="Q166" s="3" t="s">
        <v>29</v>
      </c>
      <c r="R166" t="s">
        <v>619</v>
      </c>
      <c r="S166" t="s">
        <v>29</v>
      </c>
      <c r="T166" t="s">
        <v>29</v>
      </c>
      <c r="U166" s="6" t="s">
        <v>29</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11</v>
      </c>
      <c r="AB166" s="25" t="s">
        <v>32</v>
      </c>
      <c r="AC166" s="25" t="s">
        <v>32</v>
      </c>
      <c r="AD166" s="25" t="s">
        <v>32</v>
      </c>
    </row>
    <row r="167" spans="1:30" x14ac:dyDescent="0.25">
      <c r="A167" s="25" t="s">
        <v>620</v>
      </c>
      <c r="B167" s="25" t="s">
        <v>612</v>
      </c>
      <c r="C167" s="25" t="str">
        <f>IF(ISNUMBER(MATCH(fields[argot_field],fields[has parent],0)),"y","n")</f>
        <v>n</v>
      </c>
      <c r="D167" s="25" t="s">
        <v>30</v>
      </c>
      <c r="E167" t="s">
        <v>31</v>
      </c>
      <c r="F167" s="25" t="str">
        <f>IF(fields[is parent?]="y","parent field",IF(NOT(fields[has parent]="x"),"field element","simple field"))</f>
        <v>field element</v>
      </c>
      <c r="G167" t="s">
        <v>209</v>
      </c>
      <c r="H167" s="25" t="s">
        <v>70</v>
      </c>
      <c r="I167" t="s">
        <v>33</v>
      </c>
      <c r="J167" t="s">
        <v>71</v>
      </c>
      <c r="K167" t="s">
        <v>35</v>
      </c>
      <c r="L167" t="s">
        <v>36</v>
      </c>
      <c r="M167" t="s">
        <v>29</v>
      </c>
      <c r="N167" t="s">
        <v>29</v>
      </c>
      <c r="O167" t="s">
        <v>29</v>
      </c>
      <c r="P167" t="s">
        <v>29</v>
      </c>
      <c r="Q167" s="3" t="s">
        <v>29</v>
      </c>
      <c r="R167" t="s">
        <v>227</v>
      </c>
      <c r="S167" t="s">
        <v>29</v>
      </c>
      <c r="T167" t="s">
        <v>29</v>
      </c>
      <c r="U167" s="25" t="s">
        <v>29</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11</v>
      </c>
      <c r="AB167" s="25" t="s">
        <v>32</v>
      </c>
      <c r="AC167" s="25" t="s">
        <v>32</v>
      </c>
      <c r="AD167" s="25" t="s">
        <v>32</v>
      </c>
    </row>
    <row r="168" spans="1:30" x14ac:dyDescent="0.25">
      <c r="A168" s="25" t="s">
        <v>621</v>
      </c>
      <c r="B168" s="25" t="s">
        <v>612</v>
      </c>
      <c r="C168" s="25" t="str">
        <f>IF(ISNUMBER(MATCH(fields[argot_field],fields[has parent],0)),"y","n")</f>
        <v>n</v>
      </c>
      <c r="D168" t="s">
        <v>30</v>
      </c>
      <c r="E168" t="s">
        <v>31</v>
      </c>
      <c r="F168" s="25" t="str">
        <f>IF(fields[is parent?]="y","parent field",IF(NOT(fields[has parent]="x"),"field element","simple field"))</f>
        <v>field element</v>
      </c>
      <c r="G168" t="s">
        <v>209</v>
      </c>
      <c r="H168" s="25" t="s">
        <v>70</v>
      </c>
      <c r="I168" t="s">
        <v>33</v>
      </c>
      <c r="J168" t="s">
        <v>71</v>
      </c>
      <c r="K168" t="s">
        <v>44</v>
      </c>
      <c r="L168" t="s">
        <v>177</v>
      </c>
      <c r="M168" t="s">
        <v>29</v>
      </c>
      <c r="N168" t="s">
        <v>29</v>
      </c>
      <c r="O168" t="s">
        <v>29</v>
      </c>
      <c r="P168" t="s">
        <v>513</v>
      </c>
      <c r="Q168" s="3" t="s">
        <v>229</v>
      </c>
      <c r="R168" t="s">
        <v>622</v>
      </c>
      <c r="S168" t="s">
        <v>29</v>
      </c>
      <c r="T168" t="s">
        <v>213</v>
      </c>
      <c r="U168" s="24" t="s">
        <v>29</v>
      </c>
      <c r="V168" t="s">
        <v>29</v>
      </c>
      <c r="W168" t="s">
        <v>39</v>
      </c>
      <c r="X168" s="25" t="s">
        <v>614</v>
      </c>
      <c r="Y168" t="s">
        <v>615</v>
      </c>
      <c r="Z168" s="25">
        <f>IF(ISNUMBER(MATCH(fields[argot_field],issuesfield[field],0)),COUNTIF(issuesfield[field],fields[argot_field]),0)</f>
        <v>0</v>
      </c>
      <c r="AA168" s="25">
        <f>IF(ISNUMBER(MATCH(fields[argot_field],mappings[field],0)),COUNTIF(mappings[field],fields[argot_field]),0)</f>
        <v>11</v>
      </c>
      <c r="AB168" s="25" t="s">
        <v>32</v>
      </c>
      <c r="AC168" s="25" t="s">
        <v>32</v>
      </c>
      <c r="AD168" s="25" t="s">
        <v>32</v>
      </c>
    </row>
    <row r="169" spans="1:30" x14ac:dyDescent="0.25">
      <c r="A169" s="25" t="s">
        <v>623</v>
      </c>
      <c r="B169" s="25" t="s">
        <v>612</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35</v>
      </c>
      <c r="L169" t="s">
        <v>177</v>
      </c>
      <c r="M169" t="s">
        <v>29</v>
      </c>
      <c r="N169" t="s">
        <v>29</v>
      </c>
      <c r="O169" t="s">
        <v>29</v>
      </c>
      <c r="P169" t="s">
        <v>513</v>
      </c>
      <c r="Q169" s="3" t="s">
        <v>232</v>
      </c>
      <c r="R169" t="s">
        <v>622</v>
      </c>
      <c r="S169" t="s">
        <v>29</v>
      </c>
      <c r="T169" t="s">
        <v>213</v>
      </c>
      <c r="U169" s="5" t="s">
        <v>233</v>
      </c>
      <c r="V169" t="s">
        <v>29</v>
      </c>
      <c r="W169" t="s">
        <v>39</v>
      </c>
      <c r="X169" s="25" t="s">
        <v>614</v>
      </c>
      <c r="Y169" t="s">
        <v>615</v>
      </c>
      <c r="Z169" s="25">
        <f>IF(ISNUMBER(MATCH(fields[argot_field],issuesfield[field],0)),COUNTIF(issuesfield[field],fields[argot_field]),0)</f>
        <v>0</v>
      </c>
      <c r="AA169" s="25">
        <f>IF(ISNUMBER(MATCH(fields[argot_field],mappings[field],0)),COUNTIF(mappings[field],fields[argot_field]),0)</f>
        <v>15</v>
      </c>
      <c r="AB169" s="25" t="s">
        <v>32</v>
      </c>
      <c r="AC169" s="25" t="s">
        <v>32</v>
      </c>
      <c r="AD169" s="25" t="s">
        <v>32</v>
      </c>
    </row>
    <row r="170" spans="1:30" x14ac:dyDescent="0.25">
      <c r="A170" s="25" t="s">
        <v>624</v>
      </c>
      <c r="B170" s="25" t="s">
        <v>612</v>
      </c>
      <c r="C170" s="25" t="str">
        <f>IF(ISNUMBER(MATCH(fields[argot_field],fields[has parent],0)),"y","n")</f>
        <v>n</v>
      </c>
      <c r="D170" t="s">
        <v>101</v>
      </c>
      <c r="E170" t="s">
        <v>102</v>
      </c>
      <c r="F170" s="25" t="str">
        <f>IF(fields[is parent?]="y","parent field",IF(NOT(fields[has parent]="x"),"field element","simple field"))</f>
        <v>field element</v>
      </c>
      <c r="G170" t="s">
        <v>209</v>
      </c>
      <c r="H170" s="25" t="s">
        <v>70</v>
      </c>
      <c r="I170" t="s">
        <v>33</v>
      </c>
      <c r="J170" t="s">
        <v>71</v>
      </c>
      <c r="K170" t="s">
        <v>35</v>
      </c>
      <c r="L170" t="s">
        <v>36</v>
      </c>
      <c r="M170" t="s">
        <v>29</v>
      </c>
      <c r="N170" t="s">
        <v>29</v>
      </c>
      <c r="O170" t="s">
        <v>29</v>
      </c>
      <c r="P170" t="s">
        <v>513</v>
      </c>
      <c r="Q170" s="3" t="s">
        <v>29</v>
      </c>
      <c r="R170" t="s">
        <v>235</v>
      </c>
      <c r="S170" t="s">
        <v>29</v>
      </c>
      <c r="T170" t="s">
        <v>29</v>
      </c>
      <c r="U170" s="25" t="s">
        <v>29</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19</v>
      </c>
      <c r="AB170" s="25" t="s">
        <v>32</v>
      </c>
      <c r="AC170" s="25" t="s">
        <v>32</v>
      </c>
      <c r="AD170" s="25" t="s">
        <v>32</v>
      </c>
    </row>
    <row r="171" spans="1:30" x14ac:dyDescent="0.25">
      <c r="A171" s="25" t="s">
        <v>625</v>
      </c>
      <c r="B171" s="25" t="s">
        <v>612</v>
      </c>
      <c r="C171" s="25" t="str">
        <f>IF(ISNUMBER(MATCH(fields[argot_field],fields[has parent],0)),"y","n")</f>
        <v>n</v>
      </c>
      <c r="D171" s="25" t="s">
        <v>90</v>
      </c>
      <c r="E171" t="s">
        <v>31</v>
      </c>
      <c r="F171" s="25" t="str">
        <f>IF(fields[is parent?]="y","parent field",IF(NOT(fields[has parent]="x"),"field element","simple field"))</f>
        <v>field element</v>
      </c>
      <c r="G171" t="s">
        <v>209</v>
      </c>
      <c r="H171" s="25" t="s">
        <v>70</v>
      </c>
      <c r="I171" t="s">
        <v>33</v>
      </c>
      <c r="J171" t="s">
        <v>71</v>
      </c>
      <c r="K171" t="s">
        <v>35</v>
      </c>
      <c r="L171" t="s">
        <v>36</v>
      </c>
      <c r="M171" t="s">
        <v>29</v>
      </c>
      <c r="N171" t="s">
        <v>29</v>
      </c>
      <c r="O171" t="s">
        <v>29</v>
      </c>
      <c r="P171" t="s">
        <v>29</v>
      </c>
      <c r="Q171" t="s">
        <v>29</v>
      </c>
      <c r="R171" t="s">
        <v>111</v>
      </c>
      <c r="S171" t="s">
        <v>395</v>
      </c>
      <c r="T171" t="s">
        <v>29</v>
      </c>
      <c r="U171" s="25" t="s">
        <v>29</v>
      </c>
      <c r="V171" t="s">
        <v>29</v>
      </c>
      <c r="W171" t="s">
        <v>39</v>
      </c>
      <c r="X171" s="25" t="s">
        <v>238</v>
      </c>
      <c r="Y171" t="s">
        <v>216</v>
      </c>
      <c r="Z171" s="25">
        <f>IF(ISNUMBER(MATCH(fields[argot_field],issuesfield[field],0)),COUNTIF(issuesfield[field],fields[argot_field]),0)</f>
        <v>0</v>
      </c>
      <c r="AA171" s="25">
        <f>IF(ISNUMBER(MATCH(fields[argot_field],mappings[field],0)),COUNTIF(mappings[field],fields[argot_field]),0)</f>
        <v>0</v>
      </c>
      <c r="AB171" s="25" t="s">
        <v>33</v>
      </c>
      <c r="AC171" s="25" t="s">
        <v>33</v>
      </c>
      <c r="AD171" s="25" t="s">
        <v>32</v>
      </c>
    </row>
    <row r="172" spans="1:30" x14ac:dyDescent="0.25">
      <c r="A172" s="25" t="s">
        <v>626</v>
      </c>
      <c r="B172" s="25" t="s">
        <v>612</v>
      </c>
      <c r="C172" s="25" t="str">
        <f>IF(ISNUMBER(MATCH(fields[argot_field],fields[has parent],0)),"y","n")</f>
        <v>n</v>
      </c>
      <c r="D172" t="s">
        <v>30</v>
      </c>
      <c r="E172" t="s">
        <v>31</v>
      </c>
      <c r="F172" s="25" t="str">
        <f>IF(fields[is parent?]="y","parent field",IF(NOT(fields[has parent]="x"),"field element","simple field"))</f>
        <v>field element</v>
      </c>
      <c r="G172" t="s">
        <v>209</v>
      </c>
      <c r="H172" s="25" t="s">
        <v>70</v>
      </c>
      <c r="I172" t="s">
        <v>33</v>
      </c>
      <c r="J172" t="s">
        <v>71</v>
      </c>
      <c r="K172" t="s">
        <v>44</v>
      </c>
      <c r="L172" t="s">
        <v>177</v>
      </c>
      <c r="M172" t="s">
        <v>29</v>
      </c>
      <c r="N172" t="s">
        <v>29</v>
      </c>
      <c r="O172" t="s">
        <v>29</v>
      </c>
      <c r="P172" t="s">
        <v>29</v>
      </c>
      <c r="Q172" t="s">
        <v>29</v>
      </c>
      <c r="R172" t="s">
        <v>627</v>
      </c>
      <c r="S172" t="s">
        <v>29</v>
      </c>
      <c r="T172" t="s">
        <v>213</v>
      </c>
      <c r="U172" s="24" t="s">
        <v>29</v>
      </c>
      <c r="V172" t="s">
        <v>29</v>
      </c>
      <c r="W172" t="s">
        <v>39</v>
      </c>
      <c r="X172" s="25" t="s">
        <v>614</v>
      </c>
      <c r="Y172" t="s">
        <v>615</v>
      </c>
      <c r="Z172" s="25">
        <f>IF(ISNUMBER(MATCH(fields[argot_field],issuesfield[field],0)),COUNTIF(issuesfield[field],fields[argot_field]),0)</f>
        <v>0</v>
      </c>
      <c r="AA172" s="25">
        <f>IF(ISNUMBER(MATCH(fields[argot_field],mappings[field],0)),COUNTIF(mappings[field],fields[argot_field]),0)</f>
        <v>11</v>
      </c>
      <c r="AB172" s="25" t="s">
        <v>32</v>
      </c>
      <c r="AC172" s="25" t="s">
        <v>32</v>
      </c>
      <c r="AD172" s="25" t="s">
        <v>32</v>
      </c>
    </row>
    <row r="173" spans="1:30" x14ac:dyDescent="0.25">
      <c r="A173" s="25" t="s">
        <v>628</v>
      </c>
      <c r="B173" s="25" t="s">
        <v>612</v>
      </c>
      <c r="C173" s="25" t="str">
        <f>IF(ISNUMBER(MATCH(fields[argot_field],fields[has parent],0)),"y","n")</f>
        <v>n</v>
      </c>
      <c r="D173" s="25" t="s">
        <v>68</v>
      </c>
      <c r="E173" s="25" t="s">
        <v>218</v>
      </c>
      <c r="F173" s="25" t="str">
        <f>IF(fields[is parent?]="y","parent field",IF(NOT(fields[has parent]="x"),"field element","simple field"))</f>
        <v>field element</v>
      </c>
      <c r="G173" t="s">
        <v>209</v>
      </c>
      <c r="H173" s="25" t="s">
        <v>70</v>
      </c>
      <c r="I173" t="s">
        <v>33</v>
      </c>
      <c r="J173" t="s">
        <v>71</v>
      </c>
      <c r="K173" t="s">
        <v>94</v>
      </c>
      <c r="L173" t="s">
        <v>242</v>
      </c>
      <c r="M173" t="s">
        <v>29</v>
      </c>
      <c r="N173" t="s">
        <v>29</v>
      </c>
      <c r="O173" t="s">
        <v>29</v>
      </c>
      <c r="P173" t="s">
        <v>513</v>
      </c>
      <c r="Q173" t="s">
        <v>243</v>
      </c>
      <c r="R173" t="s">
        <v>629</v>
      </c>
      <c r="S173" t="s">
        <v>29</v>
      </c>
      <c r="T173" t="s">
        <v>213</v>
      </c>
      <c r="U173" s="25" t="s">
        <v>245</v>
      </c>
      <c r="V173" t="s">
        <v>29</v>
      </c>
      <c r="W173" t="s">
        <v>39</v>
      </c>
      <c r="X173" s="25" t="s">
        <v>614</v>
      </c>
      <c r="Y173" t="s">
        <v>615</v>
      </c>
      <c r="Z173" s="25">
        <f>IF(ISNUMBER(MATCH(fields[argot_field],issuesfield[field],0)),COUNTIF(issuesfield[field],fields[argot_field]),0)</f>
        <v>0</v>
      </c>
      <c r="AA173" s="25">
        <f>IF(ISNUMBER(MATCH(fields[argot_field],mappings[field],0)),COUNTIF(mappings[field],fields[argot_field]),0)</f>
        <v>27</v>
      </c>
      <c r="AB173" s="25" t="s">
        <v>32</v>
      </c>
      <c r="AC173" s="25" t="s">
        <v>32</v>
      </c>
      <c r="AD173" s="25" t="s">
        <v>32</v>
      </c>
    </row>
    <row r="174" spans="1:30" x14ac:dyDescent="0.25">
      <c r="A174" s="25" t="s">
        <v>630</v>
      </c>
      <c r="B174" s="25" t="s">
        <v>612</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247</v>
      </c>
      <c r="M174" t="s">
        <v>29</v>
      </c>
      <c r="N174" t="s">
        <v>29</v>
      </c>
      <c r="O174" t="s">
        <v>29</v>
      </c>
      <c r="P174" t="s">
        <v>29</v>
      </c>
      <c r="Q174" t="s">
        <v>29</v>
      </c>
      <c r="R174" t="s">
        <v>631</v>
      </c>
      <c r="S174" t="s">
        <v>29</v>
      </c>
      <c r="T174" t="s">
        <v>213</v>
      </c>
      <c r="U174" s="25" t="s">
        <v>245</v>
      </c>
      <c r="V174" t="s">
        <v>29</v>
      </c>
      <c r="W174" t="s">
        <v>39</v>
      </c>
      <c r="X174" s="25" t="s">
        <v>614</v>
      </c>
      <c r="Y174" t="s">
        <v>615</v>
      </c>
      <c r="Z174" s="25">
        <f>IF(ISNUMBER(MATCH(fields[argot_field],issuesfield[field],0)),COUNTIF(issuesfield[field],fields[argot_field]),0)</f>
        <v>0</v>
      </c>
      <c r="AA174" s="25">
        <f>IF(ISNUMBER(MATCH(fields[argot_field],mappings[field],0)),COUNTIF(mappings[field],fields[argot_field]),0)</f>
        <v>4</v>
      </c>
      <c r="AB174" s="25" t="s">
        <v>32</v>
      </c>
      <c r="AC174" s="25" t="s">
        <v>32</v>
      </c>
      <c r="AD174" s="25" t="s">
        <v>32</v>
      </c>
    </row>
    <row r="175" spans="1:30" x14ac:dyDescent="0.25">
      <c r="A175" s="25" t="s">
        <v>632</v>
      </c>
      <c r="B175" s="25" t="s">
        <v>612</v>
      </c>
      <c r="C175" s="25" t="str">
        <f>IF(ISNUMBER(MATCH(fields[argot_field],fields[has parent],0)),"y","n")</f>
        <v>n</v>
      </c>
      <c r="D175" s="25" t="s">
        <v>68</v>
      </c>
      <c r="E175" s="25" t="s">
        <v>218</v>
      </c>
      <c r="F175" s="25" t="str">
        <f>IF(fields[is parent?]="y","parent field",IF(NOT(fields[has parent]="x"),"field element","simple field"))</f>
        <v>field element</v>
      </c>
      <c r="G175" t="s">
        <v>209</v>
      </c>
      <c r="H175" s="25" t="s">
        <v>70</v>
      </c>
      <c r="I175" s="3" t="s">
        <v>33</v>
      </c>
      <c r="J175" s="3" t="s">
        <v>71</v>
      </c>
      <c r="K175" s="3" t="s">
        <v>35</v>
      </c>
      <c r="L175" s="3" t="s">
        <v>247</v>
      </c>
      <c r="M175" s="3" t="s">
        <v>29</v>
      </c>
      <c r="N175" s="3" t="s">
        <v>29</v>
      </c>
      <c r="O175" s="3" t="s">
        <v>29</v>
      </c>
      <c r="P175" s="3" t="s">
        <v>513</v>
      </c>
      <c r="Q175" t="s">
        <v>250</v>
      </c>
      <c r="R175" s="3" t="s">
        <v>633</v>
      </c>
      <c r="S175" s="3" t="s">
        <v>29</v>
      </c>
      <c r="T175" s="3" t="s">
        <v>213</v>
      </c>
      <c r="U175" s="25" t="s">
        <v>245</v>
      </c>
      <c r="V175" s="3" t="s">
        <v>29</v>
      </c>
      <c r="W175" s="3" t="s">
        <v>39</v>
      </c>
      <c r="X175" s="25" t="s">
        <v>614</v>
      </c>
      <c r="Y175" s="3" t="s">
        <v>615</v>
      </c>
      <c r="Z175" s="25">
        <f>IF(ISNUMBER(MATCH(fields[argot_field],issuesfield[field],0)),COUNTIF(issuesfield[field],fields[argot_field]),0)</f>
        <v>0</v>
      </c>
      <c r="AA175" s="25">
        <f>IF(ISNUMBER(MATCH(fields[argot_field],mappings[field],0)),COUNTIF(mappings[field],fields[argot_field]),0)</f>
        <v>12</v>
      </c>
      <c r="AB175" s="25" t="s">
        <v>32</v>
      </c>
      <c r="AC175" s="25" t="s">
        <v>32</v>
      </c>
      <c r="AD175" s="25" t="s">
        <v>32</v>
      </c>
    </row>
    <row r="176" spans="1:30" x14ac:dyDescent="0.25">
      <c r="A176" s="25" t="s">
        <v>634</v>
      </c>
      <c r="B176" s="25" t="s">
        <v>612</v>
      </c>
      <c r="C176" s="25" t="str">
        <f>IF(ISNUMBER(MATCH(fields[argot_field],fields[has parent],0)),"y","n")</f>
        <v>n</v>
      </c>
      <c r="D176" t="s">
        <v>30</v>
      </c>
      <c r="E176" t="s">
        <v>31</v>
      </c>
      <c r="F176" s="25" t="str">
        <f>IF(fields[is parent?]="y","parent field",IF(NOT(fields[has parent]="x"),"field element","simple field"))</f>
        <v>field element</v>
      </c>
      <c r="G176" t="s">
        <v>209</v>
      </c>
      <c r="H176" s="25" t="s">
        <v>70</v>
      </c>
      <c r="I176" t="s">
        <v>33</v>
      </c>
      <c r="J176" t="s">
        <v>71</v>
      </c>
      <c r="K176" t="s">
        <v>94</v>
      </c>
      <c r="L176" t="s">
        <v>36</v>
      </c>
      <c r="M176" t="s">
        <v>29</v>
      </c>
      <c r="N176" t="s">
        <v>29</v>
      </c>
      <c r="O176" t="s">
        <v>29</v>
      </c>
      <c r="P176" t="s">
        <v>29</v>
      </c>
      <c r="Q176" t="s">
        <v>29</v>
      </c>
      <c r="R176" t="s">
        <v>253</v>
      </c>
      <c r="S176" t="s">
        <v>254</v>
      </c>
      <c r="T176" t="s">
        <v>29</v>
      </c>
      <c r="U176" s="25" t="s">
        <v>29</v>
      </c>
      <c r="V176" t="s">
        <v>29</v>
      </c>
      <c r="W176" t="s">
        <v>39</v>
      </c>
      <c r="X176" s="25" t="s">
        <v>614</v>
      </c>
      <c r="Y176" t="s">
        <v>615</v>
      </c>
      <c r="Z176" s="25">
        <f>IF(ISNUMBER(MATCH(fields[argot_field],issuesfield[field],0)),COUNTIF(issuesfield[field],fields[argot_field]),0)</f>
        <v>0</v>
      </c>
      <c r="AA176" s="25">
        <f>IF(ISNUMBER(MATCH(fields[argot_field],mappings[field],0)),COUNTIF(mappings[field],fields[argot_field]),0)</f>
        <v>16</v>
      </c>
      <c r="AB176" s="25" t="s">
        <v>32</v>
      </c>
      <c r="AC176" s="25" t="s">
        <v>32</v>
      </c>
      <c r="AD176" s="25" t="s">
        <v>32</v>
      </c>
    </row>
    <row r="177" spans="1:30" x14ac:dyDescent="0.25">
      <c r="A177" s="3" t="s">
        <v>635</v>
      </c>
      <c r="B177" s="3" t="s">
        <v>29</v>
      </c>
      <c r="C177" s="3" t="str">
        <f>IF(ISNUMBER(MATCH(fields[argot_field],fields[has parent],0)),"y","n")</f>
        <v>n</v>
      </c>
      <c r="D177" s="3" t="s">
        <v>30</v>
      </c>
      <c r="E177" s="3" t="s">
        <v>31</v>
      </c>
      <c r="F177" s="3" t="str">
        <f>IF(fields[is parent?]="y","parent field",IF(NOT(fields[has parent]="x"),"field element","simple field"))</f>
        <v>simple field</v>
      </c>
      <c r="G177" t="s">
        <v>32</v>
      </c>
      <c r="H177" s="3" t="s">
        <v>588</v>
      </c>
      <c r="I177" t="s">
        <v>33</v>
      </c>
      <c r="J177" t="s">
        <v>71</v>
      </c>
      <c r="K177" t="s">
        <v>589</v>
      </c>
      <c r="L177" t="s">
        <v>636</v>
      </c>
      <c r="M177" t="s">
        <v>29</v>
      </c>
      <c r="N177" t="s">
        <v>637</v>
      </c>
      <c r="O177" t="s">
        <v>83</v>
      </c>
      <c r="P177" t="s">
        <v>83</v>
      </c>
      <c r="Q177" t="s">
        <v>592</v>
      </c>
      <c r="R177" t="s">
        <v>638</v>
      </c>
      <c r="S177" t="s">
        <v>32</v>
      </c>
      <c r="T177" t="s">
        <v>29</v>
      </c>
      <c r="U177" s="3" t="s">
        <v>594</v>
      </c>
      <c r="V177" t="s">
        <v>639</v>
      </c>
      <c r="W177" t="s">
        <v>32</v>
      </c>
      <c r="X177" s="3" t="s">
        <v>65</v>
      </c>
      <c r="Y177" t="s">
        <v>640</v>
      </c>
      <c r="Z177" s="3">
        <f>IF(ISNUMBER(MATCH(fields[argot_field],issuesfield[field],0)),COUNTIF(issuesfield[field],fields[argot_field]),0)</f>
        <v>1</v>
      </c>
      <c r="AA177" s="3">
        <f>IF(ISNUMBER(MATCH(fields[argot_field],mappings[field],0)),COUNTIF(mappings[field],fields[argot_field]),0)</f>
        <v>4</v>
      </c>
      <c r="AB177" s="3" t="s">
        <v>32</v>
      </c>
      <c r="AC177" s="3" t="s">
        <v>32</v>
      </c>
      <c r="AD177" s="3" t="s">
        <v>32</v>
      </c>
    </row>
    <row r="178" spans="1:30" x14ac:dyDescent="0.25">
      <c r="A178" s="3" t="s">
        <v>641</v>
      </c>
      <c r="B178" s="3" t="s">
        <v>29</v>
      </c>
      <c r="C178" s="3" t="str">
        <f>IF(ISNUMBER(MATCH(fields[argot_field],fields[has parent],0)),"y","n")</f>
        <v>n</v>
      </c>
      <c r="D178" s="3" t="s">
        <v>30</v>
      </c>
      <c r="E178" s="3" t="s">
        <v>31</v>
      </c>
      <c r="F178" s="3" t="str">
        <f>IF(fields[is parent?]="y","parent field",IF(NOT(fields[has parent]="x"),"field element","simple field"))</f>
        <v>simple field</v>
      </c>
      <c r="G178" t="s">
        <v>32</v>
      </c>
      <c r="H178" s="3" t="s">
        <v>176</v>
      </c>
      <c r="I178" t="s">
        <v>33</v>
      </c>
      <c r="J178" t="s">
        <v>34</v>
      </c>
      <c r="K178" t="s">
        <v>35</v>
      </c>
      <c r="L178" t="s">
        <v>36</v>
      </c>
      <c r="M178" t="s">
        <v>29</v>
      </c>
      <c r="N178" t="s">
        <v>29</v>
      </c>
      <c r="O178" t="s">
        <v>29</v>
      </c>
      <c r="P178" t="s">
        <v>29</v>
      </c>
      <c r="Q178" t="s">
        <v>29</v>
      </c>
      <c r="R178" t="s">
        <v>642</v>
      </c>
      <c r="S178" t="s">
        <v>643</v>
      </c>
      <c r="T178" t="s">
        <v>29</v>
      </c>
      <c r="U178" s="3" t="s">
        <v>644</v>
      </c>
      <c r="V178" t="s">
        <v>32</v>
      </c>
      <c r="W178" t="s">
        <v>32</v>
      </c>
      <c r="X178" s="3" t="s">
        <v>65</v>
      </c>
      <c r="Y178" t="s">
        <v>32</v>
      </c>
      <c r="Z178" s="3">
        <f>IF(ISNUMBER(MATCH(fields[argot_field],issuesfield[field],0)),COUNTIF(issuesfield[field],fields[argot_field]),0)</f>
        <v>2</v>
      </c>
      <c r="AA178" s="3">
        <f>IF(ISNUMBER(MATCH(fields[argot_field],mappings[field],0)),COUNTIF(mappings[field],fields[argot_field]),0)</f>
        <v>2</v>
      </c>
      <c r="AB178" s="3" t="s">
        <v>32</v>
      </c>
      <c r="AC178" s="3" t="s">
        <v>32</v>
      </c>
      <c r="AD178" s="3" t="s">
        <v>32</v>
      </c>
    </row>
    <row r="179" spans="1:30" x14ac:dyDescent="0.25">
      <c r="A179" s="3" t="s">
        <v>645</v>
      </c>
      <c r="B179" s="3" t="s">
        <v>29</v>
      </c>
      <c r="C179" s="3" t="str">
        <f>IF(ISNUMBER(MATCH(fields[argot_field],fields[has parent],0)),"y","n")</f>
        <v>y</v>
      </c>
      <c r="D179" s="3" t="s">
        <v>79</v>
      </c>
      <c r="E179" s="3" t="s">
        <v>31</v>
      </c>
      <c r="F179" s="3" t="str">
        <f>IF(fields[is parent?]="y","parent field",IF(NOT(fields[has parent]="x"),"field element","simple field"))</f>
        <v>parent field</v>
      </c>
      <c r="G179" t="s">
        <v>645</v>
      </c>
      <c r="H179" s="3" t="s">
        <v>646</v>
      </c>
      <c r="I179" t="s">
        <v>33</v>
      </c>
      <c r="J179" t="s">
        <v>71</v>
      </c>
      <c r="K179" t="s">
        <v>44</v>
      </c>
      <c r="L179" t="s">
        <v>36</v>
      </c>
      <c r="M179" t="s">
        <v>73</v>
      </c>
      <c r="N179" t="s">
        <v>29</v>
      </c>
      <c r="O179" t="s">
        <v>29</v>
      </c>
      <c r="P179" t="s">
        <v>647</v>
      </c>
      <c r="Q179" t="s">
        <v>29</v>
      </c>
      <c r="R179" t="s">
        <v>648</v>
      </c>
      <c r="S179" t="s">
        <v>649</v>
      </c>
      <c r="T179" t="s">
        <v>29</v>
      </c>
      <c r="U179" s="25" t="s">
        <v>650</v>
      </c>
      <c r="V179" t="s">
        <v>29</v>
      </c>
      <c r="W179" t="s">
        <v>39</v>
      </c>
      <c r="X179" s="3" t="s">
        <v>651</v>
      </c>
      <c r="Y179" s="3" t="s">
        <v>652</v>
      </c>
      <c r="Z179" s="3">
        <f>IF(ISNUMBER(MATCH(fields[argot_field],issuesfield[field],0)),COUNTIF(issuesfield[field],fields[argot_field]),0)</f>
        <v>0</v>
      </c>
      <c r="AA179" s="3">
        <f>IF(ISNUMBER(MATCH(fields[argot_field],mappings[field],0)),COUNTIF(mappings[field],fields[argot_field]),0)</f>
        <v>0</v>
      </c>
      <c r="AB179" s="3" t="s">
        <v>33</v>
      </c>
      <c r="AC179" s="3" t="s">
        <v>73</v>
      </c>
      <c r="AD179" s="3" t="s">
        <v>32</v>
      </c>
    </row>
    <row r="180" spans="1:30" x14ac:dyDescent="0.25">
      <c r="A180" s="3" t="s">
        <v>653</v>
      </c>
      <c r="B180" s="3" t="s">
        <v>645</v>
      </c>
      <c r="C180" s="3" t="str">
        <f>IF(ISNUMBER(MATCH(fields[argot_field],fields[has parent],0)),"y","n")</f>
        <v>n</v>
      </c>
      <c r="D180" s="3" t="s">
        <v>30</v>
      </c>
      <c r="E180" s="3" t="s">
        <v>31</v>
      </c>
      <c r="F180" s="3" t="str">
        <f>IF(fields[is parent?]="y","parent field",IF(NOT(fields[has parent]="x"),"field element","simple field"))</f>
        <v>field element</v>
      </c>
      <c r="G180" t="s">
        <v>645</v>
      </c>
      <c r="H180" s="3" t="s">
        <v>646</v>
      </c>
      <c r="I180" t="s">
        <v>33</v>
      </c>
      <c r="J180" t="s">
        <v>71</v>
      </c>
      <c r="K180" t="s">
        <v>44</v>
      </c>
      <c r="L180" t="s">
        <v>177</v>
      </c>
      <c r="M180" t="s">
        <v>29</v>
      </c>
      <c r="N180" t="s">
        <v>29</v>
      </c>
      <c r="O180" t="s">
        <v>29</v>
      </c>
      <c r="P180" t="s">
        <v>29</v>
      </c>
      <c r="Q180" t="s">
        <v>29</v>
      </c>
      <c r="R180" t="s">
        <v>654</v>
      </c>
      <c r="S180" t="s">
        <v>655</v>
      </c>
      <c r="T180" t="s">
        <v>32</v>
      </c>
      <c r="U180" s="8" t="s">
        <v>656</v>
      </c>
      <c r="V180" t="s">
        <v>29</v>
      </c>
      <c r="W180" t="s">
        <v>39</v>
      </c>
      <c r="X180" s="3" t="s">
        <v>651</v>
      </c>
      <c r="Y180" t="s">
        <v>652</v>
      </c>
      <c r="Z180" s="3">
        <f>IF(ISNUMBER(MATCH(fields[argot_field],issuesfield[field],0)),COUNTIF(issuesfield[field],fields[argot_field]),0)</f>
        <v>0</v>
      </c>
      <c r="AA180" s="3">
        <f>IF(ISNUMBER(MATCH(fields[argot_field],mappings[field],0)),COUNTIF(mappings[field],fields[argot_field]),0)</f>
        <v>2</v>
      </c>
      <c r="AB180" s="3" t="s">
        <v>33</v>
      </c>
      <c r="AC180" s="3" t="s">
        <v>73</v>
      </c>
      <c r="AD180" s="3" t="s">
        <v>32</v>
      </c>
    </row>
    <row r="181" spans="1:30" x14ac:dyDescent="0.25">
      <c r="A181" s="3" t="s">
        <v>657</v>
      </c>
      <c r="B181" s="3" t="s">
        <v>645</v>
      </c>
      <c r="C181" s="3" t="str">
        <f>IF(ISNUMBER(MATCH(fields[argot_field],fields[has parent],0)),"y","n")</f>
        <v>n</v>
      </c>
      <c r="D181" s="3" t="s">
        <v>101</v>
      </c>
      <c r="E181" s="3" t="s">
        <v>102</v>
      </c>
      <c r="F181" s="3" t="str">
        <f>IF(fields[is parent?]="y","parent field",IF(NOT(fields[has parent]="x"),"field element","simple field"))</f>
        <v>field element</v>
      </c>
      <c r="G181" t="s">
        <v>645</v>
      </c>
      <c r="H181" s="3" t="s">
        <v>646</v>
      </c>
      <c r="I181" t="s">
        <v>33</v>
      </c>
      <c r="J181" t="s">
        <v>71</v>
      </c>
      <c r="K181" t="s">
        <v>35</v>
      </c>
      <c r="L181" t="s">
        <v>36</v>
      </c>
      <c r="M181" t="s">
        <v>29</v>
      </c>
      <c r="N181" t="s">
        <v>29</v>
      </c>
      <c r="O181" t="s">
        <v>29</v>
      </c>
      <c r="P181" t="s">
        <v>647</v>
      </c>
      <c r="Q181" t="s">
        <v>29</v>
      </c>
      <c r="R181" t="s">
        <v>235</v>
      </c>
      <c r="S181" t="s">
        <v>29</v>
      </c>
      <c r="T181" t="s">
        <v>29</v>
      </c>
      <c r="U181" s="3" t="s">
        <v>29</v>
      </c>
      <c r="V181" t="s">
        <v>29</v>
      </c>
      <c r="W181" t="s">
        <v>39</v>
      </c>
      <c r="X181" s="3" t="s">
        <v>651</v>
      </c>
      <c r="Y181" t="s">
        <v>652</v>
      </c>
      <c r="Z181" s="3">
        <f>IF(ISNUMBER(MATCH(fields[argot_field],issuesfield[field],0)),COUNTIF(issuesfield[field],fields[argot_field]),0)</f>
        <v>0</v>
      </c>
      <c r="AA181" s="3">
        <f>IF(ISNUMBER(MATCH(fields[argot_field],mappings[field],0)),COUNTIF(mappings[field],fields[argot_field]),0)</f>
        <v>1</v>
      </c>
      <c r="AB181" s="3" t="s">
        <v>33</v>
      </c>
      <c r="AC181" s="3" t="s">
        <v>73</v>
      </c>
      <c r="AD181" s="3" t="s">
        <v>32</v>
      </c>
    </row>
    <row r="182" spans="1:30" x14ac:dyDescent="0.25">
      <c r="A182" s="25" t="s">
        <v>1520</v>
      </c>
      <c r="B182" s="3" t="s">
        <v>645</v>
      </c>
      <c r="C182" s="25" t="str">
        <f>IF(ISNUMBER(MATCH(fields[argot_field],fields[has parent],0)),"y","n")</f>
        <v>n</v>
      </c>
      <c r="D182" s="25" t="s">
        <v>90</v>
      </c>
      <c r="E182" s="3" t="s">
        <v>31</v>
      </c>
      <c r="F182" s="25" t="str">
        <f>IF(fields[is parent?]="y","parent field",IF(NOT(fields[has parent]="x"),"field element","simple field"))</f>
        <v>field element</v>
      </c>
      <c r="G182" t="s">
        <v>209</v>
      </c>
      <c r="H182" s="3" t="s">
        <v>646</v>
      </c>
      <c r="I182" t="s">
        <v>33</v>
      </c>
      <c r="J182" t="s">
        <v>71</v>
      </c>
      <c r="K182" t="s">
        <v>35</v>
      </c>
      <c r="L182" t="s">
        <v>36</v>
      </c>
      <c r="M182" t="s">
        <v>29</v>
      </c>
      <c r="N182" t="s">
        <v>29</v>
      </c>
      <c r="O182" t="s">
        <v>29</v>
      </c>
      <c r="P182" t="s">
        <v>29</v>
      </c>
      <c r="Q182" t="s">
        <v>29</v>
      </c>
      <c r="R182" t="s">
        <v>111</v>
      </c>
      <c r="S182" t="s">
        <v>395</v>
      </c>
      <c r="T182" t="s">
        <v>29</v>
      </c>
      <c r="U182" s="25" t="s">
        <v>29</v>
      </c>
      <c r="V182" t="s">
        <v>29</v>
      </c>
      <c r="W182" t="s">
        <v>39</v>
      </c>
      <c r="X182" s="3" t="s">
        <v>651</v>
      </c>
      <c r="Y182" t="s">
        <v>1521</v>
      </c>
      <c r="Z182" s="25">
        <f>IF(ISNUMBER(MATCH(fields[argot_field],issuesfield[field],0)),COUNTIF(issuesfield[field],fields[argot_field]),0)</f>
        <v>0</v>
      </c>
      <c r="AA182" s="25">
        <f>IF(ISNUMBER(MATCH(fields[argot_field],mappings[field],0)),COUNTIF(mappings[field],fields[argot_field]),0)</f>
        <v>0</v>
      </c>
      <c r="AB182" s="25" t="s">
        <v>33</v>
      </c>
      <c r="AC182" s="25" t="s">
        <v>33</v>
      </c>
      <c r="AD182" s="25" t="s">
        <v>32</v>
      </c>
    </row>
    <row r="183" spans="1:30" x14ac:dyDescent="0.25">
      <c r="A183" s="3" t="s">
        <v>658</v>
      </c>
      <c r="B183" s="3" t="s">
        <v>645</v>
      </c>
      <c r="C183" s="3" t="str">
        <f>IF(ISNUMBER(MATCH(fields[argot_field],fields[has parent],0)),"y","n")</f>
        <v>n</v>
      </c>
      <c r="D183" s="3" t="s">
        <v>30</v>
      </c>
      <c r="E183" s="3" t="s">
        <v>31</v>
      </c>
      <c r="F183" s="3" t="str">
        <f>IF(fields[is parent?]="y","parent field",IF(NOT(fields[has parent]="x"),"field element","simple field"))</f>
        <v>field element</v>
      </c>
      <c r="G183" t="s">
        <v>645</v>
      </c>
      <c r="H183" s="3" t="s">
        <v>646</v>
      </c>
      <c r="I183" t="s">
        <v>33</v>
      </c>
      <c r="J183" t="s">
        <v>71</v>
      </c>
      <c r="K183" t="s">
        <v>44</v>
      </c>
      <c r="L183" t="s">
        <v>177</v>
      </c>
      <c r="M183" t="s">
        <v>29</v>
      </c>
      <c r="N183" t="s">
        <v>29</v>
      </c>
      <c r="O183" t="s">
        <v>29</v>
      </c>
      <c r="P183" t="s">
        <v>29</v>
      </c>
      <c r="Q183" t="s">
        <v>29</v>
      </c>
      <c r="R183" t="s">
        <v>659</v>
      </c>
      <c r="S183" t="s">
        <v>29</v>
      </c>
      <c r="T183" t="s">
        <v>32</v>
      </c>
      <c r="U183" s="3" t="s">
        <v>29</v>
      </c>
      <c r="V183" t="s">
        <v>29</v>
      </c>
      <c r="W183" t="s">
        <v>39</v>
      </c>
      <c r="X183" s="3" t="s">
        <v>651</v>
      </c>
      <c r="Y183" s="3" t="s">
        <v>652</v>
      </c>
      <c r="Z183" s="3">
        <f>IF(ISNUMBER(MATCH(fields[argot_field],issuesfield[field],0)),COUNTIF(issuesfield[field],fields[argot_field]),0)</f>
        <v>0</v>
      </c>
      <c r="AA183" s="3">
        <f>IF(ISNUMBER(MATCH(fields[argot_field],mappings[field],0)),COUNTIF(mappings[field],fields[argot_field]),0)</f>
        <v>1</v>
      </c>
      <c r="AB183" s="3" t="s">
        <v>33</v>
      </c>
      <c r="AC183" s="3" t="s">
        <v>73</v>
      </c>
      <c r="AD183" s="3" t="s">
        <v>32</v>
      </c>
    </row>
    <row r="184" spans="1:30" s="3" customFormat="1" x14ac:dyDescent="0.25">
      <c r="A184" s="3" t="s">
        <v>660</v>
      </c>
      <c r="B184" s="3" t="s">
        <v>645</v>
      </c>
      <c r="C184" s="3" t="str">
        <f>IF(ISNUMBER(MATCH(fields[argot_field],fields[has parent],0)),"y","n")</f>
        <v>n</v>
      </c>
      <c r="D184" s="3" t="s">
        <v>68</v>
      </c>
      <c r="E184" s="3" t="s">
        <v>107</v>
      </c>
      <c r="F184" s="3" t="str">
        <f>IF(fields[is parent?]="y","parent field",IF(NOT(fields[has parent]="x"),"field element","simple field"))</f>
        <v>field element</v>
      </c>
      <c r="G184" s="3" t="s">
        <v>645</v>
      </c>
      <c r="H184" s="3" t="s">
        <v>646</v>
      </c>
      <c r="I184" s="3" t="s">
        <v>33</v>
      </c>
      <c r="J184" s="3" t="s">
        <v>71</v>
      </c>
      <c r="K184" s="3" t="s">
        <v>94</v>
      </c>
      <c r="L184" s="3" t="s">
        <v>661</v>
      </c>
      <c r="M184" s="3" t="s">
        <v>29</v>
      </c>
      <c r="N184" s="3" t="s">
        <v>29</v>
      </c>
      <c r="O184" s="3" t="s">
        <v>29</v>
      </c>
      <c r="P184" s="3" t="s">
        <v>647</v>
      </c>
      <c r="Q184" s="3" t="s">
        <v>29</v>
      </c>
      <c r="R184" s="3" t="s">
        <v>662</v>
      </c>
      <c r="S184" s="3" t="s">
        <v>29</v>
      </c>
      <c r="T184" s="3" t="s">
        <v>32</v>
      </c>
      <c r="U184" s="25" t="s">
        <v>650</v>
      </c>
      <c r="V184" s="3" t="s">
        <v>29</v>
      </c>
      <c r="W184" s="3" t="s">
        <v>39</v>
      </c>
      <c r="X184" s="3" t="s">
        <v>651</v>
      </c>
      <c r="Y184" s="3" t="s">
        <v>652</v>
      </c>
      <c r="Z184" s="3">
        <f>IF(ISNUMBER(MATCH(fields[argot_field],issuesfield[field],0)),COUNTIF(issuesfield[field],fields[argot_field]),0)</f>
        <v>0</v>
      </c>
      <c r="AA184" s="3">
        <f>IF(ISNUMBER(MATCH(fields[argot_field],mappings[field],0)),COUNTIF(mappings[field],fields[argot_field]),0)</f>
        <v>2</v>
      </c>
      <c r="AB184" s="3" t="s">
        <v>33</v>
      </c>
      <c r="AC184" s="3" t="s">
        <v>73</v>
      </c>
      <c r="AD184" s="3" t="s">
        <v>32</v>
      </c>
    </row>
    <row r="185" spans="1:30" x14ac:dyDescent="0.25">
      <c r="A185" s="25" t="s">
        <v>663</v>
      </c>
      <c r="B185" s="3" t="s">
        <v>29</v>
      </c>
      <c r="C185" s="3" t="str">
        <f>IF(ISNUMBER(MATCH(fields[argot_field],fields[has parent],0)),"y","n")</f>
        <v>y</v>
      </c>
      <c r="D185" s="3" t="s">
        <v>79</v>
      </c>
      <c r="E185" s="3" t="s">
        <v>31</v>
      </c>
      <c r="F185" s="3" t="str">
        <f>IF(fields[is parent?]="y","parent field",IF(NOT(fields[has parent]="x"),"field element","simple field"))</f>
        <v>parent field</v>
      </c>
      <c r="G185" t="s">
        <v>209</v>
      </c>
      <c r="H185" s="25" t="s">
        <v>70</v>
      </c>
      <c r="I185" t="s">
        <v>33</v>
      </c>
      <c r="J185" t="s">
        <v>71</v>
      </c>
      <c r="K185" t="s">
        <v>44</v>
      </c>
      <c r="L185" t="s">
        <v>36</v>
      </c>
      <c r="M185" t="s">
        <v>73</v>
      </c>
      <c r="N185" t="s">
        <v>29</v>
      </c>
      <c r="O185" t="s">
        <v>29</v>
      </c>
      <c r="P185" t="s">
        <v>29</v>
      </c>
      <c r="Q185" t="s">
        <v>29</v>
      </c>
      <c r="R185" t="s">
        <v>664</v>
      </c>
      <c r="S185" t="s">
        <v>212</v>
      </c>
      <c r="T185" t="s">
        <v>213</v>
      </c>
      <c r="U185" s="25" t="s">
        <v>214</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0</v>
      </c>
      <c r="AB185" s="25" t="s">
        <v>33</v>
      </c>
      <c r="AC185" s="25" t="s">
        <v>73</v>
      </c>
      <c r="AD185" s="25" t="s">
        <v>32</v>
      </c>
    </row>
    <row r="186" spans="1:30" x14ac:dyDescent="0.25">
      <c r="A186" s="25" t="s">
        <v>667</v>
      </c>
      <c r="B186" s="25" t="s">
        <v>663</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35</v>
      </c>
      <c r="L186" t="s">
        <v>219</v>
      </c>
      <c r="M186" t="s">
        <v>29</v>
      </c>
      <c r="N186" t="s">
        <v>29</v>
      </c>
      <c r="O186" t="s">
        <v>29</v>
      </c>
      <c r="P186" t="s">
        <v>668</v>
      </c>
      <c r="Q186" t="s">
        <v>221</v>
      </c>
      <c r="R186" t="s">
        <v>669</v>
      </c>
      <c r="S186" t="s">
        <v>29</v>
      </c>
      <c r="T186" t="s">
        <v>213</v>
      </c>
      <c r="U186" s="25" t="s">
        <v>670</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5</v>
      </c>
      <c r="AB186" s="25" t="s">
        <v>33</v>
      </c>
      <c r="AC186" s="25" t="s">
        <v>73</v>
      </c>
      <c r="AD186" s="25" t="s">
        <v>32</v>
      </c>
    </row>
    <row r="187" spans="1:30" x14ac:dyDescent="0.25">
      <c r="A187" s="25" t="s">
        <v>671</v>
      </c>
      <c r="B187" s="25" t="s">
        <v>663</v>
      </c>
      <c r="C187" s="25" t="str">
        <f>IF(ISNUMBER(MATCH(fields[argot_field],fields[has parent],0)),"y","n")</f>
        <v>n</v>
      </c>
      <c r="D187" t="s">
        <v>101</v>
      </c>
      <c r="E187" t="s">
        <v>102</v>
      </c>
      <c r="F187" s="25" t="str">
        <f>IF(fields[is parent?]="y","parent field",IF(NOT(fields[has parent]="x"),"field element","simple field"))</f>
        <v>field element</v>
      </c>
      <c r="G187" t="s">
        <v>209</v>
      </c>
      <c r="H187" s="25" t="s">
        <v>70</v>
      </c>
      <c r="I187" t="s">
        <v>33</v>
      </c>
      <c r="J187" t="s">
        <v>71</v>
      </c>
      <c r="K187" t="s">
        <v>35</v>
      </c>
      <c r="L187" t="s">
        <v>36</v>
      </c>
      <c r="M187" t="s">
        <v>29</v>
      </c>
      <c r="N187" t="s">
        <v>29</v>
      </c>
      <c r="O187" t="s">
        <v>29</v>
      </c>
      <c r="P187" t="s">
        <v>668</v>
      </c>
      <c r="Q187" t="s">
        <v>29</v>
      </c>
      <c r="R187" t="s">
        <v>672</v>
      </c>
      <c r="S187" t="s">
        <v>29</v>
      </c>
      <c r="T187" t="s">
        <v>29</v>
      </c>
      <c r="U187" s="25"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3</v>
      </c>
      <c r="AB187" s="25" t="s">
        <v>33</v>
      </c>
      <c r="AC187" s="25" t="s">
        <v>73</v>
      </c>
      <c r="AD187" s="25" t="s">
        <v>32</v>
      </c>
    </row>
    <row r="188" spans="1:30" x14ac:dyDescent="0.25">
      <c r="A188" s="25" t="s">
        <v>673</v>
      </c>
      <c r="B188" s="25" t="s">
        <v>663</v>
      </c>
      <c r="C188" s="25" t="str">
        <f>IF(ISNUMBER(MATCH(fields[argot_field],fields[has parent],0)),"y","n")</f>
        <v>n</v>
      </c>
      <c r="D188" s="3" t="s">
        <v>30</v>
      </c>
      <c r="E188" s="3" t="s">
        <v>31</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29</v>
      </c>
      <c r="Q188" t="s">
        <v>29</v>
      </c>
      <c r="R188" t="s">
        <v>227</v>
      </c>
      <c r="S188" t="s">
        <v>29</v>
      </c>
      <c r="T188" t="s">
        <v>29</v>
      </c>
      <c r="U188" s="1" t="s">
        <v>29</v>
      </c>
      <c r="V188" t="s">
        <v>29</v>
      </c>
      <c r="W188" t="s">
        <v>39</v>
      </c>
      <c r="X188" s="25" t="s">
        <v>665</v>
      </c>
      <c r="Y188" s="9" t="s">
        <v>666</v>
      </c>
      <c r="Z188" s="25">
        <f>IF(ISNUMBER(MATCH(fields[argot_field],issuesfield[field],0)),COUNTIF(issuesfield[field],fields[argot_field]),0)</f>
        <v>0</v>
      </c>
      <c r="AA188" s="25">
        <f>IF(ISNUMBER(MATCH(fields[argot_field],mappings[field],0)),COUNTIF(mappings[field],fields[argot_field]),0)</f>
        <v>2</v>
      </c>
      <c r="AB188" s="25" t="s">
        <v>33</v>
      </c>
      <c r="AC188" s="25" t="s">
        <v>73</v>
      </c>
      <c r="AD188" s="25" t="s">
        <v>32</v>
      </c>
    </row>
    <row r="189" spans="1:30" x14ac:dyDescent="0.25">
      <c r="A189" s="25" t="s">
        <v>674</v>
      </c>
      <c r="B189" s="25" t="s">
        <v>663</v>
      </c>
      <c r="C189" s="25" t="str">
        <f>IF(ISNUMBER(MATCH(fields[argot_field],fields[has parent],0)),"y","n")</f>
        <v>n</v>
      </c>
      <c r="D189" s="3" t="s">
        <v>30</v>
      </c>
      <c r="E189" s="3" t="s">
        <v>31</v>
      </c>
      <c r="F189" s="25" t="str">
        <f>IF(fields[is parent?]="y","parent field",IF(NOT(fields[has parent]="x"),"field element","simple field"))</f>
        <v>field element</v>
      </c>
      <c r="G189" t="s">
        <v>209</v>
      </c>
      <c r="H189" s="25" t="s">
        <v>70</v>
      </c>
      <c r="I189" t="s">
        <v>33</v>
      </c>
      <c r="J189" t="s">
        <v>71</v>
      </c>
      <c r="K189" t="s">
        <v>35</v>
      </c>
      <c r="L189" t="s">
        <v>177</v>
      </c>
      <c r="M189" t="s">
        <v>29</v>
      </c>
      <c r="N189" t="s">
        <v>29</v>
      </c>
      <c r="O189" t="s">
        <v>29</v>
      </c>
      <c r="P189" t="s">
        <v>668</v>
      </c>
      <c r="Q189" t="s">
        <v>232</v>
      </c>
      <c r="R189" t="s">
        <v>675</v>
      </c>
      <c r="S189" t="s">
        <v>29</v>
      </c>
      <c r="T189" t="s">
        <v>213</v>
      </c>
      <c r="U189" s="24" t="s">
        <v>29</v>
      </c>
      <c r="V189" t="s">
        <v>29</v>
      </c>
      <c r="W189" t="s">
        <v>39</v>
      </c>
      <c r="X189" s="25" t="s">
        <v>665</v>
      </c>
      <c r="Y189" s="9" t="s">
        <v>666</v>
      </c>
      <c r="Z189" s="25">
        <f>IF(ISNUMBER(MATCH(fields[argot_field],issuesfield[field],0)),COUNTIF(issuesfield[field],fields[argot_field]),0)</f>
        <v>0</v>
      </c>
      <c r="AA189" s="25">
        <f>IF(ISNUMBER(MATCH(fields[argot_field],mappings[field],0)),COUNTIF(mappings[field],fields[argot_field]),0)</f>
        <v>7</v>
      </c>
      <c r="AB189" s="25" t="s">
        <v>33</v>
      </c>
      <c r="AC189" s="25" t="s">
        <v>73</v>
      </c>
      <c r="AD189" s="25" t="s">
        <v>32</v>
      </c>
    </row>
    <row r="190" spans="1:30" x14ac:dyDescent="0.25">
      <c r="A190" s="25" t="s">
        <v>676</v>
      </c>
      <c r="B190" s="25" t="s">
        <v>663</v>
      </c>
      <c r="C190" s="25" t="str">
        <f>IF(ISNUMBER(MATCH(fields[argot_field],fields[has parent],0)),"y","n")</f>
        <v>n</v>
      </c>
      <c r="D190" s="3" t="s">
        <v>101</v>
      </c>
      <c r="E190" s="3" t="s">
        <v>102</v>
      </c>
      <c r="F190" s="25" t="str">
        <f>IF(fields[is parent?]="y","parent field",IF(NOT(fields[has parent]="x"),"field element","simple field"))</f>
        <v>field element</v>
      </c>
      <c r="G190" t="s">
        <v>209</v>
      </c>
      <c r="H190" s="25" t="s">
        <v>70</v>
      </c>
      <c r="I190" t="s">
        <v>33</v>
      </c>
      <c r="J190" t="s">
        <v>71</v>
      </c>
      <c r="K190" t="s">
        <v>35</v>
      </c>
      <c r="L190" t="s">
        <v>36</v>
      </c>
      <c r="M190" t="s">
        <v>29</v>
      </c>
      <c r="N190" t="s">
        <v>29</v>
      </c>
      <c r="O190" t="s">
        <v>29</v>
      </c>
      <c r="P190" t="s">
        <v>668</v>
      </c>
      <c r="Q190" t="s">
        <v>29</v>
      </c>
      <c r="R190" t="s">
        <v>235</v>
      </c>
      <c r="S190" t="s">
        <v>29</v>
      </c>
      <c r="T190" t="s">
        <v>29</v>
      </c>
      <c r="U190" s="25" t="s">
        <v>29</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6</v>
      </c>
      <c r="AB190" s="25" t="s">
        <v>33</v>
      </c>
      <c r="AC190" s="25" t="s">
        <v>73</v>
      </c>
      <c r="AD190" s="25" t="s">
        <v>32</v>
      </c>
    </row>
    <row r="191" spans="1:30" x14ac:dyDescent="0.25">
      <c r="A191" s="25" t="s">
        <v>677</v>
      </c>
      <c r="B191" s="25" t="s">
        <v>663</v>
      </c>
      <c r="C191" s="25" t="str">
        <f>IF(ISNUMBER(MATCH(fields[argot_field],fields[has parent],0)),"y","n")</f>
        <v>n</v>
      </c>
      <c r="D191" s="25" t="s">
        <v>90</v>
      </c>
      <c r="E191" s="3" t="s">
        <v>31</v>
      </c>
      <c r="F191" s="25" t="str">
        <f>IF(fields[is parent?]="y","parent field",IF(NOT(fields[has parent]="x"),"field element","simple field"))</f>
        <v>field element</v>
      </c>
      <c r="G191" t="s">
        <v>209</v>
      </c>
      <c r="H191" s="25" t="s">
        <v>70</v>
      </c>
      <c r="I191" t="s">
        <v>33</v>
      </c>
      <c r="J191" t="s">
        <v>71</v>
      </c>
      <c r="K191" t="s">
        <v>35</v>
      </c>
      <c r="L191" t="s">
        <v>36</v>
      </c>
      <c r="M191" t="s">
        <v>29</v>
      </c>
      <c r="N191" t="s">
        <v>29</v>
      </c>
      <c r="O191" t="s">
        <v>29</v>
      </c>
      <c r="P191" t="s">
        <v>29</v>
      </c>
      <c r="Q191" t="s">
        <v>29</v>
      </c>
      <c r="R191" t="s">
        <v>111</v>
      </c>
      <c r="S191" t="s">
        <v>395</v>
      </c>
      <c r="T191" t="s">
        <v>29</v>
      </c>
      <c r="U191" s="25" t="s">
        <v>29</v>
      </c>
      <c r="V191" t="s">
        <v>29</v>
      </c>
      <c r="W191" t="s">
        <v>39</v>
      </c>
      <c r="X191" s="25" t="s">
        <v>238</v>
      </c>
      <c r="Y191" t="s">
        <v>216</v>
      </c>
      <c r="Z191" s="25">
        <f>IF(ISNUMBER(MATCH(fields[argot_field],issuesfield[field],0)),COUNTIF(issuesfield[field],fields[argot_field]),0)</f>
        <v>0</v>
      </c>
      <c r="AA191" s="25">
        <f>IF(ISNUMBER(MATCH(fields[argot_field],mappings[field],0)),COUNTIF(mappings[field],fields[argot_field]),0)</f>
        <v>0</v>
      </c>
      <c r="AB191" s="25" t="s">
        <v>33</v>
      </c>
      <c r="AC191" s="25" t="s">
        <v>33</v>
      </c>
      <c r="AD191" s="25" t="s">
        <v>32</v>
      </c>
    </row>
    <row r="192" spans="1:30" x14ac:dyDescent="0.25">
      <c r="A192" s="25" t="s">
        <v>678</v>
      </c>
      <c r="B192" s="25" t="s">
        <v>663</v>
      </c>
      <c r="C192" s="25" t="str">
        <f>IF(ISNUMBER(MATCH(fields[argot_field],fields[has parent],0)),"y","n")</f>
        <v>n</v>
      </c>
      <c r="D192" t="s">
        <v>30</v>
      </c>
      <c r="E192" t="s">
        <v>31</v>
      </c>
      <c r="F192" s="25" t="str">
        <f>IF(fields[is parent?]="y","parent field",IF(NOT(fields[has parent]="x"),"field element","simple field"))</f>
        <v>field element</v>
      </c>
      <c r="G192" t="s">
        <v>209</v>
      </c>
      <c r="H192" s="25" t="s">
        <v>70</v>
      </c>
      <c r="I192" t="s">
        <v>33</v>
      </c>
      <c r="J192" t="s">
        <v>71</v>
      </c>
      <c r="K192" t="s">
        <v>44</v>
      </c>
      <c r="L192" t="s">
        <v>177</v>
      </c>
      <c r="M192" t="s">
        <v>29</v>
      </c>
      <c r="N192" t="s">
        <v>29</v>
      </c>
      <c r="O192" t="s">
        <v>29</v>
      </c>
      <c r="P192" t="s">
        <v>29</v>
      </c>
      <c r="Q192" t="s">
        <v>29</v>
      </c>
      <c r="R192" t="s">
        <v>679</v>
      </c>
      <c r="S192" t="s">
        <v>29</v>
      </c>
      <c r="T192" t="s">
        <v>213</v>
      </c>
      <c r="U192" s="25" t="s">
        <v>29</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2</v>
      </c>
      <c r="AB192" s="25" t="s">
        <v>33</v>
      </c>
      <c r="AC192" s="25" t="s">
        <v>73</v>
      </c>
      <c r="AD192" s="25" t="s">
        <v>32</v>
      </c>
    </row>
    <row r="193" spans="1:30" x14ac:dyDescent="0.25">
      <c r="A193" s="25" t="s">
        <v>680</v>
      </c>
      <c r="B193" s="25" t="s">
        <v>663</v>
      </c>
      <c r="C193" s="25" t="str">
        <f>IF(ISNUMBER(MATCH(fields[argot_field],fields[has parent],0)),"y","n")</f>
        <v>n</v>
      </c>
      <c r="D193" s="25" t="s">
        <v>68</v>
      </c>
      <c r="E193" s="25" t="s">
        <v>218</v>
      </c>
      <c r="F193" s="25" t="str">
        <f>IF(fields[is parent?]="y","parent field",IF(NOT(fields[has parent]="x"),"field element","simple field"))</f>
        <v>field element</v>
      </c>
      <c r="G193" t="s">
        <v>209</v>
      </c>
      <c r="H193" s="25" t="s">
        <v>70</v>
      </c>
      <c r="I193" t="s">
        <v>33</v>
      </c>
      <c r="J193" t="s">
        <v>71</v>
      </c>
      <c r="K193" t="s">
        <v>94</v>
      </c>
      <c r="L193" t="s">
        <v>242</v>
      </c>
      <c r="M193" t="s">
        <v>29</v>
      </c>
      <c r="N193" t="s">
        <v>29</v>
      </c>
      <c r="O193" t="s">
        <v>29</v>
      </c>
      <c r="P193" t="s">
        <v>668</v>
      </c>
      <c r="Q193" t="s">
        <v>243</v>
      </c>
      <c r="R193" t="s">
        <v>681</v>
      </c>
      <c r="S193" t="s">
        <v>29</v>
      </c>
      <c r="T193" t="s">
        <v>213</v>
      </c>
      <c r="U193" s="25" t="s">
        <v>682</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9</v>
      </c>
      <c r="AB193" s="25" t="s">
        <v>33</v>
      </c>
      <c r="AC193" s="25" t="s">
        <v>73</v>
      </c>
      <c r="AD193" s="25" t="s">
        <v>32</v>
      </c>
    </row>
    <row r="194" spans="1:30" x14ac:dyDescent="0.25">
      <c r="A194" s="25" t="s">
        <v>683</v>
      </c>
      <c r="B194" s="25" t="s">
        <v>663</v>
      </c>
      <c r="C194" s="25" t="str">
        <f>IF(ISNUMBER(MATCH(fields[argot_field],fields[has parent],0)),"y","n")</f>
        <v>n</v>
      </c>
      <c r="D194" s="25" t="s">
        <v>68</v>
      </c>
      <c r="E194" s="25" t="s">
        <v>218</v>
      </c>
      <c r="F194" s="25" t="str">
        <f>IF(fields[is parent?]="y","parent field",IF(NOT(fields[has parent]="x"),"field element","simple field"))</f>
        <v>field element</v>
      </c>
      <c r="G194" t="s">
        <v>209</v>
      </c>
      <c r="H194" s="25" t="s">
        <v>70</v>
      </c>
      <c r="I194" t="s">
        <v>33</v>
      </c>
      <c r="J194" t="s">
        <v>71</v>
      </c>
      <c r="K194" t="s">
        <v>35</v>
      </c>
      <c r="L194" t="s">
        <v>247</v>
      </c>
      <c r="M194" t="s">
        <v>29</v>
      </c>
      <c r="N194" t="s">
        <v>29</v>
      </c>
      <c r="O194" t="s">
        <v>29</v>
      </c>
      <c r="P194" t="s">
        <v>29</v>
      </c>
      <c r="Q194" t="s">
        <v>29</v>
      </c>
      <c r="R194" t="s">
        <v>684</v>
      </c>
      <c r="S194" t="s">
        <v>29</v>
      </c>
      <c r="T194" t="s">
        <v>213</v>
      </c>
      <c r="U194" s="25" t="s">
        <v>682</v>
      </c>
      <c r="V194" t="s">
        <v>29</v>
      </c>
      <c r="W194" t="s">
        <v>39</v>
      </c>
      <c r="X194" s="25" t="s">
        <v>665</v>
      </c>
      <c r="Y194" s="9" t="s">
        <v>666</v>
      </c>
      <c r="Z194" s="25">
        <f>IF(ISNUMBER(MATCH(fields[argot_field],issuesfield[field],0)),COUNTIF(issuesfield[field],fields[argot_field]),0)</f>
        <v>0</v>
      </c>
      <c r="AA194" s="25">
        <f>IF(ISNUMBER(MATCH(fields[argot_field],mappings[field],0)),COUNTIF(mappings[field],fields[argot_field]),0)</f>
        <v>2</v>
      </c>
      <c r="AB194" s="25" t="s">
        <v>33</v>
      </c>
      <c r="AC194" s="25" t="s">
        <v>73</v>
      </c>
      <c r="AD194" s="25" t="s">
        <v>32</v>
      </c>
    </row>
    <row r="195" spans="1:30" x14ac:dyDescent="0.25">
      <c r="A195" s="25" t="s">
        <v>685</v>
      </c>
      <c r="B195" s="25" t="s">
        <v>663</v>
      </c>
      <c r="C195" s="25" t="str">
        <f>IF(ISNUMBER(MATCH(fields[argot_field],fields[has parent],0)),"y","n")</f>
        <v>n</v>
      </c>
      <c r="D195" s="25" t="s">
        <v>68</v>
      </c>
      <c r="E195" s="25" t="s">
        <v>218</v>
      </c>
      <c r="F195" s="25" t="str">
        <f>IF(fields[is parent?]="y","parent field",IF(NOT(fields[has parent]="x"),"field element","simple field"))</f>
        <v>field element</v>
      </c>
      <c r="G195" t="s">
        <v>209</v>
      </c>
      <c r="H195" s="25" t="s">
        <v>70</v>
      </c>
      <c r="I195" t="s">
        <v>33</v>
      </c>
      <c r="J195" t="s">
        <v>71</v>
      </c>
      <c r="K195" t="s">
        <v>35</v>
      </c>
      <c r="L195" t="s">
        <v>247</v>
      </c>
      <c r="M195" t="s">
        <v>29</v>
      </c>
      <c r="N195" t="s">
        <v>29</v>
      </c>
      <c r="O195" t="s">
        <v>29</v>
      </c>
      <c r="P195" t="s">
        <v>668</v>
      </c>
      <c r="Q195" t="s">
        <v>250</v>
      </c>
      <c r="R195" t="s">
        <v>686</v>
      </c>
      <c r="S195" t="s">
        <v>29</v>
      </c>
      <c r="T195" t="s">
        <v>213</v>
      </c>
      <c r="U195" s="24" t="s">
        <v>682</v>
      </c>
      <c r="V195" t="s">
        <v>29</v>
      </c>
      <c r="W195" t="s">
        <v>39</v>
      </c>
      <c r="X195" s="25" t="s">
        <v>665</v>
      </c>
      <c r="Y195" s="9" t="s">
        <v>666</v>
      </c>
      <c r="Z195" s="25">
        <f>IF(ISNUMBER(MATCH(fields[argot_field],issuesfield[field],0)),COUNTIF(issuesfield[field],fields[argot_field]),0)</f>
        <v>0</v>
      </c>
      <c r="AA195" s="25">
        <f>IF(ISNUMBER(MATCH(fields[argot_field],mappings[field],0)),COUNTIF(mappings[field],fields[argot_field]),0)</f>
        <v>3</v>
      </c>
      <c r="AB195" s="25" t="s">
        <v>33</v>
      </c>
      <c r="AC195" s="25" t="s">
        <v>73</v>
      </c>
      <c r="AD195" s="25" t="s">
        <v>32</v>
      </c>
    </row>
    <row r="196" spans="1:30" x14ac:dyDescent="0.25">
      <c r="A196" s="25" t="s">
        <v>687</v>
      </c>
      <c r="B196" s="25" t="s">
        <v>663</v>
      </c>
      <c r="C196" s="25" t="str">
        <f>IF(ISNUMBER(MATCH(fields[argot_field],fields[has parent],0)),"y","n")</f>
        <v>n</v>
      </c>
      <c r="D196" s="3" t="s">
        <v>30</v>
      </c>
      <c r="E196" t="s">
        <v>31</v>
      </c>
      <c r="F196" s="25" t="str">
        <f>IF(fields[is parent?]="y","parent field",IF(NOT(fields[has parent]="x"),"field element","simple field"))</f>
        <v>field element</v>
      </c>
      <c r="G196" t="s">
        <v>209</v>
      </c>
      <c r="H196" s="25" t="s">
        <v>70</v>
      </c>
      <c r="I196" t="s">
        <v>33</v>
      </c>
      <c r="J196" t="s">
        <v>71</v>
      </c>
      <c r="K196" t="s">
        <v>94</v>
      </c>
      <c r="L196" t="s">
        <v>36</v>
      </c>
      <c r="M196" t="s">
        <v>29</v>
      </c>
      <c r="N196" t="s">
        <v>29</v>
      </c>
      <c r="O196" t="s">
        <v>29</v>
      </c>
      <c r="P196" t="s">
        <v>29</v>
      </c>
      <c r="Q196" t="s">
        <v>29</v>
      </c>
      <c r="R196" t="s">
        <v>253</v>
      </c>
      <c r="S196" t="s">
        <v>254</v>
      </c>
      <c r="T196" t="s">
        <v>29</v>
      </c>
      <c r="U196" s="25" t="s">
        <v>29</v>
      </c>
      <c r="V196" t="s">
        <v>29</v>
      </c>
      <c r="W196" t="s">
        <v>39</v>
      </c>
      <c r="X196" s="25" t="s">
        <v>665</v>
      </c>
      <c r="Y196" s="9" t="s">
        <v>666</v>
      </c>
      <c r="Z196" s="25">
        <f>IF(ISNUMBER(MATCH(fields[argot_field],issuesfield[field],0)),COUNTIF(issuesfield[field],fields[argot_field]),0)</f>
        <v>0</v>
      </c>
      <c r="AA196" s="25">
        <f>IF(ISNUMBER(MATCH(fields[argot_field],mappings[field],0)),COUNTIF(mappings[field],fields[argot_field]),0)</f>
        <v>6</v>
      </c>
      <c r="AB196" s="25" t="s">
        <v>33</v>
      </c>
      <c r="AC196" s="25" t="s">
        <v>73</v>
      </c>
      <c r="AD196" s="25" t="s">
        <v>32</v>
      </c>
    </row>
    <row r="197" spans="1:30" x14ac:dyDescent="0.25">
      <c r="A197" s="3" t="s">
        <v>688</v>
      </c>
      <c r="B197" s="3" t="s">
        <v>29</v>
      </c>
      <c r="C197" s="3" t="str">
        <f>IF(ISNUMBER(MATCH(fields[argot_field],fields[has parent],0)),"y","n")</f>
        <v>n</v>
      </c>
      <c r="D197" s="3" t="s">
        <v>30</v>
      </c>
      <c r="E197" s="3" t="s">
        <v>31</v>
      </c>
      <c r="F197" s="3" t="str">
        <f>IF(fields[is parent?]="y","parent field",IF(NOT(fields[has parent]="x"),"field element","simple field"))</f>
        <v>simple field</v>
      </c>
      <c r="G197" t="s">
        <v>32</v>
      </c>
      <c r="H197" s="3" t="s">
        <v>176</v>
      </c>
      <c r="I197" t="s">
        <v>33</v>
      </c>
      <c r="J197" t="s">
        <v>34</v>
      </c>
      <c r="K197" t="s">
        <v>35</v>
      </c>
      <c r="L197" t="s">
        <v>177</v>
      </c>
      <c r="M197" t="s">
        <v>29</v>
      </c>
      <c r="N197" t="s">
        <v>29</v>
      </c>
      <c r="O197" t="s">
        <v>29</v>
      </c>
      <c r="P197" t="s">
        <v>689</v>
      </c>
      <c r="Q197" t="s">
        <v>29</v>
      </c>
      <c r="R197" t="s">
        <v>690</v>
      </c>
      <c r="S197" t="s">
        <v>691</v>
      </c>
      <c r="T197" t="s">
        <v>32</v>
      </c>
      <c r="U197" s="3" t="s">
        <v>29</v>
      </c>
      <c r="V197" t="s">
        <v>32</v>
      </c>
      <c r="W197" t="s">
        <v>32</v>
      </c>
      <c r="X197" s="3" t="s">
        <v>65</v>
      </c>
      <c r="Y197" t="s">
        <v>32</v>
      </c>
      <c r="Z197" s="3">
        <f>IF(ISNUMBER(MATCH(fields[argot_field],issuesfield[field],0)),COUNTIF(issuesfield[field],fields[argot_field]),0)</f>
        <v>0</v>
      </c>
      <c r="AA197" s="3">
        <f>IF(ISNUMBER(MATCH(fields[argot_field],mappings[field],0)),COUNTIF(mappings[field],fields[argot_field]),0)</f>
        <v>1</v>
      </c>
      <c r="AB197" s="3" t="s">
        <v>32</v>
      </c>
      <c r="AC197" s="3" t="s">
        <v>32</v>
      </c>
      <c r="AD197" s="3" t="s">
        <v>32</v>
      </c>
    </row>
    <row r="198" spans="1:30" x14ac:dyDescent="0.25">
      <c r="A198" s="3" t="s">
        <v>692</v>
      </c>
      <c r="B198" s="3" t="s">
        <v>29</v>
      </c>
      <c r="C198" s="3" t="str">
        <f>IF(ISNUMBER(MATCH(fields[argot_field],fields[has parent],0)),"y","n")</f>
        <v>y</v>
      </c>
      <c r="D198" s="3" t="s">
        <v>68</v>
      </c>
      <c r="E198" s="3" t="s">
        <v>69</v>
      </c>
      <c r="F198" s="3" t="str">
        <f>IF(fields[is parent?]="y","parent field",IF(NOT(fields[has parent]="x"),"field element","simple field"))</f>
        <v>parent field</v>
      </c>
      <c r="G198" t="s">
        <v>80</v>
      </c>
      <c r="H198" s="3" t="s">
        <v>388</v>
      </c>
      <c r="I198" t="s">
        <v>33</v>
      </c>
      <c r="J198" t="s">
        <v>71</v>
      </c>
      <c r="K198" t="s">
        <v>35</v>
      </c>
      <c r="L198" t="s">
        <v>36</v>
      </c>
      <c r="M198" t="s">
        <v>29</v>
      </c>
      <c r="N198" t="s">
        <v>29</v>
      </c>
      <c r="O198" t="s">
        <v>103</v>
      </c>
      <c r="P198" t="s">
        <v>29</v>
      </c>
      <c r="Q198" t="s">
        <v>29</v>
      </c>
      <c r="R198" t="s">
        <v>693</v>
      </c>
      <c r="S198" t="s">
        <v>32</v>
      </c>
      <c r="T198" t="s">
        <v>32</v>
      </c>
      <c r="U198" s="3" t="s">
        <v>29</v>
      </c>
      <c r="V198" t="s">
        <v>32</v>
      </c>
      <c r="W198" t="s">
        <v>32</v>
      </c>
      <c r="X198" s="3" t="s">
        <v>694</v>
      </c>
      <c r="Y198" t="s">
        <v>32</v>
      </c>
      <c r="Z198" s="3">
        <f>IF(ISNUMBER(MATCH(fields[argot_field],issuesfield[field],0)),COUNTIF(issuesfield[field],fields[argot_field]),0)</f>
        <v>0</v>
      </c>
      <c r="AA198" s="3">
        <f>IF(ISNUMBER(MATCH(fields[argot_field],mappings[field],0)),COUNTIF(mappings[field],fields[argot_field]),0)</f>
        <v>4</v>
      </c>
      <c r="AB198" s="3" t="s">
        <v>32</v>
      </c>
      <c r="AC198" s="3" t="s">
        <v>32</v>
      </c>
      <c r="AD198" s="3" t="s">
        <v>32</v>
      </c>
    </row>
    <row r="199" spans="1:30" x14ac:dyDescent="0.25">
      <c r="A199" s="3" t="s">
        <v>698</v>
      </c>
      <c r="B199" s="3" t="s">
        <v>692</v>
      </c>
      <c r="C199" s="3" t="str">
        <f>IF(ISNUMBER(MATCH(fields[argot_field],fields[has parent],0)),"y","n")</f>
        <v>n</v>
      </c>
      <c r="D199" t="s">
        <v>30</v>
      </c>
      <c r="E199" t="s">
        <v>32</v>
      </c>
      <c r="F199" s="3" t="str">
        <f>IF(fields[is parent?]="y","parent field",IF(NOT(fields[has parent]="x"),"field element","simple field"))</f>
        <v>field element</v>
      </c>
      <c r="G199" t="s">
        <v>80</v>
      </c>
      <c r="H199" s="3" t="s">
        <v>388</v>
      </c>
      <c r="I199" t="s">
        <v>33</v>
      </c>
      <c r="J199" t="s">
        <v>71</v>
      </c>
      <c r="K199" t="s">
        <v>35</v>
      </c>
      <c r="L199" t="s">
        <v>36</v>
      </c>
      <c r="M199" t="s">
        <v>29</v>
      </c>
      <c r="N199" t="s">
        <v>29</v>
      </c>
      <c r="O199" t="s">
        <v>103</v>
      </c>
      <c r="P199" t="s">
        <v>29</v>
      </c>
      <c r="Q199" t="s">
        <v>29</v>
      </c>
      <c r="R199" t="s">
        <v>699</v>
      </c>
      <c r="S199" t="s">
        <v>32</v>
      </c>
      <c r="T199" t="s">
        <v>32</v>
      </c>
      <c r="U199" s="3" t="s">
        <v>29</v>
      </c>
      <c r="V199" t="s">
        <v>32</v>
      </c>
      <c r="W199" t="s">
        <v>32</v>
      </c>
      <c r="X199" s="3" t="s">
        <v>694</v>
      </c>
      <c r="Y199" s="25" t="s">
        <v>700</v>
      </c>
      <c r="Z199" s="3">
        <f>IF(ISNUMBER(MATCH(fields[argot_field],issuesfield[field],0)),COUNTIF(issuesfield[field],fields[argot_field]),0)</f>
        <v>0</v>
      </c>
      <c r="AA199" s="3">
        <f>IF(ISNUMBER(MATCH(fields[argot_field],mappings[field],0)),COUNTIF(mappings[field],fields[argot_field]),0)</f>
        <v>0</v>
      </c>
      <c r="AB199" s="3" t="s">
        <v>32</v>
      </c>
      <c r="AC199" s="3" t="s">
        <v>32</v>
      </c>
      <c r="AD199" s="3" t="s">
        <v>32</v>
      </c>
    </row>
    <row r="200" spans="1:30" x14ac:dyDescent="0.25">
      <c r="A200" s="3" t="s">
        <v>695</v>
      </c>
      <c r="B200" s="3" t="s">
        <v>692</v>
      </c>
      <c r="C200" s="3" t="str">
        <f>IF(ISNUMBER(MATCH(fields[argot_field],fields[has parent],0)),"y","n")</f>
        <v>n</v>
      </c>
      <c r="D200" s="3" t="s">
        <v>68</v>
      </c>
      <c r="E200" t="s">
        <v>32</v>
      </c>
      <c r="F200" s="3" t="str">
        <f>IF(fields[is parent?]="y","parent field",IF(NOT(fields[has parent]="x"),"field element","simple field"))</f>
        <v>field element</v>
      </c>
      <c r="G200" t="s">
        <v>80</v>
      </c>
      <c r="H200" s="3" t="s">
        <v>388</v>
      </c>
      <c r="I200" t="s">
        <v>33</v>
      </c>
      <c r="J200" t="s">
        <v>71</v>
      </c>
      <c r="K200" t="s">
        <v>35</v>
      </c>
      <c r="L200" t="s">
        <v>82</v>
      </c>
      <c r="M200" t="s">
        <v>29</v>
      </c>
      <c r="N200" t="s">
        <v>29</v>
      </c>
      <c r="O200" t="s">
        <v>103</v>
      </c>
      <c r="P200" t="s">
        <v>104</v>
      </c>
      <c r="Q200" t="s">
        <v>29</v>
      </c>
      <c r="R200" t="s">
        <v>696</v>
      </c>
      <c r="S200" t="s">
        <v>32</v>
      </c>
      <c r="T200" t="s">
        <v>32</v>
      </c>
      <c r="U200" s="3" t="s">
        <v>697</v>
      </c>
      <c r="V200" t="s">
        <v>32</v>
      </c>
      <c r="W200" t="s">
        <v>32</v>
      </c>
      <c r="X200" s="3" t="s">
        <v>694</v>
      </c>
      <c r="Y200" s="3" t="s">
        <v>32</v>
      </c>
      <c r="Z200" s="3">
        <f>IF(ISNUMBER(MATCH(fields[argot_field],issuesfield[field],0)),COUNTIF(issuesfield[field],fields[argot_field]),0)</f>
        <v>0</v>
      </c>
      <c r="AA200" s="3">
        <f>IF(ISNUMBER(MATCH(fields[argot_field],mappings[field],0)),COUNTIF(mappings[field],fields[argot_field]),0)</f>
        <v>0</v>
      </c>
      <c r="AB200" s="3" t="s">
        <v>32</v>
      </c>
      <c r="AC200" s="3" t="s">
        <v>32</v>
      </c>
      <c r="AD200" s="3" t="s">
        <v>32</v>
      </c>
    </row>
    <row r="201" spans="1:30" x14ac:dyDescent="0.25">
      <c r="A201" s="3" t="s">
        <v>701</v>
      </c>
      <c r="B201" s="3" t="s">
        <v>29</v>
      </c>
      <c r="C201" s="3" t="str">
        <f>IF(ISNUMBER(MATCH(fields[argot_field],fields[has parent],0)),"y","n")</f>
        <v>n</v>
      </c>
      <c r="D201" s="3" t="s">
        <v>101</v>
      </c>
      <c r="E201" s="3" t="s">
        <v>102</v>
      </c>
      <c r="F201" s="3" t="str">
        <f>IF(fields[is parent?]="y","parent field",IF(NOT(fields[has parent]="x"),"field element","simple field"))</f>
        <v>simple field</v>
      </c>
      <c r="G201" t="s">
        <v>32</v>
      </c>
      <c r="H201" s="3" t="s">
        <v>124</v>
      </c>
      <c r="I201" t="s">
        <v>33</v>
      </c>
      <c r="J201" t="s">
        <v>71</v>
      </c>
      <c r="K201" t="s">
        <v>44</v>
      </c>
      <c r="L201" t="s">
        <v>702</v>
      </c>
      <c r="M201" t="s">
        <v>29</v>
      </c>
      <c r="N201" t="s">
        <v>703</v>
      </c>
      <c r="O201" t="s">
        <v>29</v>
      </c>
      <c r="P201" t="s">
        <v>29</v>
      </c>
      <c r="Q201" t="s">
        <v>29</v>
      </c>
      <c r="R201" t="s">
        <v>704</v>
      </c>
      <c r="S201" t="s">
        <v>705</v>
      </c>
      <c r="T201" t="s">
        <v>29</v>
      </c>
      <c r="U201" s="3" t="s">
        <v>706</v>
      </c>
      <c r="V201" t="s">
        <v>707</v>
      </c>
      <c r="W201" t="s">
        <v>708</v>
      </c>
      <c r="X201" s="3" t="s">
        <v>127</v>
      </c>
      <c r="Y201" t="s">
        <v>32</v>
      </c>
      <c r="Z201" s="3">
        <f>IF(ISNUMBER(MATCH(fields[argot_field],issuesfield[field],0)),COUNTIF(issuesfield[field],fields[argot_field]),0)</f>
        <v>1</v>
      </c>
      <c r="AA201" s="3">
        <f>IF(ISNUMBER(MATCH(fields[argot_field],mappings[field],0)),COUNTIF(mappings[field],fields[argot_field]),0)</f>
        <v>10</v>
      </c>
      <c r="AB201" s="3" t="s">
        <v>32</v>
      </c>
      <c r="AC201" s="3" t="s">
        <v>32</v>
      </c>
      <c r="AD201" s="3" t="s">
        <v>32</v>
      </c>
    </row>
    <row r="202" spans="1:30" x14ac:dyDescent="0.25">
      <c r="A202" s="3" t="s">
        <v>709</v>
      </c>
      <c r="B202" s="3" t="s">
        <v>29</v>
      </c>
      <c r="C202" s="3" t="str">
        <f>IF(ISNUMBER(MATCH(fields[argot_field],fields[has parent],0)),"y","n")</f>
        <v>n</v>
      </c>
      <c r="D202" s="3" t="s">
        <v>101</v>
      </c>
      <c r="E202" s="3" t="s">
        <v>102</v>
      </c>
      <c r="F202" s="3" t="str">
        <f>IF(fields[is parent?]="y","parent field",IF(NOT(fields[has parent]="x"),"field element","simple field"))</f>
        <v>simple field</v>
      </c>
      <c r="G202" t="s">
        <v>32</v>
      </c>
      <c r="H202" s="3" t="s">
        <v>124</v>
      </c>
      <c r="I202" t="s">
        <v>33</v>
      </c>
      <c r="J202" t="s">
        <v>71</v>
      </c>
      <c r="K202" t="s">
        <v>44</v>
      </c>
      <c r="L202" t="s">
        <v>710</v>
      </c>
      <c r="M202" t="s">
        <v>29</v>
      </c>
      <c r="N202" t="s">
        <v>711</v>
      </c>
      <c r="O202" t="s">
        <v>29</v>
      </c>
      <c r="P202" t="s">
        <v>29</v>
      </c>
      <c r="Q202" t="s">
        <v>29</v>
      </c>
      <c r="R202" t="s">
        <v>712</v>
      </c>
      <c r="S202" t="s">
        <v>713</v>
      </c>
      <c r="T202" t="s">
        <v>29</v>
      </c>
      <c r="U202" s="3" t="s">
        <v>714</v>
      </c>
      <c r="V202" t="s">
        <v>715</v>
      </c>
      <c r="W202" t="s">
        <v>708</v>
      </c>
      <c r="X202" s="3" t="s">
        <v>127</v>
      </c>
      <c r="Y202" t="s">
        <v>32</v>
      </c>
      <c r="Z202" s="3">
        <f>IF(ISNUMBER(MATCH(fields[argot_field],issuesfield[field],0)),COUNTIF(issuesfield[field],fields[argot_field]),0)</f>
        <v>2</v>
      </c>
      <c r="AA202" s="3">
        <f>IF(ISNUMBER(MATCH(fields[argot_field],mappings[field],0)),COUNTIF(mappings[field],fields[argot_field]),0)</f>
        <v>20</v>
      </c>
      <c r="AB202" s="3" t="s">
        <v>32</v>
      </c>
      <c r="AC202" s="3" t="s">
        <v>32</v>
      </c>
      <c r="AD202" s="3" t="s">
        <v>32</v>
      </c>
    </row>
    <row r="203" spans="1:30" x14ac:dyDescent="0.25">
      <c r="A203" s="3" t="s">
        <v>716</v>
      </c>
      <c r="B203" s="3" t="s">
        <v>29</v>
      </c>
      <c r="C203" s="3" t="str">
        <f>IF(ISNUMBER(MATCH(fields[argot_field],fields[has parent],0)),"y","n")</f>
        <v>n</v>
      </c>
      <c r="D203" s="3" t="s">
        <v>101</v>
      </c>
      <c r="E203" s="3" t="s">
        <v>102</v>
      </c>
      <c r="F203" s="3" t="str">
        <f>IF(fields[is parent?]="y","parent field",IF(NOT(fields[has parent]="x"),"field element","simple field"))</f>
        <v>simple field</v>
      </c>
      <c r="G203" t="s">
        <v>32</v>
      </c>
      <c r="H203" s="3" t="s">
        <v>124</v>
      </c>
      <c r="I203" t="s">
        <v>33</v>
      </c>
      <c r="J203" t="s">
        <v>71</v>
      </c>
      <c r="K203" t="s">
        <v>44</v>
      </c>
      <c r="L203" t="s">
        <v>717</v>
      </c>
      <c r="M203" t="s">
        <v>29</v>
      </c>
      <c r="N203" t="s">
        <v>718</v>
      </c>
      <c r="O203" t="s">
        <v>29</v>
      </c>
      <c r="P203" t="s">
        <v>29</v>
      </c>
      <c r="Q203" t="s">
        <v>29</v>
      </c>
      <c r="R203" t="s">
        <v>719</v>
      </c>
      <c r="S203" t="s">
        <v>720</v>
      </c>
      <c r="T203" t="s">
        <v>29</v>
      </c>
      <c r="U203" s="3" t="s">
        <v>721</v>
      </c>
      <c r="V203" t="s">
        <v>707</v>
      </c>
      <c r="W203" t="s">
        <v>708</v>
      </c>
      <c r="X203" s="3" t="s">
        <v>127</v>
      </c>
      <c r="Y203" t="s">
        <v>32</v>
      </c>
      <c r="Z203" s="3">
        <f>IF(ISNUMBER(MATCH(fields[argot_field],issuesfield[field],0)),COUNTIF(issuesfield[field],fields[argot_field]),0)</f>
        <v>1</v>
      </c>
      <c r="AA203" s="3">
        <f>IF(ISNUMBER(MATCH(fields[argot_field],mappings[field],0)),COUNTIF(mappings[field],fields[argot_field]),0)</f>
        <v>13</v>
      </c>
      <c r="AB203" s="3" t="s">
        <v>32</v>
      </c>
      <c r="AC203" s="3" t="s">
        <v>32</v>
      </c>
      <c r="AD203" s="3" t="s">
        <v>32</v>
      </c>
    </row>
    <row r="204" spans="1:30" x14ac:dyDescent="0.25">
      <c r="A204" s="3" t="s">
        <v>722</v>
      </c>
      <c r="B204" s="3" t="s">
        <v>29</v>
      </c>
      <c r="C204" s="3" t="str">
        <f>IF(ISNUMBER(MATCH(fields[argot_field],fields[has parent],0)),"y","n")</f>
        <v>y</v>
      </c>
      <c r="D204" s="3" t="s">
        <v>79</v>
      </c>
      <c r="E204" s="3" t="s">
        <v>31</v>
      </c>
      <c r="F204" s="3" t="str">
        <f>IF(fields[is parent?]="y","parent field",IF(NOT(fields[has parent]="x"),"field element","simple field"))</f>
        <v>parent field</v>
      </c>
      <c r="G204" t="s">
        <v>123</v>
      </c>
      <c r="H204" s="3" t="s">
        <v>124</v>
      </c>
      <c r="I204" t="s">
        <v>33</v>
      </c>
      <c r="J204" t="s">
        <v>71</v>
      </c>
      <c r="K204" t="s">
        <v>44</v>
      </c>
      <c r="L204" t="s">
        <v>36</v>
      </c>
      <c r="M204" t="s">
        <v>73</v>
      </c>
      <c r="N204" t="s">
        <v>29</v>
      </c>
      <c r="O204" t="s">
        <v>29</v>
      </c>
      <c r="P204" t="s">
        <v>29</v>
      </c>
      <c r="Q204" t="s">
        <v>29</v>
      </c>
      <c r="R204" t="s">
        <v>723</v>
      </c>
      <c r="S204" t="s">
        <v>724</v>
      </c>
      <c r="T204" t="s">
        <v>29</v>
      </c>
      <c r="U204" s="3" t="s">
        <v>29</v>
      </c>
      <c r="V204" t="s">
        <v>29</v>
      </c>
      <c r="W204" t="s">
        <v>29</v>
      </c>
      <c r="X204" s="3" t="s">
        <v>127</v>
      </c>
      <c r="Y204" t="s">
        <v>32</v>
      </c>
      <c r="Z204" s="3">
        <f>IF(ISNUMBER(MATCH(fields[argot_field],issuesfield[field],0)),COUNTIF(issuesfield[field],fields[argot_field]),0)</f>
        <v>0</v>
      </c>
      <c r="AA204" s="3">
        <f>IF(ISNUMBER(MATCH(fields[argot_field],mappings[field],0)),COUNTIF(mappings[field],fields[argot_field]),0)</f>
        <v>0</v>
      </c>
      <c r="AB204" s="3" t="s">
        <v>32</v>
      </c>
      <c r="AC204" s="3" t="s">
        <v>32</v>
      </c>
      <c r="AD204" s="3" t="s">
        <v>73</v>
      </c>
    </row>
    <row r="205" spans="1:30" x14ac:dyDescent="0.25">
      <c r="A205" s="3" t="s">
        <v>725</v>
      </c>
      <c r="B205" s="3" t="s">
        <v>722</v>
      </c>
      <c r="C205" s="3" t="str">
        <f>IF(ISNUMBER(MATCH(fields[argot_field],fields[has parent],0)),"y","n")</f>
        <v>n</v>
      </c>
      <c r="D205" s="25" t="s">
        <v>90</v>
      </c>
      <c r="E205" t="s">
        <v>31</v>
      </c>
      <c r="F205" s="3" t="str">
        <f>IF(fields[is parent?]="y","parent field",IF(NOT(fields[has parent]="x"),"field element","simple field"))</f>
        <v>field element</v>
      </c>
      <c r="G205" t="s">
        <v>123</v>
      </c>
      <c r="H205" s="3" t="s">
        <v>124</v>
      </c>
      <c r="I205" t="s">
        <v>33</v>
      </c>
      <c r="J205" t="s">
        <v>71</v>
      </c>
      <c r="K205" t="s">
        <v>35</v>
      </c>
      <c r="L205" t="s">
        <v>36</v>
      </c>
      <c r="M205" t="s">
        <v>29</v>
      </c>
      <c r="N205" t="s">
        <v>29</v>
      </c>
      <c r="O205" t="s">
        <v>29</v>
      </c>
      <c r="P205" t="s">
        <v>29</v>
      </c>
      <c r="Q205" t="s">
        <v>29</v>
      </c>
      <c r="R205" t="s">
        <v>111</v>
      </c>
      <c r="S205" t="s">
        <v>29</v>
      </c>
      <c r="T205" t="s">
        <v>29</v>
      </c>
      <c r="U205" s="3" t="s">
        <v>29</v>
      </c>
      <c r="V205" t="s">
        <v>29</v>
      </c>
      <c r="W205" t="s">
        <v>29</v>
      </c>
      <c r="X205" s="3" t="s">
        <v>127</v>
      </c>
      <c r="Y205" s="3" t="s">
        <v>726</v>
      </c>
      <c r="Z205" s="3">
        <f>IF(ISNUMBER(MATCH(fields[argot_field],issuesfield[field],0)),COUNTIF(issuesfield[field],fields[argot_field]),0)</f>
        <v>0</v>
      </c>
      <c r="AA205" s="3">
        <f>IF(ISNUMBER(MATCH(fields[argot_field],mappings[field],0)),COUNTIF(mappings[field],fields[argot_field]),0)</f>
        <v>0</v>
      </c>
      <c r="AB205" s="3" t="s">
        <v>32</v>
      </c>
      <c r="AC205" s="3" t="s">
        <v>32</v>
      </c>
      <c r="AD205" s="3" t="s">
        <v>73</v>
      </c>
    </row>
    <row r="206" spans="1:30" x14ac:dyDescent="0.25">
      <c r="A206" s="3" t="s">
        <v>727</v>
      </c>
      <c r="B206" t="s">
        <v>722</v>
      </c>
      <c r="C206" t="str">
        <f>IF(ISNUMBER(MATCH(fields[argot_field],fields[has parent],0)),"y","n")</f>
        <v>n</v>
      </c>
      <c r="D206" t="s">
        <v>68</v>
      </c>
      <c r="E206" t="s">
        <v>132</v>
      </c>
      <c r="F206" t="str">
        <f>IF(fields[is parent?]="y","parent field",IF(NOT(fields[has parent]="x"),"field element","simple field"))</f>
        <v>field element</v>
      </c>
      <c r="G206" t="s">
        <v>123</v>
      </c>
      <c r="H206" s="3" t="s">
        <v>124</v>
      </c>
      <c r="I206" t="s">
        <v>33</v>
      </c>
      <c r="J206" t="s">
        <v>71</v>
      </c>
      <c r="K206" t="s">
        <v>94</v>
      </c>
      <c r="L206" t="s">
        <v>133</v>
      </c>
      <c r="M206" t="s">
        <v>29</v>
      </c>
      <c r="N206" t="s">
        <v>29</v>
      </c>
      <c r="O206" t="s">
        <v>29</v>
      </c>
      <c r="P206" t="s">
        <v>728</v>
      </c>
      <c r="Q206" t="s">
        <v>29</v>
      </c>
      <c r="R206" t="s">
        <v>134</v>
      </c>
      <c r="S206" t="s">
        <v>29</v>
      </c>
      <c r="T206" t="s">
        <v>32</v>
      </c>
      <c r="U206" s="24" t="s">
        <v>729</v>
      </c>
      <c r="V206" t="s">
        <v>29</v>
      </c>
      <c r="W206" t="s">
        <v>29</v>
      </c>
      <c r="X206" s="3" t="s">
        <v>127</v>
      </c>
      <c r="Y206" t="s">
        <v>32</v>
      </c>
      <c r="Z206" s="3">
        <f>IF(ISNUMBER(MATCH(fields[argot_field],issuesfield[field],0)),COUNTIF(issuesfield[field],fields[argot_field]),0)</f>
        <v>0</v>
      </c>
      <c r="AA206" s="3">
        <f>IF(ISNUMBER(MATCH(fields[argot_field],mappings[field],0)),COUNTIF(mappings[field],fields[argot_field]),0)</f>
        <v>12</v>
      </c>
      <c r="AB206" s="3" t="s">
        <v>32</v>
      </c>
      <c r="AC206" s="3" t="s">
        <v>32</v>
      </c>
      <c r="AD206" s="3" t="s">
        <v>73</v>
      </c>
    </row>
    <row r="207" spans="1:30" s="3" customFormat="1" x14ac:dyDescent="0.25">
      <c r="A207" s="3" t="s">
        <v>1537</v>
      </c>
      <c r="B207" s="3" t="s">
        <v>29</v>
      </c>
      <c r="C207" s="3" t="str">
        <f>IF(ISNUMBER(MATCH(fields[argot_field],fields[has parent],0)),"y","n")</f>
        <v>n</v>
      </c>
      <c r="D207" s="3" t="s">
        <v>275</v>
      </c>
      <c r="E207" s="3" t="s">
        <v>31</v>
      </c>
      <c r="F207" s="3" t="str">
        <f>IF(fields[is parent?]="y","parent field",IF(NOT(fields[has parent]="x"),"field element","simple field"))</f>
        <v>simple field</v>
      </c>
      <c r="G207" s="3" t="s">
        <v>32</v>
      </c>
      <c r="H207" s="3" t="s">
        <v>124</v>
      </c>
      <c r="I207" s="3" t="s">
        <v>33</v>
      </c>
      <c r="J207" s="3" t="s">
        <v>71</v>
      </c>
      <c r="K207" s="3" t="s">
        <v>44</v>
      </c>
      <c r="L207" s="3" t="s">
        <v>133</v>
      </c>
      <c r="M207" s="3" t="s">
        <v>29</v>
      </c>
      <c r="N207" s="3" t="s">
        <v>29</v>
      </c>
      <c r="O207" s="3" t="s">
        <v>29</v>
      </c>
      <c r="P207" s="3" t="s">
        <v>29</v>
      </c>
      <c r="Q207" s="3" t="s">
        <v>29</v>
      </c>
      <c r="R207" s="3" t="s">
        <v>1538</v>
      </c>
      <c r="S207" s="3" t="s">
        <v>29</v>
      </c>
      <c r="T207" s="3" t="s">
        <v>32</v>
      </c>
      <c r="U207" s="24" t="s">
        <v>729</v>
      </c>
      <c r="V207" s="3" t="s">
        <v>29</v>
      </c>
      <c r="W207" s="3" t="s">
        <v>29</v>
      </c>
      <c r="X207" s="3" t="s">
        <v>127</v>
      </c>
      <c r="Y207" s="3" t="s">
        <v>32</v>
      </c>
      <c r="Z207" s="3">
        <f>IF(ISNUMBER(MATCH(fields[argot_field],issuesfield[field],0)),COUNTIF(issuesfield[field],fields[argot_field]),0)</f>
        <v>0</v>
      </c>
      <c r="AA207" s="3">
        <f>IF(ISNUMBER(MATCH(fields[argot_field],mappings[field],0)),COUNTIF(mappings[field],fields[argot_field]),0)</f>
        <v>0</v>
      </c>
      <c r="AB207" s="3" t="s">
        <v>73</v>
      </c>
      <c r="AC207" s="3" t="s">
        <v>73</v>
      </c>
      <c r="AD207" s="3" t="s">
        <v>33</v>
      </c>
    </row>
    <row r="208" spans="1:30" x14ac:dyDescent="0.25">
      <c r="A208" s="2" t="s">
        <v>730</v>
      </c>
      <c r="B208" s="3" t="s">
        <v>29</v>
      </c>
      <c r="C208" s="3" t="str">
        <f>IF(ISNUMBER(MATCH(fields[argot_field],fields[has parent],0)),"y","n")</f>
        <v>n</v>
      </c>
      <c r="D208" s="3" t="s">
        <v>101</v>
      </c>
      <c r="E208" s="3" t="s">
        <v>102</v>
      </c>
      <c r="F208" s="3" t="str">
        <f>IF(fields[is parent?]="y","parent field",IF(NOT(fields[has parent]="x"),"field element","simple field"))</f>
        <v>simple field</v>
      </c>
      <c r="G208" t="s">
        <v>32</v>
      </c>
      <c r="H208" s="3" t="s">
        <v>124</v>
      </c>
      <c r="I208" t="s">
        <v>33</v>
      </c>
      <c r="J208" t="s">
        <v>71</v>
      </c>
      <c r="K208" t="s">
        <v>44</v>
      </c>
      <c r="L208" t="s">
        <v>731</v>
      </c>
      <c r="M208" t="s">
        <v>29</v>
      </c>
      <c r="N208" t="s">
        <v>732</v>
      </c>
      <c r="O208" t="s">
        <v>29</v>
      </c>
      <c r="P208" t="s">
        <v>29</v>
      </c>
      <c r="Q208" t="s">
        <v>29</v>
      </c>
      <c r="R208" t="s">
        <v>733</v>
      </c>
      <c r="S208" t="s">
        <v>734</v>
      </c>
      <c r="T208" t="s">
        <v>29</v>
      </c>
      <c r="U208" s="3" t="s">
        <v>735</v>
      </c>
      <c r="V208" t="s">
        <v>736</v>
      </c>
      <c r="W208" t="s">
        <v>708</v>
      </c>
      <c r="X208" s="3" t="s">
        <v>127</v>
      </c>
      <c r="Y208" t="s">
        <v>32</v>
      </c>
      <c r="Z208" s="3">
        <f>IF(ISNUMBER(MATCH(fields[argot_field],issuesfield[field],0)),COUNTIF(issuesfield[field],fields[argot_field]),0)</f>
        <v>0</v>
      </c>
      <c r="AA208" s="3">
        <f>IF(ISNUMBER(MATCH(fields[argot_field],mappings[field],0)),COUNTIF(mappings[field],fields[argot_field]),0)</f>
        <v>20</v>
      </c>
      <c r="AB208" s="3" t="s">
        <v>32</v>
      </c>
      <c r="AC208" s="3" t="s">
        <v>32</v>
      </c>
      <c r="AD208" s="2" t="s">
        <v>32</v>
      </c>
    </row>
    <row r="209" spans="1:30" x14ac:dyDescent="0.25">
      <c r="A209" s="25" t="s">
        <v>737</v>
      </c>
      <c r="B209" s="3" t="s">
        <v>29</v>
      </c>
      <c r="C209" s="3" t="str">
        <f>IF(ISNUMBER(MATCH(fields[argot_field],fields[has parent],0)),"y","n")</f>
        <v>y</v>
      </c>
      <c r="D209" t="s">
        <v>79</v>
      </c>
      <c r="E209" t="s">
        <v>31</v>
      </c>
      <c r="F209" s="3" t="str">
        <f>IF(fields[is parent?]="y","parent field",IF(NOT(fields[has parent]="x"),"field element","simple field"))</f>
        <v>parent field</v>
      </c>
      <c r="G209" t="s">
        <v>209</v>
      </c>
      <c r="H209" s="25" t="s">
        <v>738</v>
      </c>
      <c r="I209" t="s">
        <v>33</v>
      </c>
      <c r="J209" t="s">
        <v>71</v>
      </c>
      <c r="K209" t="s">
        <v>44</v>
      </c>
      <c r="L209" t="s">
        <v>36</v>
      </c>
      <c r="M209" t="s">
        <v>73</v>
      </c>
      <c r="N209" t="s">
        <v>29</v>
      </c>
      <c r="O209" t="s">
        <v>29</v>
      </c>
      <c r="P209" t="s">
        <v>29</v>
      </c>
      <c r="Q209" t="s">
        <v>29</v>
      </c>
      <c r="R209" t="s">
        <v>613</v>
      </c>
      <c r="S209" t="s">
        <v>212</v>
      </c>
      <c r="T209" t="s">
        <v>213</v>
      </c>
      <c r="U209" s="25" t="s">
        <v>739</v>
      </c>
      <c r="V209" t="s">
        <v>29</v>
      </c>
      <c r="W209" t="s">
        <v>39</v>
      </c>
      <c r="X209" s="25" t="s">
        <v>740</v>
      </c>
      <c r="Y209" t="s">
        <v>741</v>
      </c>
      <c r="Z209" s="25">
        <f>IF(ISNUMBER(MATCH(fields[argot_field],issuesfield[field],0)),COUNTIF(issuesfield[field],fields[argot_field]),0)</f>
        <v>0</v>
      </c>
      <c r="AA209" s="25">
        <f>IF(ISNUMBER(MATCH(fields[argot_field],mappings[field],0)),COUNTIF(mappings[field],fields[argot_field]),0)</f>
        <v>0</v>
      </c>
      <c r="AB209" s="25" t="s">
        <v>33</v>
      </c>
      <c r="AC209" s="25" t="s">
        <v>73</v>
      </c>
      <c r="AD209" s="25" t="s">
        <v>32</v>
      </c>
    </row>
    <row r="210" spans="1:30" x14ac:dyDescent="0.25">
      <c r="A210" s="1" t="s">
        <v>742</v>
      </c>
      <c r="B210" s="1" t="s">
        <v>737</v>
      </c>
      <c r="C210" s="1" t="str">
        <f>IF(ISNUMBER(MATCH(fields[argot_field],fields[has parent],0)),"y","n")</f>
        <v>n</v>
      </c>
      <c r="D210" s="1" t="s">
        <v>68</v>
      </c>
      <c r="E210" s="25" t="s">
        <v>218</v>
      </c>
      <c r="F210" s="1" t="str">
        <f>IF(fields[is parent?]="y","parent field",IF(NOT(fields[has parent]="x"),"field element","simple field"))</f>
        <v>field element</v>
      </c>
      <c r="G210" t="s">
        <v>209</v>
      </c>
      <c r="H210" s="1" t="s">
        <v>738</v>
      </c>
      <c r="I210" t="s">
        <v>33</v>
      </c>
      <c r="J210" t="s">
        <v>71</v>
      </c>
      <c r="K210" t="s">
        <v>35</v>
      </c>
      <c r="L210" t="s">
        <v>219</v>
      </c>
      <c r="M210" t="s">
        <v>29</v>
      </c>
      <c r="N210" t="s">
        <v>29</v>
      </c>
      <c r="O210" t="s">
        <v>29</v>
      </c>
      <c r="P210" t="s">
        <v>743</v>
      </c>
      <c r="Q210" t="s">
        <v>221</v>
      </c>
      <c r="R210" t="s">
        <v>617</v>
      </c>
      <c r="S210" t="s">
        <v>29</v>
      </c>
      <c r="T210" t="s">
        <v>213</v>
      </c>
      <c r="U210" s="1" t="s">
        <v>29</v>
      </c>
      <c r="V210" t="s">
        <v>29</v>
      </c>
      <c r="W210" t="s">
        <v>39</v>
      </c>
      <c r="X210" s="1" t="s">
        <v>740</v>
      </c>
      <c r="Y210" t="s">
        <v>741</v>
      </c>
      <c r="Z210" s="7">
        <f>IF(ISNUMBER(MATCH(fields[argot_field],issuesfield[field],0)),COUNTIF(issuesfield[field],fields[argot_field]),0)</f>
        <v>0</v>
      </c>
      <c r="AA210" s="1">
        <f>IF(ISNUMBER(MATCH(fields[argot_field],mappings[field],0)),COUNTIF(mappings[field],fields[argot_field]),0)</f>
        <v>3</v>
      </c>
      <c r="AB210" s="1" t="s">
        <v>32</v>
      </c>
      <c r="AC210" s="1" t="s">
        <v>73</v>
      </c>
      <c r="AD210" s="25" t="s">
        <v>32</v>
      </c>
    </row>
    <row r="211" spans="1:30" x14ac:dyDescent="0.25">
      <c r="A211" s="25" t="s">
        <v>744</v>
      </c>
      <c r="B211" s="25" t="s">
        <v>737</v>
      </c>
      <c r="C211" s="25" t="str">
        <f>IF(ISNUMBER(MATCH(fields[argot_field],fields[has parent],0)),"y","n")</f>
        <v>n</v>
      </c>
      <c r="D211" s="25" t="s">
        <v>90</v>
      </c>
      <c r="E211" s="3" t="s">
        <v>31</v>
      </c>
      <c r="F211" s="25" t="str">
        <f>IF(fields[is parent?]="y","parent field",IF(NOT(fields[has parent]="x"),"field element","simple field"))</f>
        <v>field element</v>
      </c>
      <c r="G211" t="s">
        <v>209</v>
      </c>
      <c r="H211" s="25" t="s">
        <v>738</v>
      </c>
      <c r="I211" t="s">
        <v>33</v>
      </c>
      <c r="J211" t="s">
        <v>71</v>
      </c>
      <c r="K211" t="s">
        <v>35</v>
      </c>
      <c r="L211" t="s">
        <v>36</v>
      </c>
      <c r="M211" t="s">
        <v>29</v>
      </c>
      <c r="N211" t="s">
        <v>29</v>
      </c>
      <c r="O211" t="s">
        <v>29</v>
      </c>
      <c r="P211" t="s">
        <v>29</v>
      </c>
      <c r="Q211" t="s">
        <v>29</v>
      </c>
      <c r="R211" t="s">
        <v>111</v>
      </c>
      <c r="S211" t="s">
        <v>395</v>
      </c>
      <c r="T211" t="s">
        <v>29</v>
      </c>
      <c r="U211" s="25" t="s">
        <v>29</v>
      </c>
      <c r="V211" t="s">
        <v>29</v>
      </c>
      <c r="W211" t="s">
        <v>39</v>
      </c>
      <c r="X211" s="25" t="s">
        <v>238</v>
      </c>
      <c r="Y211" t="s">
        <v>216</v>
      </c>
      <c r="Z211" s="25">
        <f>IF(ISNUMBER(MATCH(fields[argot_field],issuesfield[field],0)),COUNTIF(issuesfield[field],fields[argot_field]),0)</f>
        <v>0</v>
      </c>
      <c r="AA211" s="25">
        <f>IF(ISNUMBER(MATCH(fields[argot_field],mappings[field],0)),COUNTIF(mappings[field],fields[argot_field]),0)</f>
        <v>0</v>
      </c>
      <c r="AB211" s="25" t="s">
        <v>33</v>
      </c>
      <c r="AC211" s="25" t="s">
        <v>73</v>
      </c>
      <c r="AD211" s="25" t="s">
        <v>32</v>
      </c>
    </row>
    <row r="212" spans="1:30" x14ac:dyDescent="0.25">
      <c r="A212" s="25" t="s">
        <v>745</v>
      </c>
      <c r="B212" s="25" t="s">
        <v>737</v>
      </c>
      <c r="C212" s="25" t="str">
        <f>IF(ISNUMBER(MATCH(fields[argot_field],fields[has parent],0)),"y","n")</f>
        <v>n</v>
      </c>
      <c r="D212" s="25" t="s">
        <v>68</v>
      </c>
      <c r="E212" s="25" t="s">
        <v>218</v>
      </c>
      <c r="F212" s="25" t="str">
        <f>IF(fields[is parent?]="y","parent field",IF(NOT(fields[has parent]="x"),"field element","simple field"))</f>
        <v>field element</v>
      </c>
      <c r="G212" t="s">
        <v>209</v>
      </c>
      <c r="H212" s="25" t="s">
        <v>738</v>
      </c>
      <c r="I212" t="s">
        <v>33</v>
      </c>
      <c r="J212" t="s">
        <v>71</v>
      </c>
      <c r="K212" t="s">
        <v>94</v>
      </c>
      <c r="L212" t="s">
        <v>242</v>
      </c>
      <c r="M212" t="s">
        <v>29</v>
      </c>
      <c r="N212" t="s">
        <v>29</v>
      </c>
      <c r="O212" t="s">
        <v>29</v>
      </c>
      <c r="P212" t="s">
        <v>743</v>
      </c>
      <c r="Q212" t="s">
        <v>243</v>
      </c>
      <c r="R212" t="s">
        <v>629</v>
      </c>
      <c r="S212" t="s">
        <v>29</v>
      </c>
      <c r="T212" t="s">
        <v>213</v>
      </c>
      <c r="U212" s="25" t="s">
        <v>739</v>
      </c>
      <c r="V212" t="s">
        <v>29</v>
      </c>
      <c r="W212" t="s">
        <v>39</v>
      </c>
      <c r="X212" s="25" t="s">
        <v>740</v>
      </c>
      <c r="Y212" t="s">
        <v>741</v>
      </c>
      <c r="Z212" s="25">
        <f>IF(ISNUMBER(MATCH(fields[argot_field],issuesfield[field],0)),COUNTIF(issuesfield[field],fields[argot_field]),0)</f>
        <v>0</v>
      </c>
      <c r="AA212" s="25">
        <f>IF(ISNUMBER(MATCH(fields[argot_field],mappings[field],0)),COUNTIF(mappings[field],fields[argot_field]),0)</f>
        <v>7</v>
      </c>
      <c r="AB212" s="25" t="s">
        <v>32</v>
      </c>
      <c r="AC212" s="25" t="s">
        <v>73</v>
      </c>
      <c r="AD212" s="25" t="s">
        <v>32</v>
      </c>
    </row>
    <row r="213" spans="1:30" x14ac:dyDescent="0.25">
      <c r="A213" s="25" t="s">
        <v>746</v>
      </c>
      <c r="B213" s="25" t="s">
        <v>737</v>
      </c>
      <c r="C213" s="25" t="str">
        <f>IF(ISNUMBER(MATCH(fields[argot_field],fields[has parent],0)),"y","n")</f>
        <v>n</v>
      </c>
      <c r="D213" s="25" t="s">
        <v>68</v>
      </c>
      <c r="E213" s="25" t="s">
        <v>218</v>
      </c>
      <c r="F213" s="25" t="str">
        <f>IF(fields[is parent?]="y","parent field",IF(NOT(fields[has parent]="x"),"field element","simple field"))</f>
        <v>field element</v>
      </c>
      <c r="G213" t="s">
        <v>209</v>
      </c>
      <c r="H213" s="25" t="s">
        <v>738</v>
      </c>
      <c r="I213" t="s">
        <v>33</v>
      </c>
      <c r="J213" t="s">
        <v>71</v>
      </c>
      <c r="K213" t="s">
        <v>35</v>
      </c>
      <c r="L213" t="s">
        <v>247</v>
      </c>
      <c r="M213" t="s">
        <v>29</v>
      </c>
      <c r="N213" t="s">
        <v>29</v>
      </c>
      <c r="O213" t="s">
        <v>29</v>
      </c>
      <c r="P213" t="s">
        <v>29</v>
      </c>
      <c r="Q213" t="s">
        <v>29</v>
      </c>
      <c r="R213" t="s">
        <v>631</v>
      </c>
      <c r="S213" t="s">
        <v>29</v>
      </c>
      <c r="T213" t="s">
        <v>213</v>
      </c>
      <c r="U213" s="24" t="s">
        <v>739</v>
      </c>
      <c r="V213" t="s">
        <v>29</v>
      </c>
      <c r="W213" t="s">
        <v>39</v>
      </c>
      <c r="X213" s="25" t="s">
        <v>740</v>
      </c>
      <c r="Y213" t="s">
        <v>741</v>
      </c>
      <c r="Z213" s="25">
        <f>IF(ISNUMBER(MATCH(fields[argot_field],issuesfield[field],0)),COUNTIF(issuesfield[field],fields[argot_field]),0)</f>
        <v>0</v>
      </c>
      <c r="AA213" s="25">
        <f>IF(ISNUMBER(MATCH(fields[argot_field],mappings[field],0)),COUNTIF(mappings[field],fields[argot_field]),0)</f>
        <v>2</v>
      </c>
      <c r="AB213" s="25" t="s">
        <v>32</v>
      </c>
      <c r="AC213" s="25" t="s">
        <v>73</v>
      </c>
      <c r="AD213" s="25" t="s">
        <v>32</v>
      </c>
    </row>
    <row r="214" spans="1:30" x14ac:dyDescent="0.25">
      <c r="A214" s="25" t="s">
        <v>747</v>
      </c>
      <c r="B214" s="25" t="s">
        <v>737</v>
      </c>
      <c r="C214" s="25" t="str">
        <f>IF(ISNUMBER(MATCH(fields[argot_field],fields[has parent],0)),"y","n")</f>
        <v>n</v>
      </c>
      <c r="D214" s="25" t="s">
        <v>68</v>
      </c>
      <c r="E214" s="25" t="s">
        <v>218</v>
      </c>
      <c r="F214" s="25" t="str">
        <f>IF(fields[is parent?]="y","parent field",IF(NOT(fields[has parent]="x"),"field element","simple field"))</f>
        <v>field element</v>
      </c>
      <c r="G214" t="s">
        <v>209</v>
      </c>
      <c r="H214" s="25" t="s">
        <v>738</v>
      </c>
      <c r="I214" t="s">
        <v>33</v>
      </c>
      <c r="J214" t="s">
        <v>71</v>
      </c>
      <c r="K214" t="s">
        <v>35</v>
      </c>
      <c r="L214" t="s">
        <v>247</v>
      </c>
      <c r="M214" t="s">
        <v>29</v>
      </c>
      <c r="N214" t="s">
        <v>29</v>
      </c>
      <c r="O214" t="s">
        <v>29</v>
      </c>
      <c r="P214" t="s">
        <v>743</v>
      </c>
      <c r="Q214" t="s">
        <v>250</v>
      </c>
      <c r="R214" t="s">
        <v>633</v>
      </c>
      <c r="S214" t="s">
        <v>29</v>
      </c>
      <c r="T214" t="s">
        <v>213</v>
      </c>
      <c r="U214" s="25" t="s">
        <v>739</v>
      </c>
      <c r="V214" t="s">
        <v>29</v>
      </c>
      <c r="W214" t="s">
        <v>39</v>
      </c>
      <c r="X214" s="25" t="s">
        <v>740</v>
      </c>
      <c r="Y214" t="s">
        <v>741</v>
      </c>
      <c r="Z214" s="25">
        <f>IF(ISNUMBER(MATCH(fields[argot_field],issuesfield[field],0)),COUNTIF(issuesfield[field],fields[argot_field]),0)</f>
        <v>0</v>
      </c>
      <c r="AA214" s="25">
        <f>IF(ISNUMBER(MATCH(fields[argot_field],mappings[field],0)),COUNTIF(mappings[field],fields[argot_field]),0)</f>
        <v>1</v>
      </c>
      <c r="AB214" s="25" t="s">
        <v>32</v>
      </c>
      <c r="AC214" s="25" t="s">
        <v>73</v>
      </c>
      <c r="AD214" s="25" t="s">
        <v>32</v>
      </c>
    </row>
    <row r="215" spans="1:30" x14ac:dyDescent="0.25">
      <c r="A215" s="25" t="s">
        <v>748</v>
      </c>
      <c r="B215" s="25" t="s">
        <v>737</v>
      </c>
      <c r="C215" s="25" t="str">
        <f>IF(ISNUMBER(MATCH(fields[argot_field],fields[has parent],0)),"y","n")</f>
        <v>n</v>
      </c>
      <c r="D215" t="s">
        <v>30</v>
      </c>
      <c r="E215" t="s">
        <v>31</v>
      </c>
      <c r="F215" s="25" t="str">
        <f>IF(fields[is parent?]="y","parent field",IF(NOT(fields[has parent]="x"),"field element","simple field"))</f>
        <v>field element</v>
      </c>
      <c r="G215" t="s">
        <v>209</v>
      </c>
      <c r="H215" s="25" t="s">
        <v>738</v>
      </c>
      <c r="I215" t="s">
        <v>33</v>
      </c>
      <c r="J215" t="s">
        <v>71</v>
      </c>
      <c r="K215" t="s">
        <v>94</v>
      </c>
      <c r="L215" t="s">
        <v>36</v>
      </c>
      <c r="M215" t="s">
        <v>29</v>
      </c>
      <c r="N215" t="s">
        <v>29</v>
      </c>
      <c r="O215" t="s">
        <v>29</v>
      </c>
      <c r="P215" t="s">
        <v>29</v>
      </c>
      <c r="Q215" t="s">
        <v>29</v>
      </c>
      <c r="R215" t="s">
        <v>253</v>
      </c>
      <c r="S215" t="s">
        <v>254</v>
      </c>
      <c r="T215" t="s">
        <v>29</v>
      </c>
      <c r="U215" s="25" t="s">
        <v>29</v>
      </c>
      <c r="V215" t="s">
        <v>29</v>
      </c>
      <c r="W215" t="s">
        <v>39</v>
      </c>
      <c r="X215" s="25" t="s">
        <v>740</v>
      </c>
      <c r="Y215" t="s">
        <v>741</v>
      </c>
      <c r="Z215" s="25">
        <f>IF(ISNUMBER(MATCH(fields[argot_field],issuesfield[field],0)),COUNTIF(issuesfield[field],fields[argot_field]),0)</f>
        <v>0</v>
      </c>
      <c r="AA215" s="25">
        <f>IF(ISNUMBER(MATCH(fields[argot_field],mappings[field],0)),COUNTIF(mappings[field],fields[argot_field]),0)</f>
        <v>5</v>
      </c>
      <c r="AB215" s="25" t="s">
        <v>32</v>
      </c>
      <c r="AC215" s="25" t="s">
        <v>73</v>
      </c>
      <c r="AD215" s="25" t="s">
        <v>32</v>
      </c>
    </row>
    <row r="216" spans="1:30" x14ac:dyDescent="0.25">
      <c r="A216" s="25" t="s">
        <v>749</v>
      </c>
      <c r="B216" s="25" t="s">
        <v>29</v>
      </c>
      <c r="C216" s="25" t="str">
        <f>IF(ISNUMBER(MATCH(fields[argot_field],fields[has parent],0)),"y","n")</f>
        <v>y</v>
      </c>
      <c r="D216" s="3" t="s">
        <v>79</v>
      </c>
      <c r="E216" s="3" t="s">
        <v>31</v>
      </c>
      <c r="F216" s="25" t="str">
        <f>IF(fields[is parent?]="y","parent field",IF(NOT(fields[has parent]="x"),"field element","simple field"))</f>
        <v>parent field</v>
      </c>
      <c r="G216" t="s">
        <v>32</v>
      </c>
      <c r="H216" s="25" t="s">
        <v>750</v>
      </c>
      <c r="I216" t="s">
        <v>33</v>
      </c>
      <c r="J216" t="s">
        <v>71</v>
      </c>
      <c r="K216" t="s">
        <v>604</v>
      </c>
      <c r="L216" t="s">
        <v>36</v>
      </c>
      <c r="M216" t="s">
        <v>73</v>
      </c>
      <c r="N216" t="s">
        <v>29</v>
      </c>
      <c r="O216" t="s">
        <v>29</v>
      </c>
      <c r="P216" t="s">
        <v>29</v>
      </c>
      <c r="Q216" t="s">
        <v>29</v>
      </c>
      <c r="R216" t="s">
        <v>751</v>
      </c>
      <c r="S216" t="s">
        <v>29</v>
      </c>
      <c r="T216" t="s">
        <v>29</v>
      </c>
      <c r="U216" s="24" t="s">
        <v>752</v>
      </c>
      <c r="V216" t="s">
        <v>29</v>
      </c>
      <c r="W216" t="s">
        <v>39</v>
      </c>
      <c r="X216" s="25" t="s">
        <v>753</v>
      </c>
      <c r="Y216" t="s">
        <v>754</v>
      </c>
      <c r="Z216" s="25">
        <f>IF(ISNUMBER(MATCH(fields[argot_field],issuesfield[field],0)),COUNTIF(issuesfield[field],fields[argot_field]),0)</f>
        <v>0</v>
      </c>
      <c r="AA216" s="25">
        <f>IF(ISNUMBER(MATCH(fields[argot_field],mappings[field],0)),COUNTIF(mappings[field],fields[argot_field]),0)</f>
        <v>0</v>
      </c>
      <c r="AB216" s="25" t="s">
        <v>33</v>
      </c>
      <c r="AC216" s="25" t="s">
        <v>73</v>
      </c>
      <c r="AD216" s="25" t="s">
        <v>73</v>
      </c>
    </row>
    <row r="217" spans="1:30" x14ac:dyDescent="0.25">
      <c r="A217" s="3" t="s">
        <v>755</v>
      </c>
      <c r="B217" s="3" t="s">
        <v>749</v>
      </c>
      <c r="C217" s="3" t="str">
        <f>IF(ISNUMBER(MATCH(fields[argot_field],fields[has parent],0)),"y","n")</f>
        <v>n</v>
      </c>
      <c r="D217" s="25" t="s">
        <v>90</v>
      </c>
      <c r="E217" s="3" t="s">
        <v>31</v>
      </c>
      <c r="F217" s="3" t="str">
        <f>IF(fields[is parent?]="y","parent field",IF(NOT(fields[has parent]="x"),"field element","simple field"))</f>
        <v>field element</v>
      </c>
      <c r="G217" t="s">
        <v>32</v>
      </c>
      <c r="H217" s="3" t="s">
        <v>750</v>
      </c>
      <c r="I217" t="s">
        <v>33</v>
      </c>
      <c r="J217" t="s">
        <v>71</v>
      </c>
      <c r="K217" t="s">
        <v>35</v>
      </c>
      <c r="L217" t="s">
        <v>36</v>
      </c>
      <c r="M217" t="s">
        <v>29</v>
      </c>
      <c r="N217" t="s">
        <v>29</v>
      </c>
      <c r="O217" t="s">
        <v>29</v>
      </c>
      <c r="P217" t="s">
        <v>29</v>
      </c>
      <c r="Q217" t="s">
        <v>29</v>
      </c>
      <c r="R217" t="s">
        <v>111</v>
      </c>
      <c r="S217" t="s">
        <v>395</v>
      </c>
      <c r="T217" t="s">
        <v>29</v>
      </c>
      <c r="U217" s="15" t="s">
        <v>29</v>
      </c>
      <c r="V217" t="s">
        <v>29</v>
      </c>
      <c r="W217" t="s">
        <v>39</v>
      </c>
      <c r="X217" s="3" t="s">
        <v>238</v>
      </c>
      <c r="Y217" t="s">
        <v>756</v>
      </c>
      <c r="Z217" s="3">
        <f>IF(ISNUMBER(MATCH(fields[argot_field],issuesfield[field],0)),COUNTIF(issuesfield[field],fields[argot_field]),0)</f>
        <v>0</v>
      </c>
      <c r="AA217" s="3">
        <f>IF(ISNUMBER(MATCH(fields[argot_field],mappings[field],0)),COUNTIF(mappings[field],fields[argot_field]),0)</f>
        <v>0</v>
      </c>
      <c r="AB217" s="3" t="s">
        <v>33</v>
      </c>
      <c r="AC217" s="3" t="s">
        <v>73</v>
      </c>
      <c r="AD217" s="3" t="s">
        <v>73</v>
      </c>
    </row>
    <row r="218" spans="1:30" x14ac:dyDescent="0.25">
      <c r="A218" s="3" t="s">
        <v>757</v>
      </c>
      <c r="B218" s="3" t="s">
        <v>749</v>
      </c>
      <c r="C218" s="3" t="str">
        <f>IF(ISNUMBER(MATCH(fields[argot_field],fields[has parent],0)),"y","n")</f>
        <v>n</v>
      </c>
      <c r="D218" s="3" t="s">
        <v>68</v>
      </c>
      <c r="E218" s="3" t="s">
        <v>758</v>
      </c>
      <c r="F218" s="3" t="str">
        <f>IF(fields[is parent?]="y","parent field",IF(NOT(fields[has parent]="x"),"field element","simple field"))</f>
        <v>field element</v>
      </c>
      <c r="G218" t="s">
        <v>32</v>
      </c>
      <c r="H218" s="3" t="s">
        <v>750</v>
      </c>
      <c r="I218" t="s">
        <v>33</v>
      </c>
      <c r="J218" t="s">
        <v>71</v>
      </c>
      <c r="K218" t="s">
        <v>94</v>
      </c>
      <c r="L218" t="s">
        <v>247</v>
      </c>
      <c r="M218" t="s">
        <v>29</v>
      </c>
      <c r="N218" t="s">
        <v>29</v>
      </c>
      <c r="O218" t="s">
        <v>103</v>
      </c>
      <c r="P218" t="s">
        <v>104</v>
      </c>
      <c r="Q218" t="s">
        <v>29</v>
      </c>
      <c r="R218" t="s">
        <v>759</v>
      </c>
      <c r="S218" t="s">
        <v>32</v>
      </c>
      <c r="T218" t="s">
        <v>760</v>
      </c>
      <c r="U218" s="3" t="s">
        <v>752</v>
      </c>
      <c r="V218" t="s">
        <v>29</v>
      </c>
      <c r="W218" t="s">
        <v>39</v>
      </c>
      <c r="X218" s="25" t="s">
        <v>753</v>
      </c>
      <c r="Y218" t="s">
        <v>754</v>
      </c>
      <c r="Z218" s="3">
        <f>IF(ISNUMBER(MATCH(fields[argot_field],issuesfield[field],0)),COUNTIF(issuesfield[field],fields[argot_field]),0)</f>
        <v>0</v>
      </c>
      <c r="AA218" s="3">
        <f>IF(ISNUMBER(MATCH(fields[argot_field],mappings[field],0)),COUNTIF(mappings[field],fields[argot_field]),0)</f>
        <v>1</v>
      </c>
      <c r="AB218" s="3" t="s">
        <v>33</v>
      </c>
      <c r="AC218" s="3" t="s">
        <v>73</v>
      </c>
      <c r="AD218" s="3" t="s">
        <v>73</v>
      </c>
    </row>
    <row r="219" spans="1:30" x14ac:dyDescent="0.25">
      <c r="A219" s="3" t="s">
        <v>761</v>
      </c>
      <c r="B219" s="3" t="s">
        <v>29</v>
      </c>
      <c r="C219" s="3" t="str">
        <f>IF(ISNUMBER(MATCH(fields[argot_field],fields[has parent],0)),"y","n")</f>
        <v>n</v>
      </c>
      <c r="D219" t="s">
        <v>101</v>
      </c>
      <c r="E219" t="s">
        <v>102</v>
      </c>
      <c r="F219" s="3" t="str">
        <f>IF(fields[is parent?]="y","parent field",IF(NOT(fields[has parent]="x"),"field element","simple field"))</f>
        <v>simple field</v>
      </c>
      <c r="G219" t="s">
        <v>32</v>
      </c>
      <c r="H219" s="3" t="s">
        <v>750</v>
      </c>
      <c r="I219" t="s">
        <v>33</v>
      </c>
      <c r="J219" t="s">
        <v>71</v>
      </c>
      <c r="K219" t="s">
        <v>94</v>
      </c>
      <c r="L219" t="s">
        <v>762</v>
      </c>
      <c r="M219" t="s">
        <v>29</v>
      </c>
      <c r="N219" t="s">
        <v>29</v>
      </c>
      <c r="O219" t="s">
        <v>29</v>
      </c>
      <c r="P219" t="s">
        <v>29</v>
      </c>
      <c r="Q219" t="s">
        <v>29</v>
      </c>
      <c r="R219" t="s">
        <v>763</v>
      </c>
      <c r="S219" t="s">
        <v>764</v>
      </c>
      <c r="T219" t="s">
        <v>760</v>
      </c>
      <c r="U219" s="3" t="s">
        <v>765</v>
      </c>
      <c r="V219" t="s">
        <v>29</v>
      </c>
      <c r="W219" t="s">
        <v>39</v>
      </c>
      <c r="X219" s="25" t="s">
        <v>766</v>
      </c>
      <c r="Y219" t="s">
        <v>754</v>
      </c>
      <c r="Z219" s="3">
        <f>IF(ISNUMBER(MATCH(fields[argot_field],issuesfield[field],0)),COUNTIF(issuesfield[field],fields[argot_field]),0)</f>
        <v>0</v>
      </c>
      <c r="AA219" s="3">
        <f>IF(ISNUMBER(MATCH(fields[argot_field],mappings[field],0)),COUNTIF(mappings[field],fields[argot_field]),0)</f>
        <v>1</v>
      </c>
      <c r="AB219" s="3" t="s">
        <v>32</v>
      </c>
      <c r="AC219" s="3" t="s">
        <v>73</v>
      </c>
      <c r="AD219" s="3" t="s">
        <v>73</v>
      </c>
    </row>
    <row r="220" spans="1:30" x14ac:dyDescent="0.25">
      <c r="A220" s="3" t="s">
        <v>767</v>
      </c>
      <c r="B220" t="s">
        <v>29</v>
      </c>
      <c r="C220" t="str">
        <f>IF(ISNUMBER(MATCH(fields[argot_field],fields[has parent],0)),"y","n")</f>
        <v>y</v>
      </c>
      <c r="D220" t="s">
        <v>79</v>
      </c>
      <c r="E220" t="s">
        <v>31</v>
      </c>
      <c r="F220" t="str">
        <f>IF(fields[is parent?]="y","parent field",IF(NOT(fields[has parent]="x"),"field element","simple field"))</f>
        <v>parent field</v>
      </c>
      <c r="G220" t="s">
        <v>767</v>
      </c>
      <c r="H220" s="3" t="s">
        <v>750</v>
      </c>
      <c r="I220" t="s">
        <v>33</v>
      </c>
      <c r="J220" t="s">
        <v>71</v>
      </c>
      <c r="K220" t="s">
        <v>44</v>
      </c>
      <c r="L220" t="s">
        <v>36</v>
      </c>
      <c r="M220" t="s">
        <v>73</v>
      </c>
      <c r="N220" t="s">
        <v>29</v>
      </c>
      <c r="O220" t="s">
        <v>29</v>
      </c>
      <c r="P220" t="s">
        <v>768</v>
      </c>
      <c r="Q220" t="s">
        <v>29</v>
      </c>
      <c r="R220" t="s">
        <v>769</v>
      </c>
      <c r="S220" t="s">
        <v>32</v>
      </c>
      <c r="T220" t="s">
        <v>29</v>
      </c>
      <c r="U220" s="3" t="s">
        <v>770</v>
      </c>
      <c r="V220" t="s">
        <v>29</v>
      </c>
      <c r="W220" t="s">
        <v>39</v>
      </c>
      <c r="X220" s="3" t="s">
        <v>771</v>
      </c>
      <c r="Y220" s="3" t="s">
        <v>772</v>
      </c>
      <c r="Z220" s="3">
        <f>IF(ISNUMBER(MATCH(fields[argot_field],issuesfield[field],0)),COUNTIF(issuesfield[field],fields[argot_field]),0)</f>
        <v>0</v>
      </c>
      <c r="AA220" s="3">
        <f>IF(ISNUMBER(MATCH(fields[argot_field],mappings[field],0)),COUNTIF(mappings[field],fields[argot_field]),0)</f>
        <v>0</v>
      </c>
      <c r="AB220" s="3" t="s">
        <v>33</v>
      </c>
      <c r="AC220" s="3" t="s">
        <v>33</v>
      </c>
      <c r="AD220" s="3" t="s">
        <v>32</v>
      </c>
    </row>
    <row r="221" spans="1:30" x14ac:dyDescent="0.25">
      <c r="A221" s="3" t="s">
        <v>773</v>
      </c>
      <c r="B221" s="3" t="s">
        <v>767</v>
      </c>
      <c r="C221" s="3" t="str">
        <f>IF(ISNUMBER(MATCH(fields[argot_field],fields[has parent],0)),"y","n")</f>
        <v>n</v>
      </c>
      <c r="D221" s="3" t="s">
        <v>30</v>
      </c>
      <c r="E221" s="3" t="s">
        <v>31</v>
      </c>
      <c r="F221" s="3" t="str">
        <f>IF(fields[is parent?]="y","parent field",IF(NOT(fields[has parent]="x"),"field element","simple field"))</f>
        <v>field element</v>
      </c>
      <c r="G221" s="3" t="s">
        <v>767</v>
      </c>
      <c r="H221" s="3" t="s">
        <v>750</v>
      </c>
      <c r="I221" t="s">
        <v>33</v>
      </c>
      <c r="J221" t="s">
        <v>71</v>
      </c>
      <c r="K221" t="s">
        <v>35</v>
      </c>
      <c r="L221" t="s">
        <v>36</v>
      </c>
      <c r="M221" t="s">
        <v>29</v>
      </c>
      <c r="N221" t="s">
        <v>29</v>
      </c>
      <c r="O221" t="s">
        <v>29</v>
      </c>
      <c r="P221" t="s">
        <v>29</v>
      </c>
      <c r="Q221" t="s">
        <v>29</v>
      </c>
      <c r="R221" t="s">
        <v>774</v>
      </c>
      <c r="S221" t="s">
        <v>775</v>
      </c>
      <c r="T221" t="s">
        <v>29</v>
      </c>
      <c r="U221" s="3" t="s">
        <v>29</v>
      </c>
      <c r="V221" t="s">
        <v>29</v>
      </c>
      <c r="W221" t="s">
        <v>39</v>
      </c>
      <c r="X221" s="3" t="s">
        <v>771</v>
      </c>
      <c r="Y221" s="3" t="s">
        <v>772</v>
      </c>
      <c r="Z221" s="3">
        <f>IF(ISNUMBER(MATCH(fields[argot_field],issuesfield[field],0)),COUNTIF(issuesfield[field],fields[argot_field]),0)</f>
        <v>0</v>
      </c>
      <c r="AA221" s="3">
        <f>IF(ISNUMBER(MATCH(fields[argot_field],mappings[field],0)),COUNTIF(mappings[field],fields[argot_field]),0)</f>
        <v>4</v>
      </c>
      <c r="AB221" s="3" t="s">
        <v>33</v>
      </c>
      <c r="AC221" s="3" t="s">
        <v>33</v>
      </c>
      <c r="AD221" s="3" t="s">
        <v>32</v>
      </c>
    </row>
    <row r="222" spans="1:30" x14ac:dyDescent="0.25">
      <c r="A222" s="3" t="s">
        <v>776</v>
      </c>
      <c r="B222" s="3" t="s">
        <v>767</v>
      </c>
      <c r="C222" s="3" t="str">
        <f>IF(ISNUMBER(MATCH(fields[argot_field],fields[has parent],0)),"y","n")</f>
        <v>n</v>
      </c>
      <c r="D222" t="s">
        <v>68</v>
      </c>
      <c r="E222" t="s">
        <v>107</v>
      </c>
      <c r="F222" s="3" t="str">
        <f>IF(fields[is parent?]="y","parent field",IF(NOT(fields[has parent]="x"),"field element","simple field"))</f>
        <v>field element</v>
      </c>
      <c r="G222" s="3" t="s">
        <v>767</v>
      </c>
      <c r="H222" s="3" t="s">
        <v>750</v>
      </c>
      <c r="I222" t="s">
        <v>33</v>
      </c>
      <c r="J222" t="s">
        <v>71</v>
      </c>
      <c r="K222" t="s">
        <v>35</v>
      </c>
      <c r="L222" t="s">
        <v>247</v>
      </c>
      <c r="M222" t="s">
        <v>29</v>
      </c>
      <c r="N222" t="s">
        <v>29</v>
      </c>
      <c r="O222" t="s">
        <v>29</v>
      </c>
      <c r="P222" t="s">
        <v>29</v>
      </c>
      <c r="Q222" t="s">
        <v>29</v>
      </c>
      <c r="R222" t="s">
        <v>777</v>
      </c>
      <c r="S222" t="s">
        <v>32</v>
      </c>
      <c r="T222" t="s">
        <v>213</v>
      </c>
      <c r="U222" s="3" t="s">
        <v>29</v>
      </c>
      <c r="V222" t="s">
        <v>29</v>
      </c>
      <c r="W222" t="s">
        <v>39</v>
      </c>
      <c r="X222" s="3" t="s">
        <v>771</v>
      </c>
      <c r="Y222" s="3" t="s">
        <v>772</v>
      </c>
      <c r="Z222" s="3">
        <f>IF(ISNUMBER(MATCH(fields[argot_field],issuesfield[field],0)),COUNTIF(issuesfield[field],fields[argot_field]),0)</f>
        <v>0</v>
      </c>
      <c r="AA222" s="3">
        <f>IF(ISNUMBER(MATCH(fields[argot_field],mappings[field],0)),COUNTIF(mappings[field],fields[argot_field]),0)</f>
        <v>2</v>
      </c>
      <c r="AB222" s="3" t="s">
        <v>33</v>
      </c>
      <c r="AC222" s="3" t="s">
        <v>33</v>
      </c>
      <c r="AD222" s="3" t="s">
        <v>32</v>
      </c>
    </row>
    <row r="223" spans="1:30" x14ac:dyDescent="0.25">
      <c r="A223" s="3" t="s">
        <v>778</v>
      </c>
      <c r="B223" s="3" t="s">
        <v>767</v>
      </c>
      <c r="C223" s="3" t="str">
        <f>IF(ISNUMBER(MATCH(fields[argot_field],fields[has parent],0)),"y","n")</f>
        <v>n</v>
      </c>
      <c r="D223" t="s">
        <v>30</v>
      </c>
      <c r="E223" t="s">
        <v>31</v>
      </c>
      <c r="F223" s="3" t="str">
        <f>IF(fields[is parent?]="y","parent field",IF(NOT(fields[has parent]="x"),"field element","simple field"))</f>
        <v>field element</v>
      </c>
      <c r="G223" s="3" t="s">
        <v>767</v>
      </c>
      <c r="H223" s="3" t="s">
        <v>750</v>
      </c>
      <c r="I223" t="s">
        <v>33</v>
      </c>
      <c r="J223" t="s">
        <v>71</v>
      </c>
      <c r="K223" t="s">
        <v>35</v>
      </c>
      <c r="L223" t="s">
        <v>177</v>
      </c>
      <c r="M223" t="s">
        <v>29</v>
      </c>
      <c r="N223" t="s">
        <v>29</v>
      </c>
      <c r="O223" t="s">
        <v>29</v>
      </c>
      <c r="P223" t="s">
        <v>768</v>
      </c>
      <c r="Q223" t="s">
        <v>779</v>
      </c>
      <c r="R223" t="s">
        <v>780</v>
      </c>
      <c r="S223" t="s">
        <v>32</v>
      </c>
      <c r="T223" t="s">
        <v>29</v>
      </c>
      <c r="U223" s="3" t="s">
        <v>29</v>
      </c>
      <c r="V223" t="s">
        <v>29</v>
      </c>
      <c r="W223" t="s">
        <v>39</v>
      </c>
      <c r="X223" s="3" t="s">
        <v>771</v>
      </c>
      <c r="Y223" s="3" t="s">
        <v>772</v>
      </c>
      <c r="Z223" s="3">
        <f>IF(ISNUMBER(MATCH(fields[argot_field],issuesfield[field],0)),COUNTIF(issuesfield[field],fields[argot_field]),0)</f>
        <v>0</v>
      </c>
      <c r="AA223" s="3">
        <f>IF(ISNUMBER(MATCH(fields[argot_field],mappings[field],0)),COUNTIF(mappings[field],fields[argot_field]),0)</f>
        <v>1</v>
      </c>
      <c r="AB223" s="3" t="s">
        <v>33</v>
      </c>
      <c r="AC223" s="3" t="s">
        <v>33</v>
      </c>
      <c r="AD223" s="3" t="s">
        <v>32</v>
      </c>
    </row>
    <row r="224" spans="1:30" x14ac:dyDescent="0.25">
      <c r="A224" s="3" t="s">
        <v>781</v>
      </c>
      <c r="B224" s="3" t="s">
        <v>767</v>
      </c>
      <c r="C224" s="3" t="str">
        <f>IF(ISNUMBER(MATCH(fields[argot_field],fields[has parent],0)),"y","n")</f>
        <v>n</v>
      </c>
      <c r="D224" t="s">
        <v>101</v>
      </c>
      <c r="E224" t="s">
        <v>102</v>
      </c>
      <c r="F224" s="3" t="str">
        <f>IF(fields[is parent?]="y","parent field",IF(NOT(fields[has parent]="x"),"field element","simple field"))</f>
        <v>field element</v>
      </c>
      <c r="G224" s="3" t="s">
        <v>767</v>
      </c>
      <c r="H224" s="3" t="s">
        <v>750</v>
      </c>
      <c r="I224" t="s">
        <v>33</v>
      </c>
      <c r="J224" t="s">
        <v>71</v>
      </c>
      <c r="K224" t="s">
        <v>35</v>
      </c>
      <c r="L224" t="s">
        <v>36</v>
      </c>
      <c r="M224" t="s">
        <v>29</v>
      </c>
      <c r="N224" t="s">
        <v>29</v>
      </c>
      <c r="O224" t="s">
        <v>29</v>
      </c>
      <c r="P224" t="s">
        <v>768</v>
      </c>
      <c r="Q224" t="s">
        <v>782</v>
      </c>
      <c r="R224" t="s">
        <v>235</v>
      </c>
      <c r="S224" t="s">
        <v>32</v>
      </c>
      <c r="T224" t="s">
        <v>29</v>
      </c>
      <c r="U224" s="3" t="s">
        <v>29</v>
      </c>
      <c r="V224" t="s">
        <v>29</v>
      </c>
      <c r="W224" t="s">
        <v>39</v>
      </c>
      <c r="X224" s="3" t="s">
        <v>771</v>
      </c>
      <c r="Y224" s="3" t="s">
        <v>772</v>
      </c>
      <c r="Z224" s="3">
        <f>IF(ISNUMBER(MATCH(fields[argot_field],issuesfield[field],0)),COUNTIF(issuesfield[field],fields[argot_field]),0)</f>
        <v>0</v>
      </c>
      <c r="AA224" s="3">
        <f>IF(ISNUMBER(MATCH(fields[argot_field],mappings[field],0)),COUNTIF(mappings[field],fields[argot_field]),0)</f>
        <v>4</v>
      </c>
      <c r="AB224" s="3" t="s">
        <v>33</v>
      </c>
      <c r="AC224" s="3" t="s">
        <v>33</v>
      </c>
      <c r="AD224" s="3" t="s">
        <v>32</v>
      </c>
    </row>
    <row r="225" spans="1:30" x14ac:dyDescent="0.25">
      <c r="A225" s="25" t="s">
        <v>1517</v>
      </c>
      <c r="B225" s="3" t="s">
        <v>767</v>
      </c>
      <c r="C225" s="25" t="str">
        <f>IF(ISNUMBER(MATCH(fields[argot_field],fields[has parent],0)),"y","n")</f>
        <v>n</v>
      </c>
      <c r="D225" s="25" t="s">
        <v>90</v>
      </c>
      <c r="E225" t="s">
        <v>31</v>
      </c>
      <c r="F225" s="25" t="str">
        <f>IF(fields[is parent?]="y","parent field",IF(NOT(fields[has parent]="x"),"field element","simple field"))</f>
        <v>field element</v>
      </c>
      <c r="G225" s="3" t="s">
        <v>767</v>
      </c>
      <c r="H225" s="3" t="s">
        <v>750</v>
      </c>
      <c r="I225" t="s">
        <v>33</v>
      </c>
      <c r="J225" t="s">
        <v>71</v>
      </c>
      <c r="K225" t="s">
        <v>35</v>
      </c>
      <c r="L225" t="s">
        <v>36</v>
      </c>
      <c r="M225" t="s">
        <v>29</v>
      </c>
      <c r="N225" t="s">
        <v>29</v>
      </c>
      <c r="O225" t="s">
        <v>29</v>
      </c>
      <c r="P225" t="s">
        <v>29</v>
      </c>
      <c r="Q225" t="s">
        <v>29</v>
      </c>
      <c r="R225" t="s">
        <v>111</v>
      </c>
      <c r="S225" t="s">
        <v>395</v>
      </c>
      <c r="T225" t="s">
        <v>29</v>
      </c>
      <c r="U225" s="25" t="s">
        <v>29</v>
      </c>
      <c r="V225" t="s">
        <v>29</v>
      </c>
      <c r="W225" t="s">
        <v>39</v>
      </c>
      <c r="X225" s="3" t="s">
        <v>771</v>
      </c>
      <c r="Y225" s="3" t="s">
        <v>772</v>
      </c>
      <c r="Z225" s="25">
        <f>IF(ISNUMBER(MATCH(fields[argot_field],issuesfield[field],0)),COUNTIF(issuesfield[field],fields[argot_field]),0)</f>
        <v>0</v>
      </c>
      <c r="AA225" s="25">
        <f>IF(ISNUMBER(MATCH(fields[argot_field],mappings[field],0)),COUNTIF(mappings[field],fields[argot_field]),0)</f>
        <v>0</v>
      </c>
      <c r="AB225" s="25" t="s">
        <v>33</v>
      </c>
      <c r="AC225" s="25" t="s">
        <v>73</v>
      </c>
      <c r="AD225" s="25" t="s">
        <v>32</v>
      </c>
    </row>
    <row r="226" spans="1:30" x14ac:dyDescent="0.25">
      <c r="A226" s="3" t="s">
        <v>783</v>
      </c>
      <c r="B226" s="3" t="s">
        <v>767</v>
      </c>
      <c r="C226" s="3" t="str">
        <f>IF(ISNUMBER(MATCH(fields[argot_field],fields[has parent],0)),"y","n")</f>
        <v>n</v>
      </c>
      <c r="D226" s="3" t="s">
        <v>30</v>
      </c>
      <c r="E226" t="s">
        <v>31</v>
      </c>
      <c r="F226" s="3" t="str">
        <f>IF(fields[is parent?]="y","parent field",IF(NOT(fields[has parent]="x"),"field element","simple field"))</f>
        <v>field element</v>
      </c>
      <c r="G226" s="3" t="s">
        <v>767</v>
      </c>
      <c r="H226" s="3" t="s">
        <v>750</v>
      </c>
      <c r="I226" t="s">
        <v>33</v>
      </c>
      <c r="J226" t="s">
        <v>71</v>
      </c>
      <c r="K226" t="s">
        <v>35</v>
      </c>
      <c r="L226" t="s">
        <v>36</v>
      </c>
      <c r="M226" t="s">
        <v>29</v>
      </c>
      <c r="N226" t="s">
        <v>29</v>
      </c>
      <c r="O226" t="s">
        <v>29</v>
      </c>
      <c r="P226" t="s">
        <v>29</v>
      </c>
      <c r="Q226" t="s">
        <v>784</v>
      </c>
      <c r="R226" t="s">
        <v>785</v>
      </c>
      <c r="S226" t="s">
        <v>32</v>
      </c>
      <c r="T226" t="s">
        <v>29</v>
      </c>
      <c r="U226" s="3" t="s">
        <v>29</v>
      </c>
      <c r="V226" t="s">
        <v>29</v>
      </c>
      <c r="W226" t="s">
        <v>39</v>
      </c>
      <c r="X226" s="3" t="s">
        <v>771</v>
      </c>
      <c r="Y226" t="s">
        <v>772</v>
      </c>
      <c r="Z226" s="3">
        <f>IF(ISNUMBER(MATCH(fields[argot_field],issuesfield[field],0)),COUNTIF(issuesfield[field],fields[argot_field]),0)</f>
        <v>0</v>
      </c>
      <c r="AA226" s="3">
        <f>IF(ISNUMBER(MATCH(fields[argot_field],mappings[field],0)),COUNTIF(mappings[field],fields[argot_field]),0)</f>
        <v>4</v>
      </c>
      <c r="AB226" s="3" t="s">
        <v>33</v>
      </c>
      <c r="AC226" s="3" t="s">
        <v>33</v>
      </c>
      <c r="AD226" s="3" t="s">
        <v>32</v>
      </c>
    </row>
    <row r="227" spans="1:30" s="3" customFormat="1" x14ac:dyDescent="0.25">
      <c r="A227" s="3" t="s">
        <v>786</v>
      </c>
      <c r="B227" s="3" t="s">
        <v>767</v>
      </c>
      <c r="C227" s="3" t="str">
        <f>IF(ISNUMBER(MATCH(fields[argot_field],fields[has parent],0)),"y","n")</f>
        <v>n</v>
      </c>
      <c r="D227" s="3" t="s">
        <v>68</v>
      </c>
      <c r="E227" s="3" t="s">
        <v>107</v>
      </c>
      <c r="F227" s="3" t="str">
        <f>IF(fields[is parent?]="y","parent field",IF(NOT(fields[has parent]="x"),"field element","simple field"))</f>
        <v>field element</v>
      </c>
      <c r="G227" s="3" t="s">
        <v>767</v>
      </c>
      <c r="H227" s="3" t="s">
        <v>750</v>
      </c>
      <c r="I227" s="3" t="s">
        <v>33</v>
      </c>
      <c r="J227" s="3" t="s">
        <v>71</v>
      </c>
      <c r="K227" s="3" t="s">
        <v>94</v>
      </c>
      <c r="L227" s="3" t="s">
        <v>247</v>
      </c>
      <c r="M227" s="3" t="s">
        <v>29</v>
      </c>
      <c r="N227" s="3" t="s">
        <v>29</v>
      </c>
      <c r="O227" s="3" t="s">
        <v>29</v>
      </c>
      <c r="P227" s="3" t="s">
        <v>768</v>
      </c>
      <c r="Q227" s="3" t="s">
        <v>782</v>
      </c>
      <c r="R227" s="3" t="s">
        <v>787</v>
      </c>
      <c r="S227" s="3" t="s">
        <v>32</v>
      </c>
      <c r="T227" s="3" t="s">
        <v>213</v>
      </c>
      <c r="U227" s="3" t="s">
        <v>29</v>
      </c>
      <c r="V227" s="3" t="s">
        <v>29</v>
      </c>
      <c r="W227" s="3" t="s">
        <v>39</v>
      </c>
      <c r="X227" s="3" t="s">
        <v>771</v>
      </c>
      <c r="Y227" s="3" t="s">
        <v>772</v>
      </c>
      <c r="Z227" s="3">
        <f>IF(ISNUMBER(MATCH(fields[argot_field],issuesfield[field],0)),COUNTIF(issuesfield[field],fields[argot_field]),0)</f>
        <v>0</v>
      </c>
      <c r="AA227" s="3">
        <f>IF(ISNUMBER(MATCH(fields[argot_field],mappings[field],0)),COUNTIF(mappings[field],fields[argot_field]),0)</f>
        <v>6</v>
      </c>
      <c r="AB227" s="3" t="s">
        <v>33</v>
      </c>
      <c r="AC227" s="3" t="s">
        <v>33</v>
      </c>
      <c r="AD227" s="3" t="s">
        <v>32</v>
      </c>
    </row>
    <row r="228" spans="1:30" x14ac:dyDescent="0.25">
      <c r="A228" s="3" t="s">
        <v>788</v>
      </c>
      <c r="B228" s="3" t="s">
        <v>29</v>
      </c>
      <c r="C228" s="3" t="str">
        <f>IF(ISNUMBER(MATCH(fields[argot_field],fields[has parent],0)),"y","n")</f>
        <v>y</v>
      </c>
      <c r="D228" t="s">
        <v>79</v>
      </c>
      <c r="E228" t="s">
        <v>31</v>
      </c>
      <c r="F228" s="3" t="str">
        <f>IF(fields[is parent?]="y","parent field",IF(NOT(fields[has parent]="x"),"field element","simple field"))</f>
        <v>parent field</v>
      </c>
      <c r="G228" t="s">
        <v>369</v>
      </c>
      <c r="H228" s="3" t="s">
        <v>176</v>
      </c>
      <c r="I228" t="s">
        <v>33</v>
      </c>
      <c r="J228" t="s">
        <v>71</v>
      </c>
      <c r="K228" t="s">
        <v>44</v>
      </c>
      <c r="L228" t="s">
        <v>177</v>
      </c>
      <c r="M228" t="s">
        <v>73</v>
      </c>
      <c r="N228" t="s">
        <v>29</v>
      </c>
      <c r="O228" t="s">
        <v>29</v>
      </c>
      <c r="P228" t="s">
        <v>789</v>
      </c>
      <c r="Q228" t="s">
        <v>29</v>
      </c>
      <c r="R228" t="s">
        <v>790</v>
      </c>
      <c r="S228" t="s">
        <v>29</v>
      </c>
      <c r="T228" t="s">
        <v>29</v>
      </c>
      <c r="U228" s="3" t="s">
        <v>29</v>
      </c>
      <c r="V228" t="s">
        <v>32</v>
      </c>
      <c r="W228" t="s">
        <v>791</v>
      </c>
      <c r="X228" s="3" t="s">
        <v>374</v>
      </c>
      <c r="Y228" s="3" t="s">
        <v>792</v>
      </c>
      <c r="Z228" s="3">
        <f>IF(ISNUMBER(MATCH(fields[argot_field],issuesfield[field],0)),COUNTIF(issuesfield[field],fields[argot_field]),0)</f>
        <v>0</v>
      </c>
      <c r="AA228" s="3">
        <f>IF(ISNUMBER(MATCH(fields[argot_field],mappings[field],0)),COUNTIF(mappings[field],fields[argot_field]),0)</f>
        <v>0</v>
      </c>
      <c r="AB228" s="3" t="s">
        <v>32</v>
      </c>
      <c r="AC228" s="3" t="s">
        <v>73</v>
      </c>
      <c r="AD228" s="3" t="s">
        <v>32</v>
      </c>
    </row>
    <row r="229" spans="1:30" x14ac:dyDescent="0.25">
      <c r="A229" s="3" t="s">
        <v>793</v>
      </c>
      <c r="B229" s="3" t="s">
        <v>788</v>
      </c>
      <c r="C229" s="3" t="str">
        <f>IF(ISNUMBER(MATCH(fields[argot_field],fields[has parent],0)),"y","n")</f>
        <v>n</v>
      </c>
      <c r="D229" s="3" t="s">
        <v>101</v>
      </c>
      <c r="E229" s="3" t="s">
        <v>102</v>
      </c>
      <c r="F229" s="3" t="str">
        <f>IF(fields[is parent?]="y","parent field",IF(NOT(fields[has parent]="x"),"field element","simple field"))</f>
        <v>field element</v>
      </c>
      <c r="G229" t="s">
        <v>369</v>
      </c>
      <c r="H229" s="3" t="s">
        <v>176</v>
      </c>
      <c r="I229" t="s">
        <v>33</v>
      </c>
      <c r="J229" t="s">
        <v>71</v>
      </c>
      <c r="K229" t="s">
        <v>44</v>
      </c>
      <c r="L229" t="s">
        <v>36</v>
      </c>
      <c r="M229" t="s">
        <v>73</v>
      </c>
      <c r="N229" t="s">
        <v>29</v>
      </c>
      <c r="O229" t="s">
        <v>29</v>
      </c>
      <c r="P229" t="s">
        <v>789</v>
      </c>
      <c r="Q229" t="s">
        <v>29</v>
      </c>
      <c r="R229" t="s">
        <v>794</v>
      </c>
      <c r="S229" t="s">
        <v>795</v>
      </c>
      <c r="T229" t="s">
        <v>29</v>
      </c>
      <c r="U229" s="3" t="s">
        <v>29</v>
      </c>
      <c r="V229" t="s">
        <v>32</v>
      </c>
      <c r="W229" t="s">
        <v>791</v>
      </c>
      <c r="X229" s="3" t="s">
        <v>374</v>
      </c>
      <c r="Y229" s="3" t="s">
        <v>792</v>
      </c>
      <c r="Z229" s="3">
        <f>IF(ISNUMBER(MATCH(fields[argot_field],issuesfield[field],0)),COUNTIF(issuesfield[field],fields[argot_field]),0)</f>
        <v>0</v>
      </c>
      <c r="AA229" s="3">
        <f>IF(ISNUMBER(MATCH(fields[argot_field],mappings[field],0)),COUNTIF(mappings[field],fields[argot_field]),0)</f>
        <v>2</v>
      </c>
      <c r="AB229" s="3" t="s">
        <v>32</v>
      </c>
      <c r="AC229" s="3" t="s">
        <v>73</v>
      </c>
      <c r="AD229" s="3" t="s">
        <v>32</v>
      </c>
    </row>
    <row r="230" spans="1:30" x14ac:dyDescent="0.25">
      <c r="A230" s="3" t="s">
        <v>796</v>
      </c>
      <c r="B230" s="3" t="s">
        <v>788</v>
      </c>
      <c r="C230" s="3" t="str">
        <f>IF(ISNUMBER(MATCH(fields[argot_field],fields[has parent],0)),"y","n")</f>
        <v>n</v>
      </c>
      <c r="D230" s="3" t="s">
        <v>30</v>
      </c>
      <c r="E230" s="3" t="s">
        <v>31</v>
      </c>
      <c r="F230" s="3" t="str">
        <f>IF(fields[is parent?]="y","parent field",IF(NOT(fields[has parent]="x"),"field element","simple field"))</f>
        <v>field element</v>
      </c>
      <c r="G230" t="s">
        <v>369</v>
      </c>
      <c r="H230" s="3" t="s">
        <v>176</v>
      </c>
      <c r="I230" t="s">
        <v>33</v>
      </c>
      <c r="J230" t="s">
        <v>71</v>
      </c>
      <c r="K230" t="s">
        <v>94</v>
      </c>
      <c r="L230" t="s">
        <v>36</v>
      </c>
      <c r="M230" t="s">
        <v>29</v>
      </c>
      <c r="N230" t="s">
        <v>29</v>
      </c>
      <c r="O230" t="s">
        <v>29</v>
      </c>
      <c r="P230" t="s">
        <v>789</v>
      </c>
      <c r="Q230" t="s">
        <v>29</v>
      </c>
      <c r="R230" t="s">
        <v>797</v>
      </c>
      <c r="S230" t="s">
        <v>29</v>
      </c>
      <c r="T230" t="s">
        <v>29</v>
      </c>
      <c r="U230" s="3" t="s">
        <v>29</v>
      </c>
      <c r="V230" t="s">
        <v>29</v>
      </c>
      <c r="W230" t="s">
        <v>791</v>
      </c>
      <c r="X230" s="3" t="s">
        <v>374</v>
      </c>
      <c r="Y230" s="3" t="s">
        <v>792</v>
      </c>
      <c r="Z230" s="3">
        <f>IF(ISNUMBER(MATCH(fields[argot_field],issuesfield[field],0)),COUNTIF(issuesfield[field],fields[argot_field]),0)</f>
        <v>0</v>
      </c>
      <c r="AA230" s="3">
        <f>IF(ISNUMBER(MATCH(fields[argot_field],mappings[field],0)),COUNTIF(mappings[field],fields[argot_field]),0)</f>
        <v>2</v>
      </c>
      <c r="AB230" s="3" t="s">
        <v>32</v>
      </c>
      <c r="AC230" s="3" t="s">
        <v>73</v>
      </c>
      <c r="AD230" s="3" t="s">
        <v>32</v>
      </c>
    </row>
    <row r="231" spans="1:30" x14ac:dyDescent="0.25">
      <c r="A231" s="3" t="s">
        <v>798</v>
      </c>
      <c r="B231" s="3" t="s">
        <v>788</v>
      </c>
      <c r="C231" s="3" t="str">
        <f>IF(ISNUMBER(MATCH(fields[argot_field],fields[has parent],0)),"y","n")</f>
        <v>n</v>
      </c>
      <c r="D231" s="3" t="s">
        <v>30</v>
      </c>
      <c r="E231" s="3" t="s">
        <v>31</v>
      </c>
      <c r="F231" s="3" t="str">
        <f>IF(fields[is parent?]="y","parent field",IF(NOT(fields[has parent]="x"),"field element","simple field"))</f>
        <v>field element</v>
      </c>
      <c r="G231" t="s">
        <v>369</v>
      </c>
      <c r="H231" s="3" t="s">
        <v>176</v>
      </c>
      <c r="I231" t="s">
        <v>33</v>
      </c>
      <c r="J231" t="s">
        <v>71</v>
      </c>
      <c r="K231" t="s">
        <v>94</v>
      </c>
      <c r="L231" t="s">
        <v>177</v>
      </c>
      <c r="M231" t="s">
        <v>29</v>
      </c>
      <c r="N231" t="s">
        <v>29</v>
      </c>
      <c r="O231" t="s">
        <v>29</v>
      </c>
      <c r="P231" t="s">
        <v>789</v>
      </c>
      <c r="Q231" t="s">
        <v>29</v>
      </c>
      <c r="R231" t="s">
        <v>799</v>
      </c>
      <c r="S231" t="s">
        <v>800</v>
      </c>
      <c r="T231" t="s">
        <v>29</v>
      </c>
      <c r="U231" s="6" t="s">
        <v>801</v>
      </c>
      <c r="V231" t="s">
        <v>29</v>
      </c>
      <c r="W231" t="s">
        <v>791</v>
      </c>
      <c r="X231" s="3" t="s">
        <v>374</v>
      </c>
      <c r="Y231" s="3" t="s">
        <v>792</v>
      </c>
      <c r="Z231" s="3">
        <f>IF(ISNUMBER(MATCH(fields[argot_field],issuesfield[field],0)),COUNTIF(issuesfield[field],fields[argot_field]),0)</f>
        <v>0</v>
      </c>
      <c r="AA231" s="3">
        <f>IF(ISNUMBER(MATCH(fields[argot_field],mappings[field],0)),COUNTIF(mappings[field],fields[argot_field]),0)</f>
        <v>1</v>
      </c>
      <c r="AB231" s="3" t="s">
        <v>32</v>
      </c>
      <c r="AC231" s="3" t="s">
        <v>73</v>
      </c>
      <c r="AD231" s="3" t="s">
        <v>32</v>
      </c>
    </row>
    <row r="232" spans="1:30" x14ac:dyDescent="0.25">
      <c r="A232" s="3" t="s">
        <v>802</v>
      </c>
      <c r="B232" s="3" t="s">
        <v>29</v>
      </c>
      <c r="C232" s="3" t="str">
        <f>IF(ISNUMBER(MATCH(fields[argot_field],fields[has parent],0)),"y","n")</f>
        <v>y</v>
      </c>
      <c r="D232" t="s">
        <v>79</v>
      </c>
      <c r="E232" t="s">
        <v>31</v>
      </c>
      <c r="F232" s="3" t="str">
        <f>IF(fields[is parent?]="y","parent field",IF(NOT(fields[has parent]="x"),"field element","simple field"))</f>
        <v>parent field</v>
      </c>
      <c r="G232" s="3" t="s">
        <v>1332</v>
      </c>
      <c r="H232" s="3" t="s">
        <v>802</v>
      </c>
      <c r="I232" t="s">
        <v>33</v>
      </c>
      <c r="J232" t="s">
        <v>34</v>
      </c>
      <c r="K232" t="s">
        <v>44</v>
      </c>
      <c r="L232" t="s">
        <v>36</v>
      </c>
      <c r="M232" t="s">
        <v>73</v>
      </c>
      <c r="N232" t="s">
        <v>29</v>
      </c>
      <c r="O232" t="s">
        <v>83</v>
      </c>
      <c r="P232" t="s">
        <v>803</v>
      </c>
      <c r="Q232" t="s">
        <v>29</v>
      </c>
      <c r="R232" t="s">
        <v>32</v>
      </c>
      <c r="S232" t="s">
        <v>32</v>
      </c>
      <c r="T232" t="s">
        <v>29</v>
      </c>
      <c r="U232" s="3" t="s">
        <v>804</v>
      </c>
      <c r="V232" t="s">
        <v>29</v>
      </c>
      <c r="W232" t="s">
        <v>32</v>
      </c>
      <c r="X232" s="3" t="s">
        <v>1506</v>
      </c>
      <c r="Y232" s="3" t="s">
        <v>32</v>
      </c>
      <c r="Z232" s="3">
        <f>IF(ISNUMBER(MATCH(fields[argot_field],issuesfield[field],0)),COUNTIF(issuesfield[field],fields[argot_field]),0)</f>
        <v>0</v>
      </c>
      <c r="AA232" s="3">
        <f>IF(ISNUMBER(MATCH(fields[argot_field],mappings[field],0)),COUNTIF(mappings[field],fields[argot_field]),0)</f>
        <v>0</v>
      </c>
      <c r="AB232" s="3" t="s">
        <v>32</v>
      </c>
      <c r="AC232" s="3" t="s">
        <v>32</v>
      </c>
      <c r="AD232" s="3" t="s">
        <v>32</v>
      </c>
    </row>
    <row r="233" spans="1:30" x14ac:dyDescent="0.25">
      <c r="A233" s="3" t="s">
        <v>805</v>
      </c>
      <c r="B233" s="3" t="s">
        <v>802</v>
      </c>
      <c r="C233" s="3" t="str">
        <f>IF(ISNUMBER(MATCH(fields[argot_field],fields[has parent],0)),"y","n")</f>
        <v>n</v>
      </c>
      <c r="D233" s="3" t="s">
        <v>30</v>
      </c>
      <c r="E233" s="3" t="s">
        <v>31</v>
      </c>
      <c r="F233" s="3" t="str">
        <f>IF(fields[is parent?]="y","parent field",IF(NOT(fields[has parent]="x"),"field element","simple field"))</f>
        <v>field element</v>
      </c>
      <c r="G233" s="3" t="s">
        <v>1332</v>
      </c>
      <c r="H233" s="3" t="s">
        <v>802</v>
      </c>
      <c r="I233" t="s">
        <v>33</v>
      </c>
      <c r="J233" t="s">
        <v>34</v>
      </c>
      <c r="K233" t="s">
        <v>94</v>
      </c>
      <c r="L233" t="s">
        <v>36</v>
      </c>
      <c r="M233" t="s">
        <v>29</v>
      </c>
      <c r="N233" t="s">
        <v>29</v>
      </c>
      <c r="O233" t="s">
        <v>83</v>
      </c>
      <c r="P233" t="s">
        <v>803</v>
      </c>
      <c r="Q233" t="s">
        <v>29</v>
      </c>
      <c r="R233" t="s">
        <v>806</v>
      </c>
      <c r="S233" t="s">
        <v>807</v>
      </c>
      <c r="T233" t="s">
        <v>29</v>
      </c>
      <c r="U233" s="3" t="s">
        <v>29</v>
      </c>
      <c r="V233" t="s">
        <v>29</v>
      </c>
      <c r="W233" t="s">
        <v>32</v>
      </c>
      <c r="X233" s="3" t="s">
        <v>1506</v>
      </c>
      <c r="Y233" t="s">
        <v>32</v>
      </c>
      <c r="Z233" s="3">
        <f>IF(ISNUMBER(MATCH(fields[argot_field],issuesfield[field],0)),COUNTIF(issuesfield[field],fields[argot_field]),0)</f>
        <v>0</v>
      </c>
      <c r="AA233" s="3">
        <f>IF(ISNUMBER(MATCH(fields[argot_field],mappings[field],0)),COUNTIF(mappings[field],fields[argot_field]),0)</f>
        <v>1</v>
      </c>
      <c r="AB233" s="3" t="s">
        <v>32</v>
      </c>
      <c r="AC233" s="3" t="s">
        <v>32</v>
      </c>
      <c r="AD233" s="3" t="s">
        <v>32</v>
      </c>
    </row>
    <row r="234" spans="1:30" x14ac:dyDescent="0.25">
      <c r="A234" s="3" t="s">
        <v>1539</v>
      </c>
      <c r="B234" s="3" t="s">
        <v>802</v>
      </c>
      <c r="C234" s="3" t="str">
        <f>IF(ISNUMBER(MATCH(fields[argot_field],fields[has parent],0)),"y","n")</f>
        <v>n</v>
      </c>
      <c r="D234" s="3" t="s">
        <v>101</v>
      </c>
      <c r="E234" t="s">
        <v>31</v>
      </c>
      <c r="F234" s="3" t="str">
        <f>IF(fields[is parent?]="y","parent field",IF(NOT(fields[has parent]="x"),"field element","simple field"))</f>
        <v>field element</v>
      </c>
      <c r="G234" s="3" t="s">
        <v>1332</v>
      </c>
      <c r="H234" s="3" t="s">
        <v>802</v>
      </c>
      <c r="I234" t="s">
        <v>33</v>
      </c>
      <c r="J234" t="s">
        <v>34</v>
      </c>
      <c r="K234" t="s">
        <v>35</v>
      </c>
      <c r="L234" t="s">
        <v>36</v>
      </c>
      <c r="M234" t="s">
        <v>29</v>
      </c>
      <c r="N234" t="s">
        <v>29</v>
      </c>
      <c r="O234" t="s">
        <v>83</v>
      </c>
      <c r="P234" t="s">
        <v>803</v>
      </c>
      <c r="Q234" t="s">
        <v>29</v>
      </c>
      <c r="R234" t="s">
        <v>1540</v>
      </c>
      <c r="S234" t="s">
        <v>29</v>
      </c>
      <c r="T234" t="s">
        <v>29</v>
      </c>
      <c r="U234" s="24" t="s">
        <v>29</v>
      </c>
      <c r="V234" t="s">
        <v>29</v>
      </c>
      <c r="W234" t="s">
        <v>32</v>
      </c>
      <c r="X234" s="3" t="s">
        <v>1506</v>
      </c>
      <c r="Y234" t="s">
        <v>32</v>
      </c>
      <c r="Z234" s="3">
        <f>IF(ISNUMBER(MATCH(fields[argot_field],issuesfield[field],0)),COUNTIF(issuesfield[field],fields[argot_field]),0)</f>
        <v>0</v>
      </c>
      <c r="AA234" s="3">
        <f>IF(ISNUMBER(MATCH(fields[argot_field],mappings[field],0)),COUNTIF(mappings[field],fields[argot_field]),0)</f>
        <v>0</v>
      </c>
      <c r="AB234" s="3" t="s">
        <v>32</v>
      </c>
      <c r="AC234" s="3" t="s">
        <v>32</v>
      </c>
      <c r="AD234" s="3" t="s">
        <v>32</v>
      </c>
    </row>
    <row r="235" spans="1:30" x14ac:dyDescent="0.25">
      <c r="A235" s="3" t="s">
        <v>1502</v>
      </c>
      <c r="B235" s="3" t="s">
        <v>802</v>
      </c>
      <c r="C235" s="3" t="str">
        <f>IF(ISNUMBER(MATCH(fields[argot_field],fields[has parent],0)),"y","n")</f>
        <v>n</v>
      </c>
      <c r="D235" s="3" t="s">
        <v>30</v>
      </c>
      <c r="E235" s="3" t="s">
        <v>31</v>
      </c>
      <c r="F235" s="3" t="str">
        <f>IF(fields[is parent?]="y","parent field",IF(NOT(fields[has parent]="x"),"field element","simple field"))</f>
        <v>field element</v>
      </c>
      <c r="G235" s="3" t="s">
        <v>1332</v>
      </c>
      <c r="H235" s="3" t="s">
        <v>802</v>
      </c>
      <c r="I235" t="s">
        <v>33</v>
      </c>
      <c r="J235" t="s">
        <v>34</v>
      </c>
      <c r="K235" t="s">
        <v>35</v>
      </c>
      <c r="L235" t="s">
        <v>36</v>
      </c>
      <c r="M235" t="s">
        <v>29</v>
      </c>
      <c r="N235" t="s">
        <v>29</v>
      </c>
      <c r="O235" t="s">
        <v>29</v>
      </c>
      <c r="P235" t="s">
        <v>29</v>
      </c>
      <c r="Q235" t="s">
        <v>29</v>
      </c>
      <c r="R235" t="s">
        <v>1503</v>
      </c>
      <c r="S235" t="s">
        <v>1504</v>
      </c>
      <c r="T235" t="s">
        <v>29</v>
      </c>
      <c r="U235" s="24" t="s">
        <v>813</v>
      </c>
      <c r="V235" t="s">
        <v>29</v>
      </c>
      <c r="W235" t="s">
        <v>32</v>
      </c>
      <c r="X235" s="3" t="s">
        <v>1506</v>
      </c>
      <c r="Y235" t="s">
        <v>32</v>
      </c>
      <c r="Z235" s="3">
        <f>IF(ISNUMBER(MATCH(fields[argot_field],issuesfield[field],0)),COUNTIF(issuesfield[field],fields[argot_field]),0)</f>
        <v>0</v>
      </c>
      <c r="AA235" s="3">
        <f>IF(ISNUMBER(MATCH(fields[argot_field],mappings[field],0)),COUNTIF(mappings[field],fields[argot_field]),0)</f>
        <v>3</v>
      </c>
      <c r="AB235" s="3" t="s">
        <v>33</v>
      </c>
      <c r="AC235" s="3" t="s">
        <v>32</v>
      </c>
      <c r="AD235" s="3" t="s">
        <v>32</v>
      </c>
    </row>
    <row r="236" spans="1:30" x14ac:dyDescent="0.25">
      <c r="A236" s="3" t="s">
        <v>808</v>
      </c>
      <c r="B236" s="3" t="s">
        <v>802</v>
      </c>
      <c r="C236" s="3" t="str">
        <f>IF(ISNUMBER(MATCH(fields[argot_field],fields[has parent],0)),"y","n")</f>
        <v>n</v>
      </c>
      <c r="D236" s="3" t="s">
        <v>101</v>
      </c>
      <c r="E236" s="3" t="s">
        <v>102</v>
      </c>
      <c r="F236" s="3" t="str">
        <f>IF(fields[is parent?]="y","parent field",IF(NOT(fields[has parent]="x"),"field element","simple field"))</f>
        <v>field element</v>
      </c>
      <c r="G236" s="3" t="s">
        <v>1332</v>
      </c>
      <c r="H236" s="3" t="s">
        <v>802</v>
      </c>
      <c r="I236" t="s">
        <v>33</v>
      </c>
      <c r="J236" t="s">
        <v>34</v>
      </c>
      <c r="K236" t="s">
        <v>35</v>
      </c>
      <c r="L236" t="s">
        <v>36</v>
      </c>
      <c r="M236" t="s">
        <v>29</v>
      </c>
      <c r="N236" t="s">
        <v>29</v>
      </c>
      <c r="O236" t="s">
        <v>83</v>
      </c>
      <c r="P236" t="s">
        <v>803</v>
      </c>
      <c r="Q236" t="s">
        <v>29</v>
      </c>
      <c r="R236" t="s">
        <v>809</v>
      </c>
      <c r="S236" t="s">
        <v>1541</v>
      </c>
      <c r="T236" t="s">
        <v>29</v>
      </c>
      <c r="U236" s="24" t="s">
        <v>29</v>
      </c>
      <c r="V236" t="s">
        <v>29</v>
      </c>
      <c r="W236" t="s">
        <v>32</v>
      </c>
      <c r="X236" s="3" t="s">
        <v>1506</v>
      </c>
      <c r="Y236" s="3" t="s">
        <v>32</v>
      </c>
      <c r="Z236" s="3">
        <f>IF(ISNUMBER(MATCH(fields[argot_field],issuesfield[field],0)),COUNTIF(issuesfield[field],fields[argot_field]),0)</f>
        <v>0</v>
      </c>
      <c r="AA236" s="3">
        <f>IF(ISNUMBER(MATCH(fields[argot_field],mappings[field],0)),COUNTIF(mappings[field],fields[argot_field]),0)</f>
        <v>1</v>
      </c>
      <c r="AB236" s="3" t="s">
        <v>32</v>
      </c>
      <c r="AC236" s="3" t="s">
        <v>32</v>
      </c>
      <c r="AD236" s="3" t="s">
        <v>32</v>
      </c>
    </row>
    <row r="237" spans="1:30" s="3" customFormat="1" x14ac:dyDescent="0.25">
      <c r="A237" s="3" t="s">
        <v>810</v>
      </c>
      <c r="B237" s="3" t="s">
        <v>802</v>
      </c>
      <c r="C237" s="3" t="str">
        <f>IF(ISNUMBER(MATCH(fields[argot_field],fields[has parent],0)),"y","n")</f>
        <v>n</v>
      </c>
      <c r="D237" s="3" t="s">
        <v>30</v>
      </c>
      <c r="E237" s="3" t="s">
        <v>31</v>
      </c>
      <c r="F237" s="3" t="str">
        <f>IF(fields[is parent?]="y","parent field",IF(NOT(fields[has parent]="x"),"field element","simple field"))</f>
        <v>field element</v>
      </c>
      <c r="G237" s="3" t="s">
        <v>1332</v>
      </c>
      <c r="H237" s="3" t="s">
        <v>802</v>
      </c>
      <c r="I237" s="3" t="s">
        <v>33</v>
      </c>
      <c r="J237" s="3" t="s">
        <v>34</v>
      </c>
      <c r="K237" s="3" t="s">
        <v>94</v>
      </c>
      <c r="L237" s="3" t="s">
        <v>36</v>
      </c>
      <c r="M237" s="3" t="s">
        <v>29</v>
      </c>
      <c r="N237" s="3" t="s">
        <v>29</v>
      </c>
      <c r="O237" s="3" t="s">
        <v>29</v>
      </c>
      <c r="P237" s="3" t="s">
        <v>29</v>
      </c>
      <c r="Q237" s="3" t="s">
        <v>29</v>
      </c>
      <c r="R237" s="3" t="s">
        <v>811</v>
      </c>
      <c r="S237" s="3" t="s">
        <v>812</v>
      </c>
      <c r="T237" s="3" t="s">
        <v>29</v>
      </c>
      <c r="U237" s="24" t="s">
        <v>29</v>
      </c>
      <c r="V237" s="3" t="s">
        <v>29</v>
      </c>
      <c r="W237" s="3" t="s">
        <v>32</v>
      </c>
      <c r="X237" s="3" t="s">
        <v>1506</v>
      </c>
      <c r="Y237" s="3" t="s">
        <v>32</v>
      </c>
      <c r="Z237" s="3">
        <f>IF(ISNUMBER(MATCH(fields[argot_field],issuesfield[field],0)),COUNTIF(issuesfield[field],fields[argot_field]),0)</f>
        <v>0</v>
      </c>
      <c r="AA237" s="3">
        <f>IF(ISNUMBER(MATCH(fields[argot_field],mappings[field],0)),COUNTIF(mappings[field],fields[argot_field]),0)</f>
        <v>5</v>
      </c>
      <c r="AB237" s="3" t="s">
        <v>32</v>
      </c>
      <c r="AC237" s="3" t="s">
        <v>32</v>
      </c>
      <c r="AD237" s="3" t="s">
        <v>32</v>
      </c>
    </row>
    <row r="238" spans="1:30" x14ac:dyDescent="0.25">
      <c r="A238" s="3" t="s">
        <v>814</v>
      </c>
      <c r="B238" s="3" t="s">
        <v>29</v>
      </c>
      <c r="C238" s="3" t="str">
        <f>IF(ISNUMBER(MATCH(fields[argot_field],fields[has parent],0)),"y","n")</f>
        <v>n</v>
      </c>
      <c r="D238" s="3" t="s">
        <v>30</v>
      </c>
      <c r="E238" s="3" t="s">
        <v>31</v>
      </c>
      <c r="F238" s="3" t="str">
        <f>IF(fields[is parent?]="y","parent field",IF(NOT(fields[has parent]="x"),"field element","simple field"))</f>
        <v>simple field</v>
      </c>
      <c r="G238" t="s">
        <v>32</v>
      </c>
      <c r="H238" s="3" t="s">
        <v>176</v>
      </c>
      <c r="I238" t="s">
        <v>33</v>
      </c>
      <c r="J238" t="s">
        <v>34</v>
      </c>
      <c r="K238" t="s">
        <v>44</v>
      </c>
      <c r="L238" t="s">
        <v>177</v>
      </c>
      <c r="M238" t="s">
        <v>29</v>
      </c>
      <c r="N238" t="s">
        <v>29</v>
      </c>
      <c r="O238" t="s">
        <v>29</v>
      </c>
      <c r="P238" t="s">
        <v>29</v>
      </c>
      <c r="Q238" t="s">
        <v>815</v>
      </c>
      <c r="R238" t="s">
        <v>816</v>
      </c>
      <c r="S238" t="s">
        <v>817</v>
      </c>
      <c r="T238" t="s">
        <v>83</v>
      </c>
      <c r="U238" s="3" t="s">
        <v>29</v>
      </c>
      <c r="V238" t="s">
        <v>29</v>
      </c>
      <c r="W238" t="s">
        <v>29</v>
      </c>
      <c r="X238" s="3" t="s">
        <v>65</v>
      </c>
      <c r="Y238" t="s">
        <v>32</v>
      </c>
      <c r="Z238" s="3">
        <f>IF(ISNUMBER(MATCH(fields[argot_field],issuesfield[field],0)),COUNTIF(issuesfield[field],fields[argot_field]),0)</f>
        <v>0</v>
      </c>
      <c r="AA238" s="3">
        <f>IF(ISNUMBER(MATCH(fields[argot_field],mappings[field],0)),COUNTIF(mappings[field],fields[argot_field]),0)</f>
        <v>1</v>
      </c>
      <c r="AB238" s="3" t="s">
        <v>73</v>
      </c>
      <c r="AC238" s="3" t="s">
        <v>32</v>
      </c>
      <c r="AD238" s="3" t="s">
        <v>32</v>
      </c>
    </row>
    <row r="239" spans="1:30" x14ac:dyDescent="0.25">
      <c r="A239" s="3" t="s">
        <v>818</v>
      </c>
      <c r="B239" s="3" t="s">
        <v>29</v>
      </c>
      <c r="C239" s="3" t="str">
        <f>IF(ISNUMBER(MATCH(fields[argot_field],fields[has parent],0)),"y","n")</f>
        <v>n</v>
      </c>
      <c r="D239" t="s">
        <v>30</v>
      </c>
      <c r="E239" t="s">
        <v>31</v>
      </c>
      <c r="F239" s="3" t="str">
        <f>IF(fields[is parent?]="y","parent field",IF(NOT(fields[has parent]="x"),"field element","simple field"))</f>
        <v>simple field</v>
      </c>
      <c r="G239" t="s">
        <v>32</v>
      </c>
      <c r="H239" s="3" t="s">
        <v>256</v>
      </c>
      <c r="I239" t="s">
        <v>33</v>
      </c>
      <c r="J239" t="s">
        <v>34</v>
      </c>
      <c r="K239" t="s">
        <v>44</v>
      </c>
      <c r="L239" t="s">
        <v>819</v>
      </c>
      <c r="M239" t="s">
        <v>29</v>
      </c>
      <c r="N239" t="s">
        <v>258</v>
      </c>
      <c r="O239" t="s">
        <v>29</v>
      </c>
      <c r="P239" t="s">
        <v>29</v>
      </c>
      <c r="Q239" t="s">
        <v>29</v>
      </c>
      <c r="R239" t="s">
        <v>820</v>
      </c>
      <c r="S239" t="s">
        <v>821</v>
      </c>
      <c r="T239" t="s">
        <v>29</v>
      </c>
      <c r="U239" s="3" t="s">
        <v>29</v>
      </c>
      <c r="V239" t="s">
        <v>29</v>
      </c>
      <c r="W239" t="s">
        <v>29</v>
      </c>
      <c r="X239" s="3" t="s">
        <v>65</v>
      </c>
      <c r="Y239" t="s">
        <v>822</v>
      </c>
      <c r="Z239" s="3">
        <f>IF(ISNUMBER(MATCH(fields[argot_field],issuesfield[field],0)),COUNTIF(issuesfield[field],fields[argot_field]),0)</f>
        <v>0</v>
      </c>
      <c r="AA239" s="3">
        <f>IF(ISNUMBER(MATCH(fields[argot_field],mappings[field],0)),COUNTIF(mappings[field],fields[argot_field]),0)</f>
        <v>1</v>
      </c>
      <c r="AB239" s="3" t="s">
        <v>73</v>
      </c>
      <c r="AC239" s="3" t="s">
        <v>73</v>
      </c>
      <c r="AD239" s="3" t="s">
        <v>32</v>
      </c>
    </row>
  </sheetData>
  <hyperlinks>
    <hyperlink ref="Y23" r:id="rId1"/>
    <hyperlink ref="Y160" r:id="rId2"/>
    <hyperlink ref="Y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712" activePane="bottomRight" state="frozen"/>
      <selection pane="topRight" activeCell="C1" sqref="C1"/>
      <selection pane="bottomLeft" activeCell="A2" sqref="A2"/>
      <selection pane="bottomRight" activeCell="A713" sqref="A713"/>
    </sheetView>
  </sheetViews>
  <sheetFormatPr defaultRowHeight="15" x14ac:dyDescent="0.25"/>
  <cols>
    <col min="1" max="1" width="17.28515625" customWidth="1"/>
    <col min="2" max="2" width="22.85546875" customWidth="1"/>
    <col min="3" max="3" width="11.42578125"/>
    <col min="4" max="4" width="12" hidden="1" customWidth="1"/>
    <col min="5" max="5" width="13.42578125" hidden="1"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17" x14ac:dyDescent="0.25">
      <c r="A1" s="1" t="s">
        <v>823</v>
      </c>
      <c r="B1" s="1" t="s">
        <v>824</v>
      </c>
      <c r="C1" s="1" t="s">
        <v>825</v>
      </c>
      <c r="D1" s="1" t="s">
        <v>826</v>
      </c>
      <c r="E1" s="1" t="s">
        <v>255</v>
      </c>
      <c r="F1" s="10" t="s">
        <v>827</v>
      </c>
      <c r="G1" s="1" t="s">
        <v>1536</v>
      </c>
      <c r="H1" s="1" t="s">
        <v>828</v>
      </c>
      <c r="I1" s="1" t="s">
        <v>829</v>
      </c>
      <c r="J1" s="1" t="s">
        <v>830</v>
      </c>
      <c r="K1" s="1" t="s">
        <v>20</v>
      </c>
      <c r="L1" s="1" t="s">
        <v>831</v>
      </c>
      <c r="M1" s="1" t="s">
        <v>832</v>
      </c>
      <c r="N1" s="1" t="s">
        <v>833</v>
      </c>
      <c r="O1" s="1" t="s">
        <v>834</v>
      </c>
      <c r="P1" s="1" t="s">
        <v>26</v>
      </c>
      <c r="Q1" s="1" t="s">
        <v>835</v>
      </c>
    </row>
    <row r="2" spans="1:17" x14ac:dyDescent="0.25">
      <c r="A2" s="2" t="s">
        <v>28</v>
      </c>
      <c r="B2" s="2" t="s">
        <v>28</v>
      </c>
      <c r="C2" s="15" t="s">
        <v>836</v>
      </c>
      <c r="D2" s="15" t="s">
        <v>33</v>
      </c>
      <c r="E2" s="15" t="s">
        <v>837</v>
      </c>
      <c r="F2" s="11">
        <v>999</v>
      </c>
      <c r="G2" t="s">
        <v>838</v>
      </c>
      <c r="H2" t="s">
        <v>839</v>
      </c>
      <c r="I2" t="s">
        <v>840</v>
      </c>
      <c r="J2" t="s">
        <v>1402</v>
      </c>
      <c r="L2" s="3" t="str">
        <f>mappings[field]&amp;mappings[institution]&amp;mappings[element/field]&amp;mappings[subelement/subfield(s)]&amp;mappings[constraints]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836</v>
      </c>
      <c r="D3" t="s">
        <v>33</v>
      </c>
      <c r="E3" t="s">
        <v>837</v>
      </c>
      <c r="F3" s="11">
        <v>999</v>
      </c>
      <c r="G3" t="s">
        <v>841</v>
      </c>
      <c r="H3" t="s">
        <v>842</v>
      </c>
      <c r="I3" t="s">
        <v>843</v>
      </c>
      <c r="J3" t="s">
        <v>29</v>
      </c>
      <c r="K3" t="s">
        <v>29</v>
      </c>
      <c r="L3" s="15" t="str">
        <f>mappings[field]&amp;mappings[institution]&amp;mappings[element/field]&amp;mappings[subelement/subfield(s)]&amp;mappings[constraints]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836</v>
      </c>
      <c r="D4" s="15" t="s">
        <v>73</v>
      </c>
      <c r="E4" s="15" t="s">
        <v>850</v>
      </c>
      <c r="F4" s="32" t="s">
        <v>32</v>
      </c>
      <c r="G4" s="15" t="s">
        <v>32</v>
      </c>
      <c r="H4" t="s">
        <v>846</v>
      </c>
      <c r="I4" s="15" t="s">
        <v>843</v>
      </c>
      <c r="J4" t="s">
        <v>847</v>
      </c>
      <c r="K4" s="15" t="s">
        <v>32</v>
      </c>
      <c r="L4" s="15" t="str">
        <f>mappings[field]&amp;mappings[institution]&amp;mappings[element/field]&amp;mappings[subelement/subfield(s)]&amp;mappings[constraints]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836</v>
      </c>
      <c r="D5" s="3" t="s">
        <v>33</v>
      </c>
      <c r="E5" s="3" t="s">
        <v>844</v>
      </c>
      <c r="F5" s="11">
        <v>909</v>
      </c>
      <c r="G5" s="3" t="s">
        <v>845</v>
      </c>
      <c r="H5" t="s">
        <v>846</v>
      </c>
      <c r="I5" t="s">
        <v>843</v>
      </c>
      <c r="J5" t="s">
        <v>847</v>
      </c>
      <c r="K5" s="3" t="s">
        <v>32</v>
      </c>
      <c r="L5" s="3" t="str">
        <f>mappings[field]&amp;mappings[institution]&amp;mappings[element/field]&amp;mappings[subelement/subfield(s)]&amp;mappings[constraints]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836</v>
      </c>
      <c r="D6" s="15" t="s">
        <v>33</v>
      </c>
      <c r="E6" s="15" t="s">
        <v>837</v>
      </c>
      <c r="F6" s="32">
        <v>999</v>
      </c>
      <c r="G6" s="15" t="s">
        <v>845</v>
      </c>
      <c r="H6" t="s">
        <v>849</v>
      </c>
      <c r="I6" t="s">
        <v>843</v>
      </c>
      <c r="J6" s="15" t="s">
        <v>847</v>
      </c>
      <c r="K6" s="15" t="s">
        <v>32</v>
      </c>
      <c r="L6" s="15" t="str">
        <f>mappings[field]&amp;mappings[institution]&amp;mappings[element/field]&amp;mappings[subelement/subfield(s)]&amp;mappings[constraints]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836</v>
      </c>
      <c r="D7" s="15" t="s">
        <v>33</v>
      </c>
      <c r="E7" s="15" t="s">
        <v>848</v>
      </c>
      <c r="F7" s="32">
        <v>946</v>
      </c>
      <c r="G7" s="15" t="s">
        <v>841</v>
      </c>
      <c r="H7" t="s">
        <v>846</v>
      </c>
      <c r="I7" s="3" t="s">
        <v>843</v>
      </c>
      <c r="J7" t="s">
        <v>847</v>
      </c>
      <c r="K7" s="15" t="s">
        <v>32</v>
      </c>
      <c r="L7" s="15" t="str">
        <f>mappings[field]&amp;mappings[institution]&amp;mappings[element/field]&amp;mappings[subelement/subfield(s)]&amp;mappings[constraints]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851</v>
      </c>
      <c r="D8" t="s">
        <v>33</v>
      </c>
      <c r="E8" t="s">
        <v>852</v>
      </c>
      <c r="F8" s="11">
        <v>581</v>
      </c>
      <c r="G8" t="s">
        <v>853</v>
      </c>
      <c r="H8" t="s">
        <v>846</v>
      </c>
      <c r="I8" t="s">
        <v>854</v>
      </c>
      <c r="J8" t="s">
        <v>855</v>
      </c>
      <c r="K8" t="s">
        <v>29</v>
      </c>
      <c r="L8" s="3" t="str">
        <f>mappings[field]&amp;mappings[institution]&amp;mappings[element/field]&amp;mappings[subelement/subfield(s)]&amp;mappings[constraints]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851</v>
      </c>
      <c r="D9" t="s">
        <v>33</v>
      </c>
      <c r="E9" t="s">
        <v>837</v>
      </c>
      <c r="F9" s="11">
        <v>790</v>
      </c>
      <c r="G9" t="s">
        <v>856</v>
      </c>
      <c r="H9" t="s">
        <v>857</v>
      </c>
      <c r="I9" t="s">
        <v>858</v>
      </c>
      <c r="J9" t="s">
        <v>859</v>
      </c>
      <c r="K9" t="s">
        <v>32</v>
      </c>
      <c r="L9" s="3" t="str">
        <f>mappings[field]&amp;mappings[institution]&amp;mappings[element/field]&amp;mappings[subelement/subfield(s)]&amp;mappings[constraints]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851</v>
      </c>
      <c r="D10" t="s">
        <v>33</v>
      </c>
      <c r="E10" t="s">
        <v>837</v>
      </c>
      <c r="F10" s="11">
        <v>791</v>
      </c>
      <c r="G10" t="s">
        <v>860</v>
      </c>
      <c r="H10" t="s">
        <v>861</v>
      </c>
      <c r="I10" t="s">
        <v>858</v>
      </c>
      <c r="J10" t="s">
        <v>862</v>
      </c>
      <c r="K10" t="s">
        <v>32</v>
      </c>
      <c r="L10" s="3" t="str">
        <f>mappings[field]&amp;mappings[institution]&amp;mappings[element/field]&amp;mappings[subelement/subfield(s)]&amp;mappings[constraints]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851</v>
      </c>
      <c r="D11" s="15" t="s">
        <v>33</v>
      </c>
      <c r="E11" s="15" t="s">
        <v>852</v>
      </c>
      <c r="F11" s="32">
        <v>250</v>
      </c>
      <c r="G11" s="15">
        <v>3</v>
      </c>
      <c r="H11" t="s">
        <v>846</v>
      </c>
      <c r="I11" t="s">
        <v>858</v>
      </c>
      <c r="J11" t="s">
        <v>29</v>
      </c>
      <c r="K11" s="15" t="s">
        <v>32</v>
      </c>
      <c r="L11" s="15" t="str">
        <f>mappings[field]&amp;mappings[institution]&amp;mappings[element/field]&amp;mappings[subelement/subfield(s)]&amp;mappings[constraints]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851</v>
      </c>
      <c r="D12" s="15" t="s">
        <v>33</v>
      </c>
      <c r="E12" s="15" t="s">
        <v>852</v>
      </c>
      <c r="F12" s="11">
        <v>254</v>
      </c>
      <c r="G12" t="s">
        <v>845</v>
      </c>
      <c r="H12" t="s">
        <v>846</v>
      </c>
      <c r="I12" t="s">
        <v>858</v>
      </c>
      <c r="J12" t="s">
        <v>29</v>
      </c>
      <c r="K12" t="s">
        <v>32</v>
      </c>
      <c r="L12" s="3" t="str">
        <f>mappings[field]&amp;mappings[institution]&amp;mappings[element/field]&amp;mappings[subelement/subfield(s)]&amp;mappings[constraints]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851</v>
      </c>
      <c r="D13" t="s">
        <v>33</v>
      </c>
      <c r="E13" t="s">
        <v>852</v>
      </c>
      <c r="F13" s="11">
        <v>250</v>
      </c>
      <c r="G13" t="s">
        <v>863</v>
      </c>
      <c r="H13" t="s">
        <v>846</v>
      </c>
      <c r="I13" t="s">
        <v>858</v>
      </c>
      <c r="J13" t="s">
        <v>29</v>
      </c>
      <c r="K13" t="s">
        <v>32</v>
      </c>
      <c r="L13" s="3" t="str">
        <f>mappings[field]&amp;mappings[institution]&amp;mappings[element/field]&amp;mappings[subelement/subfield(s)]&amp;mappings[constraints]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851</v>
      </c>
      <c r="D14" t="s">
        <v>33</v>
      </c>
      <c r="E14" t="s">
        <v>852</v>
      </c>
      <c r="F14" s="11">
        <v>310</v>
      </c>
      <c r="G14" t="s">
        <v>863</v>
      </c>
      <c r="H14" t="s">
        <v>846</v>
      </c>
      <c r="I14" t="s">
        <v>858</v>
      </c>
      <c r="J14" t="s">
        <v>29</v>
      </c>
      <c r="K14" t="s">
        <v>29</v>
      </c>
      <c r="L14" s="3" t="str">
        <f>mappings[field]&amp;mappings[institution]&amp;mappings[element/field]&amp;mappings[subelement/subfield(s)]&amp;mappings[constraints]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851</v>
      </c>
      <c r="D15" t="s">
        <v>33</v>
      </c>
      <c r="E15" t="s">
        <v>852</v>
      </c>
      <c r="F15" s="11">
        <v>321</v>
      </c>
      <c r="G15" t="s">
        <v>863</v>
      </c>
      <c r="H15" t="s">
        <v>846</v>
      </c>
      <c r="I15" t="s">
        <v>858</v>
      </c>
      <c r="J15" t="s">
        <v>29</v>
      </c>
      <c r="K15" t="s">
        <v>29</v>
      </c>
      <c r="L15" s="3" t="str">
        <f>mappings[field]&amp;mappings[institution]&amp;mappings[element/field]&amp;mappings[subelement/subfield(s)]&amp;mappings[constraints]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851</v>
      </c>
      <c r="D16" s="24" t="s">
        <v>73</v>
      </c>
      <c r="E16" s="24" t="s">
        <v>852</v>
      </c>
      <c r="F16" s="32">
        <v>653</v>
      </c>
      <c r="G16" s="15" t="s">
        <v>845</v>
      </c>
      <c r="H16" s="15" t="s">
        <v>865</v>
      </c>
      <c r="I16" s="15" t="s">
        <v>843</v>
      </c>
      <c r="J16" s="15" t="s">
        <v>866</v>
      </c>
      <c r="K16" s="15" t="s">
        <v>32</v>
      </c>
      <c r="L16" s="15" t="str">
        <f>mappings[field]&amp;mappings[institution]&amp;mappings[element/field]&amp;mappings[subelement/subfield(s)]&amp;mappings[constraints]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851</v>
      </c>
      <c r="D17" s="24" t="s">
        <v>33</v>
      </c>
      <c r="E17" s="24" t="s">
        <v>852</v>
      </c>
      <c r="F17" s="11">
        <v>655</v>
      </c>
      <c r="G17" s="3" t="s">
        <v>867</v>
      </c>
      <c r="H17" t="s">
        <v>846</v>
      </c>
      <c r="I17" s="3" t="s">
        <v>858</v>
      </c>
      <c r="J17" s="3" t="s">
        <v>868</v>
      </c>
      <c r="K17" s="3" t="s">
        <v>29</v>
      </c>
      <c r="L17" s="3" t="str">
        <f>mappings[field]&amp;mappings[institution]&amp;mappings[element/field]&amp;mappings[subelement/subfield(s)]&amp;mappings[constraints]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851</v>
      </c>
      <c r="D18" s="15" t="s">
        <v>73</v>
      </c>
      <c r="E18" s="15" t="s">
        <v>852</v>
      </c>
      <c r="F18" s="32">
        <v>384</v>
      </c>
      <c r="G18" s="15" t="s">
        <v>845</v>
      </c>
      <c r="H18" t="s">
        <v>846</v>
      </c>
      <c r="I18" s="15" t="s">
        <v>843</v>
      </c>
      <c r="J18" t="s">
        <v>29</v>
      </c>
      <c r="K18" s="15" t="s">
        <v>29</v>
      </c>
      <c r="L18" s="15" t="str">
        <f>mappings[field]&amp;mappings[institution]&amp;mappings[element/field]&amp;mappings[subelement/subfield(s)]&amp;mappings[constraints]</f>
        <v>genre_headings[value]GEN384anone</v>
      </c>
      <c r="M18" s="15">
        <v>0</v>
      </c>
      <c r="N18" s="15">
        <v>0</v>
      </c>
      <c r="O18" s="15" t="s">
        <v>73</v>
      </c>
      <c r="P18" s="15" t="s">
        <v>73</v>
      </c>
      <c r="Q18" s="15" t="s">
        <v>73</v>
      </c>
    </row>
    <row r="19" spans="1:17" x14ac:dyDescent="0.25">
      <c r="A19" s="15" t="s">
        <v>122</v>
      </c>
      <c r="B19" s="15" t="s">
        <v>131</v>
      </c>
      <c r="C19" s="15" t="s">
        <v>851</v>
      </c>
      <c r="D19" s="15" t="s">
        <v>73</v>
      </c>
      <c r="E19" s="15" t="s">
        <v>852</v>
      </c>
      <c r="F19" s="32">
        <v>382</v>
      </c>
      <c r="G19" s="15" t="s">
        <v>864</v>
      </c>
      <c r="H19" t="s">
        <v>846</v>
      </c>
      <c r="I19" s="15" t="s">
        <v>843</v>
      </c>
      <c r="J19" s="15" t="s">
        <v>29</v>
      </c>
      <c r="K19" s="15" t="s">
        <v>29</v>
      </c>
      <c r="L19" s="15" t="str">
        <f>mappings[field]&amp;mappings[institution]&amp;mappings[element/field]&amp;mappings[subelement/subfield(s)]&amp;mappings[constraints]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851</v>
      </c>
      <c r="D20" s="15" t="s">
        <v>33</v>
      </c>
      <c r="E20" s="15" t="s">
        <v>852</v>
      </c>
      <c r="F20" s="32">
        <v>567</v>
      </c>
      <c r="G20" s="15" t="s">
        <v>841</v>
      </c>
      <c r="H20" s="3" t="s">
        <v>846</v>
      </c>
      <c r="I20" s="3" t="s">
        <v>843</v>
      </c>
      <c r="J20" s="15" t="s">
        <v>29</v>
      </c>
      <c r="K20" s="15" t="s">
        <v>29</v>
      </c>
      <c r="L20" s="15" t="str">
        <f>mappings[field]&amp;mappings[institution]&amp;mappings[element/field]&amp;mappings[subelement/subfield(s)]&amp;mappings[constraints]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836</v>
      </c>
      <c r="D21" s="3" t="s">
        <v>33</v>
      </c>
      <c r="E21" s="3" t="s">
        <v>837</v>
      </c>
      <c r="F21" s="11">
        <v>999</v>
      </c>
      <c r="G21" s="3" t="s">
        <v>871</v>
      </c>
      <c r="H21" s="3" t="s">
        <v>872</v>
      </c>
      <c r="I21" s="3" t="s">
        <v>858</v>
      </c>
      <c r="J21" s="3" t="s">
        <v>29</v>
      </c>
      <c r="K21" s="3" t="s">
        <v>29</v>
      </c>
      <c r="L21" s="3" t="str">
        <f>mappings[field]&amp;mappings[institution]&amp;mappings[element/field]&amp;mappings[subelement/subfield(s)]&amp;mappings[constraints]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836</v>
      </c>
      <c r="D22" s="15" t="s">
        <v>33</v>
      </c>
      <c r="E22" s="15" t="s">
        <v>837</v>
      </c>
      <c r="F22" s="32">
        <v>999</v>
      </c>
      <c r="G22" s="15" t="s">
        <v>845</v>
      </c>
      <c r="H22" s="15" t="s">
        <v>873</v>
      </c>
      <c r="I22" s="15" t="s">
        <v>843</v>
      </c>
      <c r="J22" s="3" t="s">
        <v>29</v>
      </c>
      <c r="K22" s="15" t="s">
        <v>29</v>
      </c>
      <c r="L22" s="15" t="str">
        <f>mappings[field]&amp;mappings[institution]&amp;mappings[element/field]&amp;mappings[subelement/subfield(s)]&amp;mappings[constraints]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851</v>
      </c>
      <c r="D23" s="15" t="s">
        <v>73</v>
      </c>
      <c r="E23" s="15" t="s">
        <v>844</v>
      </c>
      <c r="F23" s="32">
        <v>599</v>
      </c>
      <c r="G23" s="15" t="s">
        <v>841</v>
      </c>
      <c r="H23" s="15" t="s">
        <v>880</v>
      </c>
      <c r="I23" s="15" t="s">
        <v>843</v>
      </c>
      <c r="J23" s="3" t="s">
        <v>29</v>
      </c>
      <c r="K23" s="15" t="s">
        <v>29</v>
      </c>
      <c r="L23" s="15" t="str">
        <f>mappings[field]&amp;mappings[institution]&amp;mappings[element/field]&amp;mappings[subelement/subfield(s)]&amp;mappings[constraints]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836</v>
      </c>
      <c r="D24" s="15" t="s">
        <v>33</v>
      </c>
      <c r="E24" s="15" t="s">
        <v>837</v>
      </c>
      <c r="F24" s="32">
        <v>999</v>
      </c>
      <c r="G24" s="15" t="s">
        <v>841</v>
      </c>
      <c r="H24" s="15" t="s">
        <v>874</v>
      </c>
      <c r="I24" s="3" t="s">
        <v>843</v>
      </c>
      <c r="J24" s="15" t="s">
        <v>875</v>
      </c>
      <c r="K24" s="15" t="s">
        <v>29</v>
      </c>
      <c r="L24" s="15" t="str">
        <f>mappings[field]&amp;mappings[institution]&amp;mappings[element/field]&amp;mappings[subelement/subfield(s)]&amp;mappings[constraints]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836</v>
      </c>
      <c r="D25" s="15" t="s">
        <v>33</v>
      </c>
      <c r="E25" s="15" t="s">
        <v>837</v>
      </c>
      <c r="F25" s="32">
        <v>999</v>
      </c>
      <c r="G25" s="15" t="s">
        <v>841</v>
      </c>
      <c r="H25" s="15" t="s">
        <v>874</v>
      </c>
      <c r="I25" s="15" t="s">
        <v>843</v>
      </c>
      <c r="J25" s="15" t="s">
        <v>876</v>
      </c>
      <c r="K25" s="15"/>
      <c r="L25" s="15" t="str">
        <f>mappings[field]&amp;mappings[institution]&amp;mappings[element/field]&amp;mappings[subelement/subfield(s)]&amp;mappings[constraints]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836</v>
      </c>
      <c r="D26" s="15" t="s">
        <v>33</v>
      </c>
      <c r="E26" s="15" t="s">
        <v>837</v>
      </c>
      <c r="F26" s="32">
        <v>999</v>
      </c>
      <c r="G26" s="15" t="s">
        <v>877</v>
      </c>
      <c r="H26" s="15" t="s">
        <v>872</v>
      </c>
      <c r="I26" s="15" t="s">
        <v>843</v>
      </c>
      <c r="J26" s="15" t="s">
        <v>29</v>
      </c>
      <c r="K26" s="15" t="s">
        <v>29</v>
      </c>
      <c r="L26" s="15" t="str">
        <f>mappings[field]&amp;mappings[institution]&amp;mappings[element/field]&amp;mappings[subelement/subfield(s)]&amp;mappings[constraints]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836</v>
      </c>
      <c r="D27" s="15" t="s">
        <v>33</v>
      </c>
      <c r="E27" s="15" t="s">
        <v>837</v>
      </c>
      <c r="F27" s="32">
        <v>999</v>
      </c>
      <c r="G27" s="15" t="s">
        <v>845</v>
      </c>
      <c r="H27" s="15" t="s">
        <v>878</v>
      </c>
      <c r="I27" s="15" t="s">
        <v>843</v>
      </c>
      <c r="J27" s="3" t="s">
        <v>29</v>
      </c>
      <c r="K27" s="15" t="s">
        <v>29</v>
      </c>
      <c r="L27" s="15" t="str">
        <f>mappings[field]&amp;mappings[institution]&amp;mappings[element/field]&amp;mappings[subelement/subfield(s)]&amp;mappings[constraints]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836</v>
      </c>
      <c r="D28" s="3" t="s">
        <v>33</v>
      </c>
      <c r="E28" s="3" t="s">
        <v>882</v>
      </c>
      <c r="F28" s="11">
        <v>1</v>
      </c>
      <c r="G28" s="3" t="s">
        <v>32</v>
      </c>
      <c r="H28" s="3" t="s">
        <v>32</v>
      </c>
      <c r="I28" s="3" t="s">
        <v>32</v>
      </c>
      <c r="J28" s="3" t="s">
        <v>32</v>
      </c>
      <c r="K28" s="3" t="s">
        <v>32</v>
      </c>
      <c r="L28" s="3" t="str">
        <f>mappings[field]&amp;mappings[institution]&amp;mappings[element/field]&amp;mappings[subelement/subfield(s)]&amp;mappings[constraints]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836</v>
      </c>
      <c r="D29" s="15" t="s">
        <v>33</v>
      </c>
      <c r="E29" s="15" t="s">
        <v>850</v>
      </c>
      <c r="F29" s="11">
        <v>1</v>
      </c>
      <c r="G29" s="3" t="s">
        <v>31</v>
      </c>
      <c r="H29" s="3" t="s">
        <v>846</v>
      </c>
      <c r="I29" s="3" t="s">
        <v>843</v>
      </c>
      <c r="J29" s="3" t="s">
        <v>883</v>
      </c>
      <c r="K29" s="3" t="s">
        <v>32</v>
      </c>
      <c r="L29" s="3" t="str">
        <f>mappings[field]&amp;mappings[institution]&amp;mappings[element/field]&amp;mappings[subelement/subfield(s)]&amp;mappings[constraints]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836</v>
      </c>
      <c r="D30" s="15" t="s">
        <v>33</v>
      </c>
      <c r="E30" s="15" t="s">
        <v>844</v>
      </c>
      <c r="F30" s="11">
        <v>918</v>
      </c>
      <c r="G30" s="3" t="s">
        <v>845</v>
      </c>
      <c r="H30" s="3" t="s">
        <v>846</v>
      </c>
      <c r="I30" s="3" t="s">
        <v>843</v>
      </c>
      <c r="J30" s="3" t="s">
        <v>884</v>
      </c>
      <c r="K30" s="3" t="s">
        <v>32</v>
      </c>
      <c r="L30" s="3" t="str">
        <f>mappings[field]&amp;mappings[institution]&amp;mappings[element/field]&amp;mappings[subelement/subfield(s)]&amp;mappings[constraints]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836</v>
      </c>
      <c r="D31" s="15" t="s">
        <v>33</v>
      </c>
      <c r="E31" s="15" t="s">
        <v>837</v>
      </c>
      <c r="F31" s="11">
        <v>907</v>
      </c>
      <c r="G31" s="3" t="s">
        <v>845</v>
      </c>
      <c r="H31" s="3" t="s">
        <v>846</v>
      </c>
      <c r="I31" s="15" t="s">
        <v>843</v>
      </c>
      <c r="J31" s="3" t="s">
        <v>881</v>
      </c>
      <c r="K31" s="3" t="s">
        <v>29</v>
      </c>
      <c r="L31" s="3" t="str">
        <f>mappings[field]&amp;mappings[institution]&amp;mappings[element/field]&amp;mappings[subelement/subfield(s)]&amp;mappings[constraints]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851</v>
      </c>
      <c r="D32" s="15" t="s">
        <v>33</v>
      </c>
      <c r="E32" s="15" t="s">
        <v>852</v>
      </c>
      <c r="F32" s="11">
        <v>260</v>
      </c>
      <c r="G32" s="3">
        <v>3</v>
      </c>
      <c r="H32" s="3" t="s">
        <v>1340</v>
      </c>
      <c r="I32" s="15" t="s">
        <v>843</v>
      </c>
      <c r="J32" s="3" t="s">
        <v>885</v>
      </c>
      <c r="K32" s="3" t="s">
        <v>29</v>
      </c>
      <c r="L32" s="3" t="str">
        <f>mappings[field]&amp;mappings[institution]&amp;mappings[element/field]&amp;mappings[subelement/subfield(s)]&amp;mappings[constraints]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886</v>
      </c>
    </row>
    <row r="33" spans="1:17" x14ac:dyDescent="0.25">
      <c r="A33" s="3" t="s">
        <v>182</v>
      </c>
      <c r="B33" s="3" t="s">
        <v>189</v>
      </c>
      <c r="C33" s="15" t="s">
        <v>851</v>
      </c>
      <c r="D33" s="15" t="s">
        <v>33</v>
      </c>
      <c r="E33" s="15" t="s">
        <v>852</v>
      </c>
      <c r="F33" s="11">
        <v>264</v>
      </c>
      <c r="G33" s="3">
        <v>3</v>
      </c>
      <c r="H33" s="3" t="s">
        <v>1340</v>
      </c>
      <c r="I33" s="3" t="s">
        <v>843</v>
      </c>
      <c r="J33" s="3" t="s">
        <v>885</v>
      </c>
      <c r="K33" s="3" t="s">
        <v>29</v>
      </c>
      <c r="L33" s="3" t="str">
        <f>mappings[field]&amp;mappings[institution]&amp;mappings[element/field]&amp;mappings[subelement/subfield(s)]&amp;mappings[constraints]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886</v>
      </c>
    </row>
    <row r="34" spans="1:17" x14ac:dyDescent="0.25">
      <c r="A34" s="3" t="s">
        <v>182</v>
      </c>
      <c r="B34" s="3" t="s">
        <v>192</v>
      </c>
      <c r="C34" s="3" t="s">
        <v>851</v>
      </c>
      <c r="D34" s="3" t="s">
        <v>33</v>
      </c>
      <c r="E34" s="3" t="s">
        <v>852</v>
      </c>
      <c r="F34" s="11">
        <v>264</v>
      </c>
      <c r="G34" t="s">
        <v>31</v>
      </c>
      <c r="H34" t="s">
        <v>891</v>
      </c>
      <c r="I34" t="s">
        <v>879</v>
      </c>
      <c r="J34" t="s">
        <v>1500</v>
      </c>
      <c r="K34" t="s">
        <v>29</v>
      </c>
      <c r="L34" s="3" t="str">
        <f>mappings[field]&amp;mappings[institution]&amp;mappings[element/field]&amp;mappings[subelement/subfield(s)]&amp;mappings[constraints]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886</v>
      </c>
    </row>
    <row r="35" spans="1:17" x14ac:dyDescent="0.25">
      <c r="A35" s="3" t="s">
        <v>182</v>
      </c>
      <c r="B35" s="3" t="s">
        <v>192</v>
      </c>
      <c r="C35" s="3" t="s">
        <v>851</v>
      </c>
      <c r="D35" s="3" t="s">
        <v>33</v>
      </c>
      <c r="E35" s="3" t="s">
        <v>852</v>
      </c>
      <c r="F35" s="11">
        <v>260</v>
      </c>
      <c r="G35" t="s">
        <v>31</v>
      </c>
      <c r="H35" t="s">
        <v>1340</v>
      </c>
      <c r="I35" t="s">
        <v>879</v>
      </c>
      <c r="J35" t="s">
        <v>1361</v>
      </c>
      <c r="K35" t="s">
        <v>29</v>
      </c>
      <c r="L35" s="3" t="str">
        <f>mappings[field]&amp;mappings[institution]&amp;mappings[element/field]&amp;mappings[subelement/subfield(s)]&amp;mappings[constraints]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886</v>
      </c>
    </row>
    <row r="36" spans="1:17" x14ac:dyDescent="0.25">
      <c r="A36" s="3" t="s">
        <v>182</v>
      </c>
      <c r="B36" s="3" t="s">
        <v>192</v>
      </c>
      <c r="C36" s="3" t="s">
        <v>851</v>
      </c>
      <c r="D36" s="3" t="s">
        <v>33</v>
      </c>
      <c r="E36" s="3" t="s">
        <v>852</v>
      </c>
      <c r="F36" s="11">
        <v>264</v>
      </c>
      <c r="G36" s="3" t="s">
        <v>31</v>
      </c>
      <c r="H36" s="3" t="s">
        <v>892</v>
      </c>
      <c r="I36" s="3" t="s">
        <v>879</v>
      </c>
      <c r="J36" s="3" t="s">
        <v>1373</v>
      </c>
      <c r="K36" s="3" t="s">
        <v>29</v>
      </c>
      <c r="L36" s="3" t="str">
        <f>mappings[field]&amp;mappings[institution]&amp;mappings[element/field]&amp;mappings[subelement/subfield(s)]&amp;mappings[constraints]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851</v>
      </c>
      <c r="D37" s="3" t="s">
        <v>33</v>
      </c>
      <c r="E37" s="3" t="s">
        <v>852</v>
      </c>
      <c r="F37" s="11">
        <v>264</v>
      </c>
      <c r="G37" s="3" t="s">
        <v>31</v>
      </c>
      <c r="H37" s="3" t="s">
        <v>889</v>
      </c>
      <c r="I37" s="3" t="s">
        <v>879</v>
      </c>
      <c r="J37" s="3" t="s">
        <v>1378</v>
      </c>
      <c r="K37" s="3" t="s">
        <v>29</v>
      </c>
      <c r="L37" s="3" t="str">
        <f>mappings[field]&amp;mappings[institution]&amp;mappings[element/field]&amp;mappings[subelement/subfield(s)]&amp;mappings[constraints]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886</v>
      </c>
    </row>
    <row r="38" spans="1:17" x14ac:dyDescent="0.25">
      <c r="A38" s="3" t="s">
        <v>182</v>
      </c>
      <c r="B38" s="3" t="s">
        <v>192</v>
      </c>
      <c r="C38" s="3" t="s">
        <v>851</v>
      </c>
      <c r="D38" s="3" t="s">
        <v>33</v>
      </c>
      <c r="E38" s="3" t="s">
        <v>852</v>
      </c>
      <c r="F38" s="11">
        <v>264</v>
      </c>
      <c r="G38" s="3" t="s">
        <v>31</v>
      </c>
      <c r="H38" s="3" t="s">
        <v>890</v>
      </c>
      <c r="I38" s="3" t="s">
        <v>879</v>
      </c>
      <c r="J38" s="3" t="s">
        <v>1379</v>
      </c>
      <c r="K38" s="3" t="s">
        <v>29</v>
      </c>
      <c r="L38" s="3" t="str">
        <f>mappings[field]&amp;mappings[institution]&amp;mappings[element/field]&amp;mappings[subelement/subfield(s)]&amp;mappings[constraints]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886</v>
      </c>
    </row>
    <row r="39" spans="1:17" x14ac:dyDescent="0.25">
      <c r="A39" s="3" t="s">
        <v>182</v>
      </c>
      <c r="B39" s="3" t="s">
        <v>196</v>
      </c>
      <c r="C39" s="3" t="s">
        <v>851</v>
      </c>
      <c r="D39" s="3" t="s">
        <v>33</v>
      </c>
      <c r="E39" s="3" t="s">
        <v>852</v>
      </c>
      <c r="F39" s="11">
        <v>264</v>
      </c>
      <c r="G39" s="3" t="s">
        <v>893</v>
      </c>
      <c r="H39" t="s">
        <v>894</v>
      </c>
      <c r="I39" s="3" t="s">
        <v>858</v>
      </c>
      <c r="J39" t="s">
        <v>888</v>
      </c>
      <c r="K39" s="3" t="s">
        <v>29</v>
      </c>
      <c r="L39" s="3" t="str">
        <f>mappings[field]&amp;mappings[institution]&amp;mappings[element/field]&amp;mappings[subelement/subfield(s)]&amp;mappings[constraints]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886</v>
      </c>
    </row>
    <row r="40" spans="1:17" x14ac:dyDescent="0.25">
      <c r="A40" t="s">
        <v>182</v>
      </c>
      <c r="B40" t="s">
        <v>196</v>
      </c>
      <c r="C40" s="3" t="s">
        <v>851</v>
      </c>
      <c r="D40" s="3" t="s">
        <v>33</v>
      </c>
      <c r="E40" s="3" t="s">
        <v>852</v>
      </c>
      <c r="F40" s="11">
        <v>260</v>
      </c>
      <c r="G40" t="s">
        <v>887</v>
      </c>
      <c r="H40" t="s">
        <v>1340</v>
      </c>
      <c r="I40" t="s">
        <v>858</v>
      </c>
      <c r="J40" t="s">
        <v>888</v>
      </c>
      <c r="K40" t="s">
        <v>29</v>
      </c>
      <c r="L40" s="3" t="str">
        <f>mappings[field]&amp;mappings[institution]&amp;mappings[element/field]&amp;mappings[subelement/subfield(s)]&amp;mappings[constraints]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886</v>
      </c>
    </row>
    <row r="41" spans="1:17" x14ac:dyDescent="0.25">
      <c r="A41" t="s">
        <v>199</v>
      </c>
      <c r="B41" t="s">
        <v>205</v>
      </c>
      <c r="C41" s="15" t="s">
        <v>851</v>
      </c>
      <c r="D41" s="15" t="s">
        <v>33</v>
      </c>
      <c r="E41" s="15" t="s">
        <v>852</v>
      </c>
      <c r="F41" s="11">
        <v>260</v>
      </c>
      <c r="G41">
        <v>3</v>
      </c>
      <c r="H41" t="s">
        <v>1339</v>
      </c>
      <c r="I41" t="s">
        <v>843</v>
      </c>
      <c r="J41" t="s">
        <v>885</v>
      </c>
      <c r="K41" t="s">
        <v>29</v>
      </c>
      <c r="L41" s="3" t="str">
        <f>mappings[field]&amp;mappings[institution]&amp;mappings[element/field]&amp;mappings[subelement/subfield(s)]&amp;mappings[constraints]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886</v>
      </c>
    </row>
    <row r="42" spans="1:17" x14ac:dyDescent="0.25">
      <c r="A42" t="s">
        <v>199</v>
      </c>
      <c r="B42" t="s">
        <v>205</v>
      </c>
      <c r="C42" s="15" t="s">
        <v>851</v>
      </c>
      <c r="D42" s="15" t="s">
        <v>33</v>
      </c>
      <c r="E42" s="15" t="s">
        <v>852</v>
      </c>
      <c r="F42" s="11">
        <v>264</v>
      </c>
      <c r="G42">
        <v>3</v>
      </c>
      <c r="H42" t="s">
        <v>1339</v>
      </c>
      <c r="I42" s="15" t="s">
        <v>843</v>
      </c>
      <c r="J42" t="s">
        <v>885</v>
      </c>
      <c r="K42" t="s">
        <v>29</v>
      </c>
      <c r="L42" s="3" t="str">
        <f>mappings[field]&amp;mappings[institution]&amp;mappings[element/field]&amp;mappings[subelement/subfield(s)]&amp;mappings[constraints]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886</v>
      </c>
    </row>
    <row r="43" spans="1:17" x14ac:dyDescent="0.25">
      <c r="A43" t="s">
        <v>199</v>
      </c>
      <c r="B43" t="s">
        <v>206</v>
      </c>
      <c r="C43" t="s">
        <v>851</v>
      </c>
      <c r="D43" t="s">
        <v>33</v>
      </c>
      <c r="E43" t="s">
        <v>852</v>
      </c>
      <c r="F43" s="11">
        <v>264</v>
      </c>
      <c r="G43" t="s">
        <v>31</v>
      </c>
      <c r="H43" t="s">
        <v>896</v>
      </c>
      <c r="I43" t="s">
        <v>879</v>
      </c>
      <c r="J43" t="s">
        <v>1498</v>
      </c>
      <c r="K43" t="s">
        <v>29</v>
      </c>
      <c r="L43" s="3" t="str">
        <f>mappings[field]&amp;mappings[institution]&amp;mappings[element/field]&amp;mappings[subelement/subfield(s)]&amp;mappings[constraints]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886</v>
      </c>
    </row>
    <row r="44" spans="1:17" x14ac:dyDescent="0.25">
      <c r="A44" t="s">
        <v>199</v>
      </c>
      <c r="B44" t="s">
        <v>206</v>
      </c>
      <c r="C44" s="3" t="s">
        <v>851</v>
      </c>
      <c r="D44" s="3" t="s">
        <v>33</v>
      </c>
      <c r="E44" s="3" t="s">
        <v>852</v>
      </c>
      <c r="F44" s="11">
        <v>264</v>
      </c>
      <c r="G44" t="s">
        <v>31</v>
      </c>
      <c r="H44" t="s">
        <v>891</v>
      </c>
      <c r="I44" t="s">
        <v>879</v>
      </c>
      <c r="J44" t="s">
        <v>1500</v>
      </c>
      <c r="K44" t="s">
        <v>29</v>
      </c>
      <c r="L44" s="3" t="str">
        <f>mappings[field]&amp;mappings[institution]&amp;mappings[element/field]&amp;mappings[subelement/subfield(s)]&amp;mappings[constraints]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886</v>
      </c>
    </row>
    <row r="45" spans="1:17" x14ac:dyDescent="0.25">
      <c r="A45" t="s">
        <v>199</v>
      </c>
      <c r="B45" t="s">
        <v>206</v>
      </c>
      <c r="C45" t="s">
        <v>851</v>
      </c>
      <c r="D45" t="s">
        <v>33</v>
      </c>
      <c r="E45" t="s">
        <v>852</v>
      </c>
      <c r="F45" s="11">
        <v>260</v>
      </c>
      <c r="G45" t="s">
        <v>31</v>
      </c>
      <c r="H45" t="s">
        <v>1339</v>
      </c>
      <c r="I45" t="s">
        <v>879</v>
      </c>
      <c r="J45" t="s">
        <v>1361</v>
      </c>
      <c r="K45" t="s">
        <v>29</v>
      </c>
      <c r="L45" s="3" t="str">
        <f>mappings[field]&amp;mappings[institution]&amp;mappings[element/field]&amp;mappings[subelement/subfield(s)]&amp;mappings[constraints]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886</v>
      </c>
    </row>
    <row r="46" spans="1:17" x14ac:dyDescent="0.25">
      <c r="A46" t="s">
        <v>199</v>
      </c>
      <c r="B46" t="s">
        <v>206</v>
      </c>
      <c r="C46" s="3" t="s">
        <v>851</v>
      </c>
      <c r="D46" s="3" t="s">
        <v>33</v>
      </c>
      <c r="E46" s="3" t="s">
        <v>852</v>
      </c>
      <c r="F46" s="11">
        <v>264</v>
      </c>
      <c r="G46" t="s">
        <v>31</v>
      </c>
      <c r="H46" s="3" t="s">
        <v>892</v>
      </c>
      <c r="I46" t="s">
        <v>879</v>
      </c>
      <c r="J46" t="s">
        <v>1373</v>
      </c>
      <c r="K46" t="s">
        <v>29</v>
      </c>
      <c r="L46" s="3" t="str">
        <f>mappings[field]&amp;mappings[institution]&amp;mappings[element/field]&amp;mappings[subelement/subfield(s)]&amp;mappings[constraints]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851</v>
      </c>
      <c r="D47" s="3" t="s">
        <v>33</v>
      </c>
      <c r="E47" s="3" t="s">
        <v>852</v>
      </c>
      <c r="F47" s="11">
        <v>264</v>
      </c>
      <c r="G47" t="s">
        <v>31</v>
      </c>
      <c r="H47" t="s">
        <v>889</v>
      </c>
      <c r="I47" t="s">
        <v>879</v>
      </c>
      <c r="J47" t="s">
        <v>1378</v>
      </c>
      <c r="K47" t="s">
        <v>29</v>
      </c>
      <c r="L47" s="3" t="str">
        <f>mappings[field]&amp;mappings[institution]&amp;mappings[element/field]&amp;mappings[subelement/subfield(s)]&amp;mappings[constraints]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886</v>
      </c>
    </row>
    <row r="48" spans="1:17" x14ac:dyDescent="0.25">
      <c r="A48" t="s">
        <v>199</v>
      </c>
      <c r="B48" t="s">
        <v>206</v>
      </c>
      <c r="C48" s="3" t="s">
        <v>851</v>
      </c>
      <c r="D48" s="3" t="s">
        <v>33</v>
      </c>
      <c r="E48" s="3" t="s">
        <v>852</v>
      </c>
      <c r="F48" s="11">
        <v>264</v>
      </c>
      <c r="G48" t="s">
        <v>31</v>
      </c>
      <c r="H48" s="3" t="s">
        <v>890</v>
      </c>
      <c r="I48" t="s">
        <v>879</v>
      </c>
      <c r="J48" t="s">
        <v>1379</v>
      </c>
      <c r="K48" t="s">
        <v>29</v>
      </c>
      <c r="L48" s="3" t="str">
        <f>mappings[field]&amp;mappings[institution]&amp;mappings[element/field]&amp;mappings[subelement/subfield(s)]&amp;mappings[constraints]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886</v>
      </c>
    </row>
    <row r="49" spans="1:17" x14ac:dyDescent="0.25">
      <c r="A49" t="s">
        <v>199</v>
      </c>
      <c r="B49" t="s">
        <v>207</v>
      </c>
      <c r="C49" s="3" t="s">
        <v>851</v>
      </c>
      <c r="D49" s="3" t="s">
        <v>33</v>
      </c>
      <c r="E49" s="3" t="s">
        <v>852</v>
      </c>
      <c r="F49" s="11">
        <v>264</v>
      </c>
      <c r="G49" t="s">
        <v>893</v>
      </c>
      <c r="H49" s="3" t="s">
        <v>1339</v>
      </c>
      <c r="I49" t="s">
        <v>858</v>
      </c>
      <c r="J49" t="s">
        <v>895</v>
      </c>
      <c r="K49" t="s">
        <v>29</v>
      </c>
      <c r="L49" s="3" t="str">
        <f>mappings[field]&amp;mappings[institution]&amp;mappings[element/field]&amp;mappings[subelement/subfield(s)]&amp;mappings[constraints]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886</v>
      </c>
    </row>
    <row r="50" spans="1:17" x14ac:dyDescent="0.25">
      <c r="A50" t="s">
        <v>199</v>
      </c>
      <c r="B50" t="s">
        <v>207</v>
      </c>
      <c r="C50" s="3" t="s">
        <v>851</v>
      </c>
      <c r="D50" s="3" t="s">
        <v>33</v>
      </c>
      <c r="E50" s="3" t="s">
        <v>852</v>
      </c>
      <c r="F50" s="11">
        <v>260</v>
      </c>
      <c r="G50" t="s">
        <v>887</v>
      </c>
      <c r="H50" s="3" t="s">
        <v>1339</v>
      </c>
      <c r="I50" s="3" t="s">
        <v>858</v>
      </c>
      <c r="J50" t="s">
        <v>895</v>
      </c>
      <c r="K50" t="s">
        <v>29</v>
      </c>
      <c r="L50" s="3" t="str">
        <f>mappings[field]&amp;mappings[institution]&amp;mappings[element/field]&amp;mappings[subelement/subfield(s)]&amp;mappings[constraints]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886</v>
      </c>
    </row>
    <row r="51" spans="1:17" x14ac:dyDescent="0.25">
      <c r="A51" s="25" t="s">
        <v>208</v>
      </c>
      <c r="B51" s="25" t="s">
        <v>217</v>
      </c>
      <c r="C51" s="3" t="s">
        <v>851</v>
      </c>
      <c r="D51" s="3" t="s">
        <v>33</v>
      </c>
      <c r="E51" s="3" t="s">
        <v>852</v>
      </c>
      <c r="F51" s="11">
        <v>710</v>
      </c>
      <c r="G51" t="s">
        <v>903</v>
      </c>
      <c r="H51" s="3" t="s">
        <v>898</v>
      </c>
      <c r="I51" t="s">
        <v>858</v>
      </c>
      <c r="J51" t="s">
        <v>904</v>
      </c>
      <c r="K51" t="s">
        <v>215</v>
      </c>
      <c r="L51" s="3" t="str">
        <f>mappings[field]&amp;mappings[institution]&amp;mappings[element/field]&amp;mappings[subelement/subfield(s)]&amp;mappings[constraints]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851</v>
      </c>
      <c r="D52" s="3" t="s">
        <v>33</v>
      </c>
      <c r="E52" s="3" t="s">
        <v>852</v>
      </c>
      <c r="F52" s="11">
        <v>711</v>
      </c>
      <c r="G52" t="s">
        <v>907</v>
      </c>
      <c r="H52" s="3" t="s">
        <v>898</v>
      </c>
      <c r="I52" t="s">
        <v>858</v>
      </c>
      <c r="J52" t="s">
        <v>904</v>
      </c>
      <c r="K52" t="s">
        <v>215</v>
      </c>
      <c r="L52" s="3" t="str">
        <f>mappings[field]&amp;mappings[institution]&amp;mappings[element/field]&amp;mappings[subelement/subfield(s)]&amp;mappings[constraints]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851</v>
      </c>
      <c r="D53" s="3" t="s">
        <v>33</v>
      </c>
      <c r="E53" s="3" t="s">
        <v>852</v>
      </c>
      <c r="F53" s="11">
        <v>700</v>
      </c>
      <c r="G53" t="s">
        <v>897</v>
      </c>
      <c r="H53" s="3" t="s">
        <v>898</v>
      </c>
      <c r="I53" t="s">
        <v>858</v>
      </c>
      <c r="J53" t="s">
        <v>899</v>
      </c>
      <c r="K53" t="s">
        <v>215</v>
      </c>
      <c r="L53" s="3" t="str">
        <f>mappings[field]&amp;mappings[institution]&amp;mappings[element/field]&amp;mappings[subelement/subfield(s)]&amp;mappings[constraints]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851</v>
      </c>
      <c r="D54" s="15" t="s">
        <v>33</v>
      </c>
      <c r="E54" s="15" t="s">
        <v>852</v>
      </c>
      <c r="F54" s="11">
        <v>774</v>
      </c>
      <c r="G54" t="s">
        <v>845</v>
      </c>
      <c r="H54" t="s">
        <v>917</v>
      </c>
      <c r="I54" s="15" t="s">
        <v>858</v>
      </c>
      <c r="J54" t="s">
        <v>29</v>
      </c>
      <c r="K54" t="s">
        <v>215</v>
      </c>
      <c r="L54" s="3" t="str">
        <f>mappings[field]&amp;mappings[institution]&amp;mappings[element/field]&amp;mappings[subelement/subfield(s)]&amp;mappings[constraints]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851</v>
      </c>
      <c r="D55" s="3" t="s">
        <v>33</v>
      </c>
      <c r="E55" s="3" t="s">
        <v>852</v>
      </c>
      <c r="F55" s="11">
        <v>774</v>
      </c>
      <c r="G55" t="s">
        <v>918</v>
      </c>
      <c r="H55" s="3" t="s">
        <v>919</v>
      </c>
      <c r="I55" t="s">
        <v>858</v>
      </c>
      <c r="J55" t="s">
        <v>920</v>
      </c>
      <c r="K55" t="s">
        <v>215</v>
      </c>
      <c r="L55" s="3" t="str">
        <f>mappings[field]&amp;mappings[institution]&amp;mappings[element/field]&amp;mappings[subelement/subfield(s)]&amp;mappings[constraints]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851</v>
      </c>
      <c r="D56" s="3" t="s">
        <v>33</v>
      </c>
      <c r="E56" s="3" t="s">
        <v>852</v>
      </c>
      <c r="F56" s="11">
        <v>774</v>
      </c>
      <c r="G56" t="s">
        <v>31</v>
      </c>
      <c r="H56" s="3" t="s">
        <v>921</v>
      </c>
      <c r="I56" t="s">
        <v>879</v>
      </c>
      <c r="J56" t="s">
        <v>1403</v>
      </c>
      <c r="K56" t="s">
        <v>215</v>
      </c>
      <c r="L56" s="3" t="str">
        <f>mappings[field]&amp;mappings[institution]&amp;mappings[element/field]&amp;mappings[subelement/subfield(s)]&amp;mappings[constraints]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851</v>
      </c>
      <c r="D57" s="3" t="s">
        <v>33</v>
      </c>
      <c r="E57" s="3" t="s">
        <v>852</v>
      </c>
      <c r="F57" s="11">
        <v>774</v>
      </c>
      <c r="G57" t="s">
        <v>922</v>
      </c>
      <c r="H57" s="3" t="s">
        <v>917</v>
      </c>
      <c r="I57" t="s">
        <v>858</v>
      </c>
      <c r="J57" t="s">
        <v>29</v>
      </c>
      <c r="K57" t="s">
        <v>215</v>
      </c>
      <c r="L57" s="3" t="str">
        <f>mappings[field]&amp;mappings[institution]&amp;mappings[element/field]&amp;mappings[subelement/subfield(s)]&amp;mappings[constraints]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851</v>
      </c>
      <c r="D58" s="3" t="s">
        <v>33</v>
      </c>
      <c r="E58" s="3" t="s">
        <v>852</v>
      </c>
      <c r="F58" s="11">
        <v>700</v>
      </c>
      <c r="G58" t="s">
        <v>29</v>
      </c>
      <c r="H58" s="3" t="s">
        <v>898</v>
      </c>
      <c r="I58" t="s">
        <v>858</v>
      </c>
      <c r="J58" t="s">
        <v>29</v>
      </c>
      <c r="K58" t="s">
        <v>215</v>
      </c>
      <c r="L58" s="3" t="str">
        <f>mappings[field]&amp;mappings[institution]&amp;mappings[element/field]&amp;mappings[subelement/subfield(s)]&amp;mappings[constraints]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851</v>
      </c>
      <c r="D59" s="3" t="s">
        <v>33</v>
      </c>
      <c r="E59" s="3" t="s">
        <v>852</v>
      </c>
      <c r="F59" s="11">
        <v>710</v>
      </c>
      <c r="G59" t="s">
        <v>29</v>
      </c>
      <c r="H59" s="3" t="s">
        <v>898</v>
      </c>
      <c r="I59" t="s">
        <v>858</v>
      </c>
      <c r="J59" t="s">
        <v>29</v>
      </c>
      <c r="K59" t="s">
        <v>215</v>
      </c>
      <c r="L59" s="3" t="str">
        <f>mappings[field]&amp;mappings[institution]&amp;mappings[element/field]&amp;mappings[subelement/subfield(s)]&amp;mappings[constraints]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851</v>
      </c>
      <c r="D60" s="3" t="s">
        <v>33</v>
      </c>
      <c r="E60" s="3" t="s">
        <v>852</v>
      </c>
      <c r="F60" s="11">
        <v>711</v>
      </c>
      <c r="G60" t="s">
        <v>29</v>
      </c>
      <c r="H60" t="s">
        <v>898</v>
      </c>
      <c r="I60" t="s">
        <v>858</v>
      </c>
      <c r="J60" t="s">
        <v>29</v>
      </c>
      <c r="K60" t="s">
        <v>215</v>
      </c>
      <c r="L60" s="3" t="str">
        <f>mappings[field]&amp;mappings[institution]&amp;mappings[element/field]&amp;mappings[subelement/subfield(s)]&amp;mappings[constraints]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851</v>
      </c>
      <c r="D61" s="3" t="s">
        <v>33</v>
      </c>
      <c r="E61" s="3" t="s">
        <v>852</v>
      </c>
      <c r="F61" s="11">
        <v>730</v>
      </c>
      <c r="G61" t="s">
        <v>29</v>
      </c>
      <c r="H61" s="3" t="s">
        <v>891</v>
      </c>
      <c r="I61" t="s">
        <v>858</v>
      </c>
      <c r="J61" t="s">
        <v>29</v>
      </c>
      <c r="K61" t="s">
        <v>215</v>
      </c>
      <c r="L61" s="3" t="str">
        <f>mappings[field]&amp;mappings[institution]&amp;mappings[element/field]&amp;mappings[subelement/subfield(s)]&amp;mappings[constraints]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851</v>
      </c>
      <c r="D62" s="3" t="s">
        <v>33</v>
      </c>
      <c r="E62" s="3" t="s">
        <v>852</v>
      </c>
      <c r="F62" s="11">
        <v>774</v>
      </c>
      <c r="G62" t="s">
        <v>29</v>
      </c>
      <c r="H62" s="3" t="s">
        <v>917</v>
      </c>
      <c r="I62" t="s">
        <v>858</v>
      </c>
      <c r="J62" t="s">
        <v>29</v>
      </c>
      <c r="K62" t="s">
        <v>215</v>
      </c>
      <c r="L62" s="3" t="str">
        <f>mappings[field]&amp;mappings[institution]&amp;mappings[element/field]&amp;mappings[subelement/subfield(s)]&amp;mappings[constraints]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851</v>
      </c>
      <c r="D63" s="3" t="s">
        <v>33</v>
      </c>
      <c r="E63" s="3" t="s">
        <v>852</v>
      </c>
      <c r="F63" s="11">
        <v>700</v>
      </c>
      <c r="G63" t="s">
        <v>900</v>
      </c>
      <c r="H63" s="3" t="s">
        <v>898</v>
      </c>
      <c r="I63" t="s">
        <v>858</v>
      </c>
      <c r="J63" t="s">
        <v>39</v>
      </c>
      <c r="K63" t="s">
        <v>215</v>
      </c>
      <c r="L63" s="3" t="str">
        <f>mappings[field]&amp;mappings[institution]&amp;mappings[element/field]&amp;mappings[subelement/subfield(s)]&amp;mappings[constraints]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851</v>
      </c>
      <c r="D64" s="3" t="s">
        <v>33</v>
      </c>
      <c r="E64" s="3" t="s">
        <v>852</v>
      </c>
      <c r="F64" s="11">
        <v>710</v>
      </c>
      <c r="G64" t="s">
        <v>900</v>
      </c>
      <c r="H64" s="3" t="s">
        <v>898</v>
      </c>
      <c r="I64" t="s">
        <v>858</v>
      </c>
      <c r="J64" t="s">
        <v>39</v>
      </c>
      <c r="K64" t="s">
        <v>215</v>
      </c>
      <c r="L64" s="3" t="str">
        <f>mappings[field]&amp;mappings[institution]&amp;mappings[element/field]&amp;mappings[subelement/subfield(s)]&amp;mappings[constraints]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851</v>
      </c>
      <c r="D65" s="3" t="s">
        <v>33</v>
      </c>
      <c r="E65" s="3" t="s">
        <v>852</v>
      </c>
      <c r="F65" s="11">
        <v>711</v>
      </c>
      <c r="G65" t="s">
        <v>900</v>
      </c>
      <c r="H65" s="3" t="s">
        <v>898</v>
      </c>
      <c r="I65" t="s">
        <v>858</v>
      </c>
      <c r="J65" t="s">
        <v>39</v>
      </c>
      <c r="K65" t="s">
        <v>215</v>
      </c>
      <c r="L65" s="3" t="str">
        <f>mappings[field]&amp;mappings[institution]&amp;mappings[element/field]&amp;mappings[subelement/subfield(s)]&amp;mappings[constraints]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851</v>
      </c>
      <c r="D66" s="3" t="s">
        <v>33</v>
      </c>
      <c r="E66" s="3" t="s">
        <v>852</v>
      </c>
      <c r="F66" s="11">
        <v>730</v>
      </c>
      <c r="G66" t="s">
        <v>900</v>
      </c>
      <c r="H66" s="3" t="s">
        <v>891</v>
      </c>
      <c r="I66" t="s">
        <v>858</v>
      </c>
      <c r="J66" t="s">
        <v>39</v>
      </c>
      <c r="K66" t="s">
        <v>215</v>
      </c>
      <c r="L66" s="3" t="str">
        <f>mappings[field]&amp;mappings[institution]&amp;mappings[element/field]&amp;mappings[subelement/subfield(s)]&amp;mappings[constraints]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851</v>
      </c>
      <c r="D67" s="3" t="s">
        <v>33</v>
      </c>
      <c r="E67" s="3" t="s">
        <v>852</v>
      </c>
      <c r="F67" s="11">
        <v>774</v>
      </c>
      <c r="G67" t="s">
        <v>923</v>
      </c>
      <c r="H67" s="3" t="s">
        <v>919</v>
      </c>
      <c r="I67" t="s">
        <v>858</v>
      </c>
      <c r="J67" t="s">
        <v>924</v>
      </c>
      <c r="K67" t="s">
        <v>215</v>
      </c>
      <c r="L67" s="3" t="str">
        <f>mappings[field]&amp;mappings[institution]&amp;mappings[element/field]&amp;mappings[subelement/subfield(s)]&amp;mappings[constraints]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851</v>
      </c>
      <c r="D68" s="15" t="s">
        <v>33</v>
      </c>
      <c r="E68" s="15" t="s">
        <v>852</v>
      </c>
      <c r="F68" s="32">
        <v>774</v>
      </c>
      <c r="G68" s="15" t="s">
        <v>925</v>
      </c>
      <c r="H68" s="15" t="s">
        <v>917</v>
      </c>
      <c r="I68" s="15" t="s">
        <v>843</v>
      </c>
      <c r="J68" t="s">
        <v>926</v>
      </c>
      <c r="K68" s="15" t="s">
        <v>215</v>
      </c>
      <c r="L68" s="15" t="str">
        <f>mappings[field]&amp;mappings[institution]&amp;mappings[element/field]&amp;mappings[subelement/subfield(s)]&amp;mappings[constraints]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851</v>
      </c>
      <c r="D69" s="3" t="s">
        <v>33</v>
      </c>
      <c r="E69" s="3" t="s">
        <v>852</v>
      </c>
      <c r="F69" s="11">
        <v>711</v>
      </c>
      <c r="G69" t="s">
        <v>908</v>
      </c>
      <c r="H69" t="s">
        <v>898</v>
      </c>
      <c r="I69" t="s">
        <v>902</v>
      </c>
      <c r="J69" t="s">
        <v>909</v>
      </c>
      <c r="K69" t="s">
        <v>215</v>
      </c>
      <c r="L69" s="3" t="str">
        <f>mappings[field]&amp;mappings[institution]&amp;mappings[element/field]&amp;mappings[subelement/subfield(s)]&amp;mappings[constraints]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851</v>
      </c>
      <c r="D70" s="3" t="s">
        <v>33</v>
      </c>
      <c r="E70" s="3" t="s">
        <v>852</v>
      </c>
      <c r="F70" s="11">
        <v>710</v>
      </c>
      <c r="G70" t="s">
        <v>905</v>
      </c>
      <c r="H70" s="3" t="s">
        <v>898</v>
      </c>
      <c r="I70" t="s">
        <v>902</v>
      </c>
      <c r="J70" t="s">
        <v>906</v>
      </c>
      <c r="K70" t="s">
        <v>215</v>
      </c>
      <c r="L70" s="3" t="str">
        <f>mappings[field]&amp;mappings[institution]&amp;mappings[element/field]&amp;mappings[subelement/subfield(s)]&amp;mappings[constraints]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851</v>
      </c>
      <c r="D71" s="3" t="s">
        <v>33</v>
      </c>
      <c r="E71" s="3" t="s">
        <v>852</v>
      </c>
      <c r="F71" s="11">
        <v>730</v>
      </c>
      <c r="G71" t="s">
        <v>910</v>
      </c>
      <c r="H71" s="3" t="s">
        <v>891</v>
      </c>
      <c r="I71" t="s">
        <v>902</v>
      </c>
      <c r="J71" t="s">
        <v>911</v>
      </c>
      <c r="K71" s="3" t="s">
        <v>215</v>
      </c>
      <c r="L71" s="3" t="str">
        <f>mappings[field]&amp;mappings[institution]&amp;mappings[element/field]&amp;mappings[subelement/subfield(s)]&amp;mappings[constraints]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851</v>
      </c>
      <c r="D72" s="3" t="s">
        <v>33</v>
      </c>
      <c r="E72" s="3" t="s">
        <v>852</v>
      </c>
      <c r="F72" s="11">
        <v>740</v>
      </c>
      <c r="G72" t="s">
        <v>916</v>
      </c>
      <c r="H72" s="3" t="s">
        <v>891</v>
      </c>
      <c r="I72" t="s">
        <v>902</v>
      </c>
      <c r="J72" t="s">
        <v>911</v>
      </c>
      <c r="K72" s="3" t="s">
        <v>215</v>
      </c>
      <c r="L72" s="3" t="str">
        <f>mappings[field]&amp;mappings[institution]&amp;mappings[element/field]&amp;mappings[subelement/subfield(s)]&amp;mappings[constraints]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851</v>
      </c>
      <c r="D73" s="15" t="s">
        <v>33</v>
      </c>
      <c r="E73" s="15" t="s">
        <v>852</v>
      </c>
      <c r="F73" s="11">
        <v>774</v>
      </c>
      <c r="G73" t="s">
        <v>838</v>
      </c>
      <c r="H73" s="3" t="s">
        <v>927</v>
      </c>
      <c r="I73" t="s">
        <v>843</v>
      </c>
      <c r="J73" t="s">
        <v>928</v>
      </c>
      <c r="K73" s="3" t="s">
        <v>215</v>
      </c>
      <c r="L73" s="3" t="str">
        <f>mappings[field]&amp;mappings[institution]&amp;mappings[element/field]&amp;mappings[subelement/subfield(s)]&amp;mappings[constraints]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851</v>
      </c>
      <c r="D74" s="15" t="s">
        <v>33</v>
      </c>
      <c r="E74" s="15" t="s">
        <v>852</v>
      </c>
      <c r="F74" s="11">
        <v>774</v>
      </c>
      <c r="G74" t="s">
        <v>914</v>
      </c>
      <c r="H74" s="3" t="s">
        <v>929</v>
      </c>
      <c r="I74" s="15" t="s">
        <v>843</v>
      </c>
      <c r="J74" t="s">
        <v>928</v>
      </c>
      <c r="K74" s="3" t="s">
        <v>215</v>
      </c>
      <c r="L74" s="3" t="str">
        <f>mappings[field]&amp;mappings[institution]&amp;mappings[element/field]&amp;mappings[subelement/subfield(s)]&amp;mappings[constraints]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851</v>
      </c>
      <c r="D75" s="3" t="s">
        <v>33</v>
      </c>
      <c r="E75" s="3" t="s">
        <v>852</v>
      </c>
      <c r="F75" s="11">
        <v>700</v>
      </c>
      <c r="G75" t="s">
        <v>901</v>
      </c>
      <c r="H75" s="3" t="s">
        <v>898</v>
      </c>
      <c r="I75" t="s">
        <v>902</v>
      </c>
      <c r="J75" t="s">
        <v>29</v>
      </c>
      <c r="K75" s="3" t="s">
        <v>215</v>
      </c>
      <c r="L75" s="3" t="str">
        <f>mappings[field]&amp;mappings[institution]&amp;mappings[element/field]&amp;mappings[subelement/subfield(s)]&amp;mappings[constraints]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851</v>
      </c>
      <c r="D76" s="3" t="s">
        <v>33</v>
      </c>
      <c r="E76" s="3" t="s">
        <v>852</v>
      </c>
      <c r="F76" s="11">
        <v>730</v>
      </c>
      <c r="G76" t="s">
        <v>910</v>
      </c>
      <c r="H76" s="3" t="s">
        <v>912</v>
      </c>
      <c r="I76" t="s">
        <v>858</v>
      </c>
      <c r="J76" t="s">
        <v>913</v>
      </c>
      <c r="K76" s="3" t="s">
        <v>215</v>
      </c>
      <c r="L76" s="3" t="str">
        <f>mappings[field]&amp;mappings[institution]&amp;mappings[element/field]&amp;mappings[subelement/subfield(s)]&amp;mappings[constraints]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851</v>
      </c>
      <c r="D77" s="3" t="s">
        <v>33</v>
      </c>
      <c r="E77" s="3" t="s">
        <v>852</v>
      </c>
      <c r="F77" s="11">
        <v>740</v>
      </c>
      <c r="G77" t="s">
        <v>916</v>
      </c>
      <c r="H77" s="3" t="s">
        <v>912</v>
      </c>
      <c r="I77" t="s">
        <v>858</v>
      </c>
      <c r="J77" t="s">
        <v>913</v>
      </c>
      <c r="K77" s="3" t="s">
        <v>215</v>
      </c>
      <c r="L77" s="3" t="str">
        <f>mappings[field]&amp;mappings[institution]&amp;mappings[element/field]&amp;mappings[subelement/subfield(s)]&amp;mappings[constraints]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851</v>
      </c>
      <c r="D78" t="s">
        <v>33</v>
      </c>
      <c r="E78" t="s">
        <v>852</v>
      </c>
      <c r="F78" s="11">
        <v>730</v>
      </c>
      <c r="G78" t="s">
        <v>914</v>
      </c>
      <c r="H78" t="s">
        <v>915</v>
      </c>
      <c r="I78" t="s">
        <v>858</v>
      </c>
      <c r="J78" t="s">
        <v>29</v>
      </c>
      <c r="K78" s="3" t="s">
        <v>215</v>
      </c>
      <c r="L78" s="3" t="str">
        <f>mappings[field]&amp;mappings[institution]&amp;mappings[element/field]&amp;mappings[subelement/subfield(s)]&amp;mappings[constraints]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851</v>
      </c>
      <c r="D79" s="3" t="s">
        <v>33</v>
      </c>
      <c r="E79" s="3" t="s">
        <v>852</v>
      </c>
      <c r="F79" s="11">
        <v>774</v>
      </c>
      <c r="G79" t="s">
        <v>914</v>
      </c>
      <c r="H79" t="s">
        <v>927</v>
      </c>
      <c r="I79" s="3" t="s">
        <v>858</v>
      </c>
      <c r="J79" t="s">
        <v>29</v>
      </c>
      <c r="K79" s="3" t="s">
        <v>215</v>
      </c>
      <c r="L79" s="3" t="str">
        <f>mappings[field]&amp;mappings[institution]&amp;mappings[element/field]&amp;mappings[subelement/subfield(s)]&amp;mappings[constraints]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851</v>
      </c>
      <c r="D80" s="3" t="s">
        <v>33</v>
      </c>
      <c r="E80" s="3" t="s">
        <v>852</v>
      </c>
      <c r="F80" s="11">
        <v>700</v>
      </c>
      <c r="G80" t="s">
        <v>31</v>
      </c>
      <c r="H80" t="s">
        <v>898</v>
      </c>
      <c r="I80" s="3" t="s">
        <v>879</v>
      </c>
      <c r="J80" t="s">
        <v>1362</v>
      </c>
      <c r="K80" s="3" t="s">
        <v>215</v>
      </c>
      <c r="L80" s="3" t="str">
        <f>mappings[field]&amp;mappings[institution]&amp;mappings[element/field]&amp;mappings[subelement/subfield(s)]&amp;mappings[constraints]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851</v>
      </c>
      <c r="D81" s="3" t="s">
        <v>33</v>
      </c>
      <c r="E81" s="3" t="s">
        <v>852</v>
      </c>
      <c r="F81" s="11">
        <v>710</v>
      </c>
      <c r="G81" t="s">
        <v>31</v>
      </c>
      <c r="H81" t="s">
        <v>898</v>
      </c>
      <c r="I81" s="3" t="s">
        <v>879</v>
      </c>
      <c r="J81" t="s">
        <v>1362</v>
      </c>
      <c r="K81" s="3" t="s">
        <v>215</v>
      </c>
      <c r="L81" s="3" t="str">
        <f>mappings[field]&amp;mappings[institution]&amp;mappings[element/field]&amp;mappings[subelement/subfield(s)]&amp;mappings[constraints]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851</v>
      </c>
      <c r="D82" s="3" t="s">
        <v>33</v>
      </c>
      <c r="E82" s="3" t="s">
        <v>852</v>
      </c>
      <c r="F82" s="11">
        <v>711</v>
      </c>
      <c r="G82" t="s">
        <v>31</v>
      </c>
      <c r="H82" t="s">
        <v>898</v>
      </c>
      <c r="I82" s="3" t="s">
        <v>879</v>
      </c>
      <c r="J82" t="s">
        <v>1362</v>
      </c>
      <c r="K82" s="3" t="s">
        <v>215</v>
      </c>
      <c r="L82" s="3" t="str">
        <f>mappings[field]&amp;mappings[institution]&amp;mappings[element/field]&amp;mappings[subelement/subfield(s)]&amp;mappings[constraints]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851</v>
      </c>
      <c r="D83" s="3" t="s">
        <v>33</v>
      </c>
      <c r="E83" s="3" t="s">
        <v>852</v>
      </c>
      <c r="F83" s="11">
        <v>730</v>
      </c>
      <c r="G83" t="s">
        <v>31</v>
      </c>
      <c r="H83" s="3" t="s">
        <v>891</v>
      </c>
      <c r="I83" s="3" t="s">
        <v>879</v>
      </c>
      <c r="J83" t="s">
        <v>1362</v>
      </c>
      <c r="K83" s="3" t="s">
        <v>215</v>
      </c>
      <c r="L83" s="3" t="str">
        <f>mappings[field]&amp;mappings[institution]&amp;mappings[element/field]&amp;mappings[subelement/subfield(s)]&amp;mappings[constraints]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851</v>
      </c>
      <c r="D84" s="3" t="s">
        <v>33</v>
      </c>
      <c r="E84" s="3" t="s">
        <v>852</v>
      </c>
      <c r="F84" s="11">
        <v>740</v>
      </c>
      <c r="G84" t="s">
        <v>31</v>
      </c>
      <c r="H84" t="s">
        <v>891</v>
      </c>
      <c r="I84" s="3" t="s">
        <v>879</v>
      </c>
      <c r="J84" t="s">
        <v>1362</v>
      </c>
      <c r="K84" s="3" t="s">
        <v>215</v>
      </c>
      <c r="L84" s="3" t="str">
        <f>mappings[field]&amp;mappings[institution]&amp;mappings[element/field]&amp;mappings[subelement/subfield(s)]&amp;mappings[constraints]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851</v>
      </c>
      <c r="D85" s="3" t="s">
        <v>33</v>
      </c>
      <c r="E85" s="3" t="s">
        <v>852</v>
      </c>
      <c r="F85" s="11">
        <v>774</v>
      </c>
      <c r="G85" t="s">
        <v>31</v>
      </c>
      <c r="H85" t="s">
        <v>917</v>
      </c>
      <c r="I85" s="3" t="s">
        <v>879</v>
      </c>
      <c r="J85" t="s">
        <v>1362</v>
      </c>
      <c r="K85" s="3" t="s">
        <v>215</v>
      </c>
      <c r="L85" s="3" t="str">
        <f>mappings[field]&amp;mappings[institution]&amp;mappings[element/field]&amp;mappings[subelement/subfield(s)]&amp;mappings[constraints]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930</v>
      </c>
      <c r="D86" s="3" t="s">
        <v>33</v>
      </c>
      <c r="E86" s="3" t="s">
        <v>837</v>
      </c>
      <c r="F86" s="11">
        <v>919</v>
      </c>
      <c r="G86" t="s">
        <v>31</v>
      </c>
      <c r="H86" t="s">
        <v>931</v>
      </c>
      <c r="I86" t="s">
        <v>879</v>
      </c>
      <c r="J86" t="s">
        <v>1404</v>
      </c>
      <c r="K86" s="3" t="s">
        <v>29</v>
      </c>
      <c r="L86" s="3" t="str">
        <f>mappings[field]&amp;mappings[institution]&amp;mappings[element/field]&amp;mappings[subelement/subfield(s)]&amp;mappings[constraints]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930</v>
      </c>
      <c r="D87" s="3" t="s">
        <v>33</v>
      </c>
      <c r="E87" s="3" t="s">
        <v>837</v>
      </c>
      <c r="F87" s="11">
        <v>919</v>
      </c>
      <c r="G87" t="s">
        <v>31</v>
      </c>
      <c r="H87" t="s">
        <v>932</v>
      </c>
      <c r="I87" t="s">
        <v>879</v>
      </c>
      <c r="J87" t="s">
        <v>1404</v>
      </c>
      <c r="K87" s="3" t="s">
        <v>29</v>
      </c>
      <c r="L87" s="3" t="str">
        <f>mappings[field]&amp;mappings[institution]&amp;mappings[element/field]&amp;mappings[subelement/subfield(s)]&amp;mappings[constraints]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930</v>
      </c>
      <c r="D88" s="3" t="s">
        <v>33</v>
      </c>
      <c r="E88" s="3" t="s">
        <v>837</v>
      </c>
      <c r="F88" s="11">
        <v>919</v>
      </c>
      <c r="G88" t="s">
        <v>31</v>
      </c>
      <c r="H88" t="s">
        <v>933</v>
      </c>
      <c r="I88" t="s">
        <v>879</v>
      </c>
      <c r="J88" t="s">
        <v>1405</v>
      </c>
      <c r="K88" s="3" t="s">
        <v>29</v>
      </c>
      <c r="L88" s="3" t="str">
        <f>mappings[field]&amp;mappings[institution]&amp;mappings[element/field]&amp;mappings[subelement/subfield(s)]&amp;mappings[constraints]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930</v>
      </c>
      <c r="D89" t="s">
        <v>33</v>
      </c>
      <c r="E89" t="s">
        <v>837</v>
      </c>
      <c r="F89" s="11" t="s">
        <v>31</v>
      </c>
      <c r="G89" t="s">
        <v>31</v>
      </c>
      <c r="H89" t="s">
        <v>934</v>
      </c>
      <c r="I89" t="s">
        <v>879</v>
      </c>
      <c r="J89" t="s">
        <v>1406</v>
      </c>
      <c r="K89" s="3" t="s">
        <v>29</v>
      </c>
      <c r="L89" s="3" t="str">
        <f>mappings[field]&amp;mappings[institution]&amp;mappings[element/field]&amp;mappings[subelement/subfield(s)]&amp;mappings[constraints]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851</v>
      </c>
      <c r="D90" s="15" t="s">
        <v>33</v>
      </c>
      <c r="E90" s="15" t="s">
        <v>852</v>
      </c>
      <c r="F90" s="11">
        <v>20</v>
      </c>
      <c r="G90" t="s">
        <v>935</v>
      </c>
      <c r="H90" t="s">
        <v>846</v>
      </c>
      <c r="I90" t="s">
        <v>843</v>
      </c>
      <c r="J90" t="s">
        <v>936</v>
      </c>
      <c r="K90" s="3"/>
      <c r="L90" s="3" t="str">
        <f>mappings[field]&amp;mappings[institution]&amp;mappings[element/field]&amp;mappings[subelement/subfield(s)]&amp;mappings[constraints]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851</v>
      </c>
      <c r="D91" s="3" t="s">
        <v>33</v>
      </c>
      <c r="E91" s="3" t="s">
        <v>852</v>
      </c>
      <c r="F91" s="11">
        <v>20</v>
      </c>
      <c r="G91" t="s">
        <v>935</v>
      </c>
      <c r="H91" s="3" t="s">
        <v>937</v>
      </c>
      <c r="I91" t="s">
        <v>854</v>
      </c>
      <c r="J91" t="s">
        <v>938</v>
      </c>
      <c r="K91" s="3" t="s">
        <v>29</v>
      </c>
      <c r="L91" s="3" t="str">
        <f>mappings[field]&amp;mappings[institution]&amp;mappings[element/field]&amp;mappings[subelement/subfield(s)]&amp;mappings[constraints]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851</v>
      </c>
      <c r="D92" s="15" t="s">
        <v>33</v>
      </c>
      <c r="E92" s="15" t="s">
        <v>852</v>
      </c>
      <c r="F92" s="11">
        <v>20</v>
      </c>
      <c r="G92" t="s">
        <v>939</v>
      </c>
      <c r="H92" t="s">
        <v>846</v>
      </c>
      <c r="I92" s="15" t="s">
        <v>858</v>
      </c>
      <c r="J92" t="s">
        <v>940</v>
      </c>
      <c r="K92" s="3" t="s">
        <v>29</v>
      </c>
      <c r="L92" s="3" t="str">
        <f>mappings[field]&amp;mappings[institution]&amp;mappings[element/field]&amp;mappings[subelement/subfield(s)]&amp;mappings[constraints]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851</v>
      </c>
      <c r="D93" s="15" t="s">
        <v>33</v>
      </c>
      <c r="E93" s="15" t="s">
        <v>852</v>
      </c>
      <c r="F93" s="11">
        <v>534</v>
      </c>
      <c r="G93" t="s">
        <v>922</v>
      </c>
      <c r="H93" s="3" t="s">
        <v>846</v>
      </c>
      <c r="I93" t="s">
        <v>843</v>
      </c>
      <c r="J93" t="s">
        <v>29</v>
      </c>
      <c r="K93" s="3" t="s">
        <v>29</v>
      </c>
      <c r="L93" s="3" t="str">
        <f>mappings[field]&amp;mappings[institution]&amp;mappings[element/field]&amp;mappings[subelement/subfield(s)]&amp;mappings[constraints]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851</v>
      </c>
      <c r="D94" s="15" t="s">
        <v>33</v>
      </c>
      <c r="E94" s="15" t="s">
        <v>852</v>
      </c>
      <c r="F94" s="32">
        <v>22</v>
      </c>
      <c r="G94" s="15" t="s">
        <v>941</v>
      </c>
      <c r="H94" t="s">
        <v>846</v>
      </c>
      <c r="I94" t="s">
        <v>843</v>
      </c>
      <c r="J94" t="s">
        <v>942</v>
      </c>
      <c r="K94" s="15" t="s">
        <v>29</v>
      </c>
      <c r="L94" s="15" t="str">
        <f>mappings[field]&amp;mappings[institution]&amp;mappings[element/field]&amp;mappings[subelement/subfield(s)]&amp;mappings[constraints]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851</v>
      </c>
      <c r="D95" s="15" t="s">
        <v>33</v>
      </c>
      <c r="E95" s="15" t="s">
        <v>852</v>
      </c>
      <c r="F95" s="11">
        <v>22</v>
      </c>
      <c r="G95" t="s">
        <v>845</v>
      </c>
      <c r="H95" t="s">
        <v>846</v>
      </c>
      <c r="I95" t="s">
        <v>843</v>
      </c>
      <c r="J95" t="s">
        <v>943</v>
      </c>
      <c r="K95" s="3" t="s">
        <v>29</v>
      </c>
      <c r="L95" s="3" t="str">
        <f>mappings[field]&amp;mappings[institution]&amp;mappings[element/field]&amp;mappings[subelement/subfield(s)]&amp;mappings[constraints]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851</v>
      </c>
      <c r="D96" s="15" t="s">
        <v>33</v>
      </c>
      <c r="E96" s="15" t="s">
        <v>852</v>
      </c>
      <c r="F96" s="11">
        <v>534</v>
      </c>
      <c r="G96" t="s">
        <v>29</v>
      </c>
      <c r="H96" t="s">
        <v>846</v>
      </c>
      <c r="I96" t="s">
        <v>843</v>
      </c>
      <c r="J96" t="s">
        <v>29</v>
      </c>
      <c r="K96" s="3" t="s">
        <v>29</v>
      </c>
      <c r="L96" s="3" t="str">
        <f>mappings[field]&amp;mappings[institution]&amp;mappings[element/field]&amp;mappings[subelement/subfield(s)]&amp;mappings[constraints]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836</v>
      </c>
      <c r="D97" s="15" t="s">
        <v>33</v>
      </c>
      <c r="E97" s="15" t="s">
        <v>837</v>
      </c>
      <c r="F97" s="11">
        <v>999</v>
      </c>
      <c r="G97" t="s">
        <v>939</v>
      </c>
      <c r="H97" t="s">
        <v>842</v>
      </c>
      <c r="I97" s="15" t="s">
        <v>858</v>
      </c>
      <c r="J97" t="s">
        <v>946</v>
      </c>
      <c r="K97" s="3" t="s">
        <v>32</v>
      </c>
      <c r="L97" s="3" t="str">
        <f>mappings[field]&amp;mappings[institution]&amp;mappings[element/field]&amp;mappings[subelement/subfield(s)]&amp;mappings[constraints]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836</v>
      </c>
      <c r="D98" s="15" t="s">
        <v>33</v>
      </c>
      <c r="E98" s="15" t="s">
        <v>837</v>
      </c>
      <c r="F98" s="11">
        <v>999</v>
      </c>
      <c r="G98" t="s">
        <v>947</v>
      </c>
      <c r="H98" t="s">
        <v>948</v>
      </c>
      <c r="I98" s="15" t="s">
        <v>843</v>
      </c>
      <c r="J98" t="s">
        <v>32</v>
      </c>
      <c r="K98" s="3" t="s">
        <v>32</v>
      </c>
      <c r="L98" s="3" t="str">
        <f>mappings[field]&amp;mappings[institution]&amp;mappings[element/field]&amp;mappings[subelement/subfield(s)]&amp;mappings[constraints]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836</v>
      </c>
      <c r="D99" s="15" t="s">
        <v>33</v>
      </c>
      <c r="E99" s="15" t="s">
        <v>837</v>
      </c>
      <c r="F99" s="11">
        <v>999</v>
      </c>
      <c r="G99" t="s">
        <v>949</v>
      </c>
      <c r="H99" t="s">
        <v>842</v>
      </c>
      <c r="I99" s="15" t="s">
        <v>843</v>
      </c>
      <c r="J99" t="s">
        <v>32</v>
      </c>
      <c r="K99" s="3" t="s">
        <v>950</v>
      </c>
      <c r="L99" s="3" t="str">
        <f>mappings[field]&amp;mappings[institution]&amp;mappings[element/field]&amp;mappings[subelement/subfield(s)]&amp;mappings[constraints]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836</v>
      </c>
      <c r="D100" s="15" t="s">
        <v>33</v>
      </c>
      <c r="E100" s="15" t="s">
        <v>837</v>
      </c>
      <c r="F100" s="11">
        <v>999</v>
      </c>
      <c r="G100" t="s">
        <v>923</v>
      </c>
      <c r="H100" t="s">
        <v>842</v>
      </c>
      <c r="I100" s="15" t="s">
        <v>843</v>
      </c>
      <c r="J100" t="s">
        <v>32</v>
      </c>
      <c r="K100" s="3" t="s">
        <v>32</v>
      </c>
      <c r="L100" s="3" t="str">
        <f>mappings[field]&amp;mappings[institution]&amp;mappings[element/field]&amp;mappings[subelement/subfield(s)]&amp;mappings[constraints]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836</v>
      </c>
      <c r="D101" s="15" t="s">
        <v>33</v>
      </c>
      <c r="E101" s="24" t="s">
        <v>837</v>
      </c>
      <c r="F101" s="11">
        <v>999</v>
      </c>
      <c r="G101" t="s">
        <v>951</v>
      </c>
      <c r="H101" t="s">
        <v>952</v>
      </c>
      <c r="I101" s="15" t="s">
        <v>843</v>
      </c>
      <c r="J101" t="s">
        <v>876</v>
      </c>
      <c r="K101" s="3" t="s">
        <v>32</v>
      </c>
      <c r="L101" s="3" t="str">
        <f>mappings[field]&amp;mappings[institution]&amp;mappings[element/field]&amp;mappings[subelement/subfield(s)]&amp;mappings[constraints]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836</v>
      </c>
      <c r="D102" s="15" t="s">
        <v>33</v>
      </c>
      <c r="E102" s="24" t="s">
        <v>837</v>
      </c>
      <c r="F102" s="32">
        <v>999</v>
      </c>
      <c r="G102" s="15" t="s">
        <v>941</v>
      </c>
      <c r="H102" t="s">
        <v>842</v>
      </c>
      <c r="I102" t="s">
        <v>843</v>
      </c>
      <c r="J102" s="15" t="s">
        <v>876</v>
      </c>
      <c r="K102" s="15" t="s">
        <v>32</v>
      </c>
      <c r="L102" s="15" t="str">
        <f>mappings[field]&amp;mappings[institution]&amp;mappings[element/field]&amp;mappings[subelement/subfield(s)]&amp;mappings[constraints]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836</v>
      </c>
      <c r="D103" s="15" t="s">
        <v>33</v>
      </c>
      <c r="E103" s="24" t="s">
        <v>837</v>
      </c>
      <c r="F103" s="11">
        <v>999</v>
      </c>
      <c r="G103" t="s">
        <v>951</v>
      </c>
      <c r="H103" t="s">
        <v>952</v>
      </c>
      <c r="I103" t="s">
        <v>843</v>
      </c>
      <c r="J103" t="s">
        <v>876</v>
      </c>
      <c r="K103" s="3" t="s">
        <v>32</v>
      </c>
      <c r="L103" s="3" t="str">
        <f>mappings[field]&amp;mappings[institution]&amp;mappings[element/field]&amp;mappings[subelement/subfield(s)]&amp;mappings[constraints]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836</v>
      </c>
      <c r="D104" s="15" t="s">
        <v>33</v>
      </c>
      <c r="E104" s="24" t="s">
        <v>837</v>
      </c>
      <c r="F104" s="32">
        <v>999</v>
      </c>
      <c r="G104" s="15" t="s">
        <v>941</v>
      </c>
      <c r="H104" s="15" t="s">
        <v>842</v>
      </c>
      <c r="I104" s="15" t="s">
        <v>843</v>
      </c>
      <c r="J104" s="15" t="s">
        <v>876</v>
      </c>
      <c r="K104" s="15" t="s">
        <v>32</v>
      </c>
      <c r="L104" s="15" t="str">
        <f>mappings[field]&amp;mappings[institution]&amp;mappings[element/field]&amp;mappings[subelement/subfield(s)]&amp;mappings[constraints]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836</v>
      </c>
      <c r="D105" s="15" t="s">
        <v>33</v>
      </c>
      <c r="E105" s="24" t="s">
        <v>837</v>
      </c>
      <c r="F105" s="32">
        <v>999</v>
      </c>
      <c r="G105" s="15" t="s">
        <v>33</v>
      </c>
      <c r="H105" s="15" t="s">
        <v>842</v>
      </c>
      <c r="I105" s="15" t="s">
        <v>843</v>
      </c>
      <c r="J105" s="15" t="s">
        <v>32</v>
      </c>
      <c r="K105" s="15" t="s">
        <v>32</v>
      </c>
      <c r="L105" s="15" t="str">
        <f>mappings[field]&amp;mappings[institution]&amp;mappings[element/field]&amp;mappings[subelement/subfield(s)]&amp;mappings[constraints]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836</v>
      </c>
      <c r="D106" s="3" t="s">
        <v>33</v>
      </c>
      <c r="E106" s="3" t="s">
        <v>837</v>
      </c>
      <c r="F106" s="11">
        <v>999</v>
      </c>
      <c r="G106" t="s">
        <v>31</v>
      </c>
      <c r="H106" t="s">
        <v>954</v>
      </c>
      <c r="I106" s="3" t="s">
        <v>879</v>
      </c>
      <c r="J106" t="s">
        <v>1400</v>
      </c>
      <c r="K106" t="s">
        <v>32</v>
      </c>
      <c r="L106" s="3" t="str">
        <f>mappings[field]&amp;mappings[institution]&amp;mappings[element/field]&amp;mappings[subelement/subfield(s)]&amp;mappings[constraints]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836</v>
      </c>
      <c r="D107" s="3" t="s">
        <v>33</v>
      </c>
      <c r="E107" s="3" t="s">
        <v>837</v>
      </c>
      <c r="F107" s="11">
        <v>999</v>
      </c>
      <c r="G107" t="s">
        <v>31</v>
      </c>
      <c r="H107" t="s">
        <v>952</v>
      </c>
      <c r="I107" s="3" t="s">
        <v>879</v>
      </c>
      <c r="J107" t="s">
        <v>1401</v>
      </c>
      <c r="K107" t="s">
        <v>953</v>
      </c>
      <c r="L107" s="3" t="str">
        <f>mappings[field]&amp;mappings[institution]&amp;mappings[element/field]&amp;mappings[subelement/subfield(s)]&amp;mappings[constraints]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836</v>
      </c>
      <c r="D108" s="3" t="s">
        <v>33</v>
      </c>
      <c r="E108" s="3" t="s">
        <v>837</v>
      </c>
      <c r="F108" s="11">
        <v>999</v>
      </c>
      <c r="G108" t="s">
        <v>838</v>
      </c>
      <c r="H108" t="s">
        <v>839</v>
      </c>
      <c r="I108" s="3" t="s">
        <v>840</v>
      </c>
      <c r="J108" t="s">
        <v>955</v>
      </c>
      <c r="K108" t="s">
        <v>32</v>
      </c>
      <c r="L108" s="3" t="str">
        <f>mappings[field]&amp;mappings[institution]&amp;mappings[element/field]&amp;mappings[subelement/subfield(s)]&amp;mappings[constraints]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836</v>
      </c>
      <c r="D109" s="15" t="s">
        <v>33</v>
      </c>
      <c r="E109" s="15" t="s">
        <v>882</v>
      </c>
      <c r="F109" s="11">
        <v>940</v>
      </c>
      <c r="G109" t="s">
        <v>944</v>
      </c>
      <c r="H109" s="3" t="s">
        <v>32</v>
      </c>
      <c r="I109" s="15" t="s">
        <v>32</v>
      </c>
      <c r="J109" t="s">
        <v>32</v>
      </c>
      <c r="K109" t="s">
        <v>945</v>
      </c>
      <c r="L109" s="3" t="str">
        <f>mappings[field]&amp;mappings[institution]&amp;mappings[element/field]&amp;mappings[subelement/subfield(s)]&amp;mappings[constraints]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836</v>
      </c>
      <c r="D110" s="3" t="s">
        <v>33</v>
      </c>
      <c r="E110" s="3" t="s">
        <v>844</v>
      </c>
      <c r="F110" s="11">
        <v>999</v>
      </c>
      <c r="G110" t="s">
        <v>914</v>
      </c>
      <c r="H110" t="s">
        <v>32</v>
      </c>
      <c r="I110" t="s">
        <v>32</v>
      </c>
      <c r="J110" t="s">
        <v>32</v>
      </c>
      <c r="K110" t="s">
        <v>956</v>
      </c>
      <c r="L110" s="3" t="str">
        <f>mappings[field]&amp;mappings[institution]&amp;mappings[element/field]&amp;mappings[subelement/subfield(s)]&amp;mappings[constraints]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836</v>
      </c>
      <c r="D111" s="3" t="s">
        <v>33</v>
      </c>
      <c r="E111" s="3" t="s">
        <v>850</v>
      </c>
      <c r="F111" s="11">
        <v>999</v>
      </c>
      <c r="G111" t="s">
        <v>914</v>
      </c>
      <c r="H111" s="3" t="s">
        <v>32</v>
      </c>
      <c r="I111" s="3" t="s">
        <v>32</v>
      </c>
      <c r="J111" t="s">
        <v>32</v>
      </c>
      <c r="K111" t="s">
        <v>32</v>
      </c>
      <c r="L111" s="3" t="str">
        <f>mappings[field]&amp;mappings[institution]&amp;mappings[element/field]&amp;mappings[subelement/subfield(s)]&amp;mappings[constraints]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836</v>
      </c>
      <c r="D112" s="3" t="s">
        <v>33</v>
      </c>
      <c r="E112" s="3" t="s">
        <v>837</v>
      </c>
      <c r="F112" s="11" t="s">
        <v>31</v>
      </c>
      <c r="G112" t="s">
        <v>31</v>
      </c>
      <c r="H112" t="s">
        <v>846</v>
      </c>
      <c r="I112" t="s">
        <v>31</v>
      </c>
      <c r="J112" t="s">
        <v>31</v>
      </c>
      <c r="K112" t="s">
        <v>958</v>
      </c>
      <c r="L112" s="3" t="str">
        <f>mappings[field]&amp;mappings[institution]&amp;mappings[element/field]&amp;mappings[subelement/subfield(s)]&amp;mappings[constraints]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836</v>
      </c>
      <c r="D113" s="15" t="s">
        <v>33</v>
      </c>
      <c r="E113" s="15" t="s">
        <v>837</v>
      </c>
      <c r="F113" s="11">
        <v>999</v>
      </c>
      <c r="G113" t="s">
        <v>957</v>
      </c>
      <c r="H113" t="s">
        <v>842</v>
      </c>
      <c r="I113" t="s">
        <v>843</v>
      </c>
      <c r="J113" t="s">
        <v>32</v>
      </c>
      <c r="K113" t="s">
        <v>32</v>
      </c>
      <c r="L113" s="3" t="str">
        <f>mappings[field]&amp;mappings[institution]&amp;mappings[element/field]&amp;mappings[subelement/subfield(s)]&amp;mappings[constraints]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851</v>
      </c>
      <c r="D114" s="15" t="s">
        <v>33</v>
      </c>
      <c r="E114" s="15" t="s">
        <v>852</v>
      </c>
      <c r="F114" s="11">
        <v>8</v>
      </c>
      <c r="G114" t="s">
        <v>959</v>
      </c>
      <c r="H114" t="s">
        <v>846</v>
      </c>
      <c r="I114" t="s">
        <v>840</v>
      </c>
      <c r="J114" t="s">
        <v>29</v>
      </c>
      <c r="K114" t="s">
        <v>960</v>
      </c>
      <c r="L114" s="3" t="str">
        <f>mappings[field]&amp;mappings[institution]&amp;mappings[element/field]&amp;mappings[subelement/subfield(s)]&amp;mappings[constraints]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851</v>
      </c>
      <c r="D115" s="3" t="s">
        <v>33</v>
      </c>
      <c r="E115" s="3" t="s">
        <v>852</v>
      </c>
      <c r="F115" s="11">
        <v>41</v>
      </c>
      <c r="G115" t="s">
        <v>961</v>
      </c>
      <c r="H115" t="s">
        <v>962</v>
      </c>
      <c r="I115" t="s">
        <v>840</v>
      </c>
      <c r="J115" t="s">
        <v>29</v>
      </c>
      <c r="K115" t="s">
        <v>960</v>
      </c>
      <c r="L115" s="3" t="str">
        <f>mappings[field]&amp;mappings[institution]&amp;mappings[element/field]&amp;mappings[subelement/subfield(s)]&amp;mappings[constraints]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836</v>
      </c>
      <c r="D116" s="3" t="s">
        <v>33</v>
      </c>
      <c r="E116" s="3" t="s">
        <v>882</v>
      </c>
      <c r="F116" s="11">
        <v>1</v>
      </c>
      <c r="G116" t="s">
        <v>32</v>
      </c>
      <c r="H116" t="s">
        <v>32</v>
      </c>
      <c r="I116" t="s">
        <v>32</v>
      </c>
      <c r="J116" t="s">
        <v>32</v>
      </c>
      <c r="K116" t="s">
        <v>32</v>
      </c>
      <c r="L116" s="3" t="str">
        <f>mappings[field]&amp;mappings[institution]&amp;mappings[element/field]&amp;mappings[subelement/subfield(s)]&amp;mappings[constraints]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836</v>
      </c>
      <c r="D117" t="s">
        <v>33</v>
      </c>
      <c r="E117" s="3" t="s">
        <v>850</v>
      </c>
      <c r="F117" s="11">
        <v>1</v>
      </c>
      <c r="G117" t="s">
        <v>31</v>
      </c>
      <c r="H117" t="s">
        <v>846</v>
      </c>
      <c r="I117" t="s">
        <v>843</v>
      </c>
      <c r="J117" t="s">
        <v>965</v>
      </c>
      <c r="K117" t="s">
        <v>29</v>
      </c>
      <c r="L117" s="3" t="str">
        <f>mappings[field]&amp;mappings[institution]&amp;mappings[element/field]&amp;mappings[subelement/subfield(s)]&amp;mappings[constraints]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836</v>
      </c>
      <c r="D118" s="3" t="s">
        <v>33</v>
      </c>
      <c r="E118" s="3" t="s">
        <v>844</v>
      </c>
      <c r="F118" s="11">
        <v>918</v>
      </c>
      <c r="G118" t="s">
        <v>845</v>
      </c>
      <c r="H118" t="s">
        <v>846</v>
      </c>
      <c r="I118" t="s">
        <v>843</v>
      </c>
      <c r="J118" t="s">
        <v>965</v>
      </c>
      <c r="K118" t="s">
        <v>29</v>
      </c>
      <c r="L118" s="3" t="str">
        <f>mappings[field]&amp;mappings[institution]&amp;mappings[element/field]&amp;mappings[subelement/subfield(s)]&amp;mappings[constraints]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836</v>
      </c>
      <c r="D119" s="15" t="s">
        <v>33</v>
      </c>
      <c r="E119" s="15" t="s">
        <v>837</v>
      </c>
      <c r="F119" s="11">
        <v>907</v>
      </c>
      <c r="G119" t="s">
        <v>845</v>
      </c>
      <c r="H119" t="s">
        <v>846</v>
      </c>
      <c r="I119" t="s">
        <v>843</v>
      </c>
      <c r="J119" t="s">
        <v>29</v>
      </c>
      <c r="K119" t="s">
        <v>29</v>
      </c>
      <c r="L119" s="3" t="str">
        <f>mappings[field]&amp;mappings[institution]&amp;mappings[element/field]&amp;mappings[subelement/subfield(s)]&amp;mappings[constraints]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930</v>
      </c>
      <c r="D120" s="3" t="s">
        <v>33</v>
      </c>
      <c r="E120" s="25" t="s">
        <v>837</v>
      </c>
      <c r="F120" s="11" t="s">
        <v>963</v>
      </c>
      <c r="G120" t="s">
        <v>32</v>
      </c>
      <c r="H120" t="s">
        <v>846</v>
      </c>
      <c r="I120" t="s">
        <v>840</v>
      </c>
      <c r="J120" t="s">
        <v>964</v>
      </c>
      <c r="L120" s="3" t="str">
        <f>mappings[field]&amp;mappings[institution]&amp;mappings[element/field]&amp;mappings[subelement/subfield(s)]&amp;mappings[constraints]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851</v>
      </c>
      <c r="D121" s="3" t="s">
        <v>33</v>
      </c>
      <c r="E121" s="3" t="s">
        <v>852</v>
      </c>
      <c r="F121" s="11">
        <v>28</v>
      </c>
      <c r="G121" t="s">
        <v>31</v>
      </c>
      <c r="H121" t="s">
        <v>995</v>
      </c>
      <c r="I121" t="s">
        <v>879</v>
      </c>
      <c r="J121" t="s">
        <v>1403</v>
      </c>
      <c r="K121" s="9" t="s">
        <v>374</v>
      </c>
      <c r="L121" s="3" t="str">
        <f>mappings[field]&amp;mappings[institution]&amp;mappings[element/field]&amp;mappings[subelement/subfield(s)]&amp;mappings[constraints]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851</v>
      </c>
      <c r="D122" s="3" t="s">
        <v>33</v>
      </c>
      <c r="E122" s="3" t="s">
        <v>852</v>
      </c>
      <c r="F122" s="11">
        <v>24</v>
      </c>
      <c r="G122" t="s">
        <v>845</v>
      </c>
      <c r="H122" t="s">
        <v>973</v>
      </c>
      <c r="I122" t="s">
        <v>870</v>
      </c>
      <c r="J122" t="s">
        <v>974</v>
      </c>
      <c r="K122" s="9" t="s">
        <v>374</v>
      </c>
      <c r="L122" s="3" t="str">
        <f>mappings[field]&amp;mappings[institution]&amp;mappings[element/field]&amp;mappings[subelement/subfield(s)]&amp;mappings[constraints]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851</v>
      </c>
      <c r="D123" s="3" t="s">
        <v>33</v>
      </c>
      <c r="E123" s="3" t="s">
        <v>852</v>
      </c>
      <c r="F123" s="11">
        <v>28</v>
      </c>
      <c r="G123" t="s">
        <v>996</v>
      </c>
      <c r="H123" t="s">
        <v>997</v>
      </c>
      <c r="I123" t="s">
        <v>858</v>
      </c>
      <c r="J123" t="s">
        <v>998</v>
      </c>
      <c r="K123" s="3" t="s">
        <v>999</v>
      </c>
      <c r="L123" s="3" t="str">
        <f>mappings[field]&amp;mappings[institution]&amp;mappings[element/field]&amp;mappings[subelement/subfield(s)]&amp;mappings[constraints]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851</v>
      </c>
      <c r="D124" s="15" t="s">
        <v>33</v>
      </c>
      <c r="E124" s="15" t="s">
        <v>852</v>
      </c>
      <c r="F124" s="11">
        <v>15</v>
      </c>
      <c r="G124" t="s">
        <v>939</v>
      </c>
      <c r="H124" t="s">
        <v>846</v>
      </c>
      <c r="I124" t="s">
        <v>843</v>
      </c>
      <c r="J124" t="s">
        <v>969</v>
      </c>
      <c r="K124" t="s">
        <v>29</v>
      </c>
      <c r="L124" s="3" t="str">
        <f>mappings[field]&amp;mappings[institution]&amp;mappings[element/field]&amp;mappings[subelement/subfield(s)]&amp;mappings[constraints]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851</v>
      </c>
      <c r="D125" s="15" t="s">
        <v>33</v>
      </c>
      <c r="E125" s="15" t="s">
        <v>852</v>
      </c>
      <c r="F125" s="11">
        <v>24</v>
      </c>
      <c r="G125" t="s">
        <v>939</v>
      </c>
      <c r="H125" t="s">
        <v>846</v>
      </c>
      <c r="I125" s="15" t="s">
        <v>858</v>
      </c>
      <c r="J125" t="s">
        <v>975</v>
      </c>
      <c r="K125" s="9" t="s">
        <v>374</v>
      </c>
      <c r="L125" s="3" t="str">
        <f>mappings[field]&amp;mappings[institution]&amp;mappings[element/field]&amp;mappings[subelement/subfield(s)]&amp;mappings[constraints]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851</v>
      </c>
      <c r="D126" s="15" t="s">
        <v>33</v>
      </c>
      <c r="E126" s="15" t="s">
        <v>852</v>
      </c>
      <c r="F126" s="11">
        <v>27</v>
      </c>
      <c r="G126" t="s">
        <v>939</v>
      </c>
      <c r="H126" s="3" t="s">
        <v>846</v>
      </c>
      <c r="I126" s="15" t="s">
        <v>858</v>
      </c>
      <c r="J126" t="s">
        <v>975</v>
      </c>
      <c r="K126" s="9" t="s">
        <v>374</v>
      </c>
      <c r="L126" s="3" t="str">
        <f>mappings[field]&amp;mappings[institution]&amp;mappings[element/field]&amp;mappings[subelement/subfield(s)]&amp;mappings[constraints]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851</v>
      </c>
      <c r="D127" s="3" t="s">
        <v>33</v>
      </c>
      <c r="E127" s="3" t="s">
        <v>852</v>
      </c>
      <c r="F127" s="11">
        <v>74</v>
      </c>
      <c r="G127" s="3" t="s">
        <v>935</v>
      </c>
      <c r="H127" s="3" t="s">
        <v>1007</v>
      </c>
      <c r="I127" s="3" t="s">
        <v>858</v>
      </c>
      <c r="J127" s="3" t="s">
        <v>1008</v>
      </c>
      <c r="K127" s="9" t="s">
        <v>374</v>
      </c>
      <c r="L127" s="3" t="str">
        <f>mappings[field]&amp;mappings[institution]&amp;mappings[element/field]&amp;mappings[subelement/subfield(s)]&amp;mappings[constraints]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851</v>
      </c>
      <c r="D128" t="s">
        <v>33</v>
      </c>
      <c r="E128" t="s">
        <v>852</v>
      </c>
      <c r="F128" s="11">
        <v>30</v>
      </c>
      <c r="G128" t="s">
        <v>31</v>
      </c>
      <c r="H128" t="s">
        <v>994</v>
      </c>
      <c r="I128" t="s">
        <v>879</v>
      </c>
      <c r="J128" t="s">
        <v>1496</v>
      </c>
      <c r="K128" s="9" t="s">
        <v>374</v>
      </c>
      <c r="L128" s="3" t="str">
        <f>mappings[field]&amp;mappings[institution]&amp;mappings[element/field]&amp;mappings[subelement/subfield(s)]&amp;mappings[constraints]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851</v>
      </c>
      <c r="D129" t="s">
        <v>33</v>
      </c>
      <c r="E129" t="s">
        <v>852</v>
      </c>
      <c r="F129" s="11">
        <v>30</v>
      </c>
      <c r="G129" t="s">
        <v>31</v>
      </c>
      <c r="H129" t="s">
        <v>993</v>
      </c>
      <c r="I129" t="s">
        <v>879</v>
      </c>
      <c r="J129" t="s">
        <v>1497</v>
      </c>
      <c r="K129" s="9" t="s">
        <v>374</v>
      </c>
      <c r="L129" s="3" t="str">
        <f>mappings[field]&amp;mappings[institution]&amp;mappings[element/field]&amp;mappings[subelement/subfield(s)]&amp;mappings[constraints]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851</v>
      </c>
      <c r="D130" t="s">
        <v>33</v>
      </c>
      <c r="E130" t="s">
        <v>852</v>
      </c>
      <c r="F130" s="11">
        <v>28</v>
      </c>
      <c r="G130" t="s">
        <v>31</v>
      </c>
      <c r="H130" t="s">
        <v>1006</v>
      </c>
      <c r="I130" t="s">
        <v>879</v>
      </c>
      <c r="J130" t="s">
        <v>1501</v>
      </c>
      <c r="K130" s="9" t="s">
        <v>374</v>
      </c>
      <c r="L130" s="3" t="str">
        <f>mappings[field]&amp;mappings[institution]&amp;mappings[element/field]&amp;mappings[subelement/subfield(s)]&amp;mappings[constraints]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851</v>
      </c>
      <c r="D131" t="s">
        <v>33</v>
      </c>
      <c r="E131" t="s">
        <v>852</v>
      </c>
      <c r="F131" s="11">
        <v>74</v>
      </c>
      <c r="G131" t="s">
        <v>31</v>
      </c>
      <c r="H131" t="s">
        <v>994</v>
      </c>
      <c r="I131" t="s">
        <v>879</v>
      </c>
      <c r="J131" t="s">
        <v>1357</v>
      </c>
      <c r="K131" s="9" t="s">
        <v>374</v>
      </c>
      <c r="L131" s="3" t="str">
        <f>mappings[field]&amp;mappings[institution]&amp;mappings[element/field]&amp;mappings[subelement/subfield(s)]&amp;mappings[constraints]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851</v>
      </c>
      <c r="D132" t="s">
        <v>33</v>
      </c>
      <c r="E132" t="s">
        <v>852</v>
      </c>
      <c r="F132" s="11">
        <v>74</v>
      </c>
      <c r="G132" t="s">
        <v>31</v>
      </c>
      <c r="H132" t="s">
        <v>993</v>
      </c>
      <c r="I132" t="s">
        <v>879</v>
      </c>
      <c r="J132" t="s">
        <v>1358</v>
      </c>
      <c r="K132" s="9" t="s">
        <v>374</v>
      </c>
      <c r="L132" s="3" t="str">
        <f>mappings[field]&amp;mappings[institution]&amp;mappings[element/field]&amp;mappings[subelement/subfield(s)]&amp;mappings[constraints]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851</v>
      </c>
      <c r="D133" t="s">
        <v>33</v>
      </c>
      <c r="E133" t="s">
        <v>852</v>
      </c>
      <c r="F133" s="11">
        <v>24</v>
      </c>
      <c r="G133" t="s">
        <v>31</v>
      </c>
      <c r="H133" t="s">
        <v>985</v>
      </c>
      <c r="I133" t="s">
        <v>879</v>
      </c>
      <c r="J133" t="s">
        <v>1363</v>
      </c>
      <c r="K133" s="9" t="s">
        <v>374</v>
      </c>
      <c r="L133" s="3" t="str">
        <f>mappings[field]&amp;mappings[institution]&amp;mappings[element/field]&amp;mappings[subelement/subfield(s)]&amp;mappings[constraints]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851</v>
      </c>
      <c r="D134" t="s">
        <v>33</v>
      </c>
      <c r="E134" t="s">
        <v>852</v>
      </c>
      <c r="F134" s="11">
        <v>24</v>
      </c>
      <c r="G134" t="s">
        <v>31</v>
      </c>
      <c r="H134" t="s">
        <v>978</v>
      </c>
      <c r="I134" t="s">
        <v>879</v>
      </c>
      <c r="J134" t="s">
        <v>1364</v>
      </c>
      <c r="K134" s="9" t="s">
        <v>374</v>
      </c>
      <c r="L134" s="3" t="str">
        <f>mappings[field]&amp;mappings[institution]&amp;mappings[element/field]&amp;mappings[subelement/subfield(s)]&amp;mappings[constraints]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851</v>
      </c>
      <c r="D135" s="3" t="s">
        <v>33</v>
      </c>
      <c r="E135" s="3" t="s">
        <v>852</v>
      </c>
      <c r="F135" s="11">
        <v>24</v>
      </c>
      <c r="G135" t="s">
        <v>31</v>
      </c>
      <c r="H135" t="s">
        <v>984</v>
      </c>
      <c r="I135" t="s">
        <v>879</v>
      </c>
      <c r="J135" t="s">
        <v>1365</v>
      </c>
      <c r="K135" s="9" t="s">
        <v>374</v>
      </c>
      <c r="L135" s="3" t="str">
        <f>mappings[field]&amp;mappings[institution]&amp;mappings[element/field]&amp;mappings[subelement/subfield(s)]&amp;mappings[constraints]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851</v>
      </c>
      <c r="D136" s="3" t="s">
        <v>33</v>
      </c>
      <c r="E136" s="3" t="s">
        <v>852</v>
      </c>
      <c r="F136" s="11">
        <v>24</v>
      </c>
      <c r="G136" t="s">
        <v>31</v>
      </c>
      <c r="H136" t="s">
        <v>977</v>
      </c>
      <c r="I136" t="s">
        <v>879</v>
      </c>
      <c r="J136" t="s">
        <v>1366</v>
      </c>
      <c r="K136" s="9" t="s">
        <v>374</v>
      </c>
      <c r="L136" s="3" t="str">
        <f>mappings[field]&amp;mappings[institution]&amp;mappings[element/field]&amp;mappings[subelement/subfield(s)]&amp;mappings[constraints]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851</v>
      </c>
      <c r="D137" s="3" t="s">
        <v>33</v>
      </c>
      <c r="E137" s="3" t="s">
        <v>852</v>
      </c>
      <c r="F137" s="11">
        <v>24</v>
      </c>
      <c r="G137" t="s">
        <v>31</v>
      </c>
      <c r="H137" t="s">
        <v>983</v>
      </c>
      <c r="I137" t="s">
        <v>879</v>
      </c>
      <c r="J137" t="s">
        <v>1367</v>
      </c>
      <c r="K137" s="9" t="s">
        <v>374</v>
      </c>
      <c r="L137" s="3" t="str">
        <f>mappings[field]&amp;mappings[institution]&amp;mappings[element/field]&amp;mappings[subelement/subfield(s)]&amp;mappings[constraints]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851</v>
      </c>
      <c r="D138" s="3" t="s">
        <v>33</v>
      </c>
      <c r="E138" s="3" t="s">
        <v>852</v>
      </c>
      <c r="F138" s="11">
        <v>24</v>
      </c>
      <c r="G138" s="3" t="s">
        <v>31</v>
      </c>
      <c r="H138" s="3" t="s">
        <v>976</v>
      </c>
      <c r="I138" s="3" t="s">
        <v>879</v>
      </c>
      <c r="J138" s="3" t="s">
        <v>1368</v>
      </c>
      <c r="K138" s="9" t="s">
        <v>374</v>
      </c>
      <c r="L138" s="3" t="str">
        <f>mappings[field]&amp;mappings[institution]&amp;mappings[element/field]&amp;mappings[subelement/subfield(s)]&amp;mappings[constraints]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851</v>
      </c>
      <c r="D139" s="3" t="s">
        <v>33</v>
      </c>
      <c r="E139" s="3" t="s">
        <v>852</v>
      </c>
      <c r="F139" s="11">
        <v>28</v>
      </c>
      <c r="G139" t="s">
        <v>31</v>
      </c>
      <c r="H139" t="s">
        <v>1000</v>
      </c>
      <c r="I139" t="s">
        <v>879</v>
      </c>
      <c r="J139" t="s">
        <v>1369</v>
      </c>
      <c r="K139" s="9" t="s">
        <v>374</v>
      </c>
      <c r="L139" s="3" t="str">
        <f>mappings[field]&amp;mappings[institution]&amp;mappings[element/field]&amp;mappings[subelement/subfield(s)]&amp;mappings[constraints]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851</v>
      </c>
      <c r="D140" s="3" t="s">
        <v>33</v>
      </c>
      <c r="E140" s="3" t="s">
        <v>852</v>
      </c>
      <c r="F140" s="11">
        <v>28</v>
      </c>
      <c r="G140" t="s">
        <v>31</v>
      </c>
      <c r="H140" t="s">
        <v>1001</v>
      </c>
      <c r="I140" t="s">
        <v>879</v>
      </c>
      <c r="J140" t="s">
        <v>1374</v>
      </c>
      <c r="K140" s="9" t="s">
        <v>374</v>
      </c>
      <c r="L140" s="3" t="str">
        <f>mappings[field]&amp;mappings[institution]&amp;mappings[element/field]&amp;mappings[subelement/subfield(s)]&amp;mappings[constraints]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851</v>
      </c>
      <c r="D141" s="3" t="s">
        <v>33</v>
      </c>
      <c r="E141" s="3" t="s">
        <v>852</v>
      </c>
      <c r="F141" s="11">
        <v>28</v>
      </c>
      <c r="G141" t="s">
        <v>31</v>
      </c>
      <c r="H141" t="s">
        <v>1003</v>
      </c>
      <c r="I141" t="s">
        <v>879</v>
      </c>
      <c r="J141" t="s">
        <v>1375</v>
      </c>
      <c r="K141" s="9" t="s">
        <v>374</v>
      </c>
      <c r="L141" s="3" t="str">
        <f>mappings[field]&amp;mappings[institution]&amp;mappings[element/field]&amp;mappings[subelement/subfield(s)]&amp;mappings[constraints]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851</v>
      </c>
      <c r="D142" s="3" t="s">
        <v>33</v>
      </c>
      <c r="E142" s="3" t="s">
        <v>852</v>
      </c>
      <c r="F142" s="11">
        <v>28</v>
      </c>
      <c r="G142" t="s">
        <v>31</v>
      </c>
      <c r="H142" t="s">
        <v>1002</v>
      </c>
      <c r="I142" t="s">
        <v>879</v>
      </c>
      <c r="J142" t="s">
        <v>1377</v>
      </c>
      <c r="K142" s="9" t="s">
        <v>374</v>
      </c>
      <c r="L142" s="3" t="str">
        <f>mappings[field]&amp;mappings[institution]&amp;mappings[element/field]&amp;mappings[subelement/subfield(s)]&amp;mappings[constraints]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851</v>
      </c>
      <c r="D143" s="3" t="s">
        <v>33</v>
      </c>
      <c r="E143" s="3" t="s">
        <v>852</v>
      </c>
      <c r="F143" s="11">
        <v>28</v>
      </c>
      <c r="G143" t="s">
        <v>31</v>
      </c>
      <c r="H143" t="s">
        <v>1005</v>
      </c>
      <c r="I143" t="s">
        <v>879</v>
      </c>
      <c r="J143" t="s">
        <v>1380</v>
      </c>
      <c r="K143" s="9" t="s">
        <v>374</v>
      </c>
      <c r="L143" s="3" t="str">
        <f>mappings[field]&amp;mappings[institution]&amp;mappings[element/field]&amp;mappings[subelement/subfield(s)]&amp;mappings[constraints]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851</v>
      </c>
      <c r="D144" s="3" t="s">
        <v>33</v>
      </c>
      <c r="E144" s="3" t="s">
        <v>852</v>
      </c>
      <c r="F144" s="11">
        <v>88</v>
      </c>
      <c r="G144" t="s">
        <v>31</v>
      </c>
      <c r="H144" t="s">
        <v>994</v>
      </c>
      <c r="I144" t="s">
        <v>879</v>
      </c>
      <c r="J144" t="s">
        <v>1382</v>
      </c>
      <c r="K144" s="9" t="s">
        <v>374</v>
      </c>
      <c r="L144" s="3" t="str">
        <f>mappings[field]&amp;mappings[institution]&amp;mappings[element/field]&amp;mappings[subelement/subfield(s)]&amp;mappings[constraints]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851</v>
      </c>
      <c r="D145" s="3" t="s">
        <v>33</v>
      </c>
      <c r="E145" s="3" t="s">
        <v>852</v>
      </c>
      <c r="F145" s="11">
        <v>88</v>
      </c>
      <c r="G145" t="s">
        <v>31</v>
      </c>
      <c r="H145" t="s">
        <v>993</v>
      </c>
      <c r="I145" t="s">
        <v>879</v>
      </c>
      <c r="J145" t="s">
        <v>1383</v>
      </c>
      <c r="K145" s="9" t="s">
        <v>374</v>
      </c>
      <c r="L145" s="3" t="str">
        <f>mappings[field]&amp;mappings[institution]&amp;mappings[element/field]&amp;mappings[subelement/subfield(s)]&amp;mappings[constraints]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851</v>
      </c>
      <c r="D146" s="3" t="s">
        <v>33</v>
      </c>
      <c r="E146" s="3" t="s">
        <v>852</v>
      </c>
      <c r="F146" s="11">
        <v>24</v>
      </c>
      <c r="G146" t="s">
        <v>31</v>
      </c>
      <c r="H146" t="s">
        <v>986</v>
      </c>
      <c r="I146" t="s">
        <v>879</v>
      </c>
      <c r="J146" t="s">
        <v>1384</v>
      </c>
      <c r="K146" s="9" t="s">
        <v>374</v>
      </c>
      <c r="L146" s="3" t="str">
        <f>mappings[field]&amp;mappings[institution]&amp;mappings[element/field]&amp;mappings[subelement/subfield(s)]&amp;mappings[constraints]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851</v>
      </c>
      <c r="D147" s="3" t="s">
        <v>33</v>
      </c>
      <c r="E147" s="3" t="s">
        <v>852</v>
      </c>
      <c r="F147" s="11">
        <v>24</v>
      </c>
      <c r="G147" t="s">
        <v>31</v>
      </c>
      <c r="H147" t="s">
        <v>979</v>
      </c>
      <c r="I147" t="s">
        <v>879</v>
      </c>
      <c r="J147" t="s">
        <v>1385</v>
      </c>
      <c r="K147" s="9" t="s">
        <v>374</v>
      </c>
      <c r="L147" s="3" t="str">
        <f>mappings[field]&amp;mappings[institution]&amp;mappings[element/field]&amp;mappings[subelement/subfield(s)]&amp;mappings[constraints]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851</v>
      </c>
      <c r="D148" s="3" t="s">
        <v>33</v>
      </c>
      <c r="E148" s="3" t="s">
        <v>852</v>
      </c>
      <c r="F148" s="11">
        <v>27</v>
      </c>
      <c r="G148" t="s">
        <v>31</v>
      </c>
      <c r="H148" t="s">
        <v>994</v>
      </c>
      <c r="I148" t="s">
        <v>879</v>
      </c>
      <c r="J148" t="s">
        <v>1389</v>
      </c>
      <c r="K148" s="9" t="s">
        <v>374</v>
      </c>
      <c r="L148" s="3" t="str">
        <f>mappings[field]&amp;mappings[institution]&amp;mappings[element/field]&amp;mappings[subelement/subfield(s)]&amp;mappings[constraints]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851</v>
      </c>
      <c r="D149" s="3" t="s">
        <v>33</v>
      </c>
      <c r="E149" s="3" t="s">
        <v>852</v>
      </c>
      <c r="F149" s="11">
        <v>27</v>
      </c>
      <c r="G149" t="s">
        <v>31</v>
      </c>
      <c r="H149" t="s">
        <v>993</v>
      </c>
      <c r="I149" t="s">
        <v>879</v>
      </c>
      <c r="J149" t="s">
        <v>1390</v>
      </c>
      <c r="K149" s="9" t="s">
        <v>374</v>
      </c>
      <c r="L149" s="3" t="str">
        <f>mappings[field]&amp;mappings[institution]&amp;mappings[element/field]&amp;mappings[subelement/subfield(s)]&amp;mappings[constraints]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851</v>
      </c>
      <c r="D150" s="3" t="s">
        <v>33</v>
      </c>
      <c r="E150" s="3" t="s">
        <v>852</v>
      </c>
      <c r="F150" s="11">
        <v>24</v>
      </c>
      <c r="G150" t="s">
        <v>31</v>
      </c>
      <c r="H150" t="s">
        <v>989</v>
      </c>
      <c r="I150" s="3" t="s">
        <v>879</v>
      </c>
      <c r="J150" t="s">
        <v>1395</v>
      </c>
      <c r="K150" s="9" t="s">
        <v>374</v>
      </c>
      <c r="L150" s="3" t="str">
        <f>mappings[field]&amp;mappings[institution]&amp;mappings[element/field]&amp;mappings[subelement/subfield(s)]&amp;mappings[constraints]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851</v>
      </c>
      <c r="D151" s="3" t="s">
        <v>33</v>
      </c>
      <c r="E151" s="3" t="s">
        <v>852</v>
      </c>
      <c r="F151" s="11">
        <v>24</v>
      </c>
      <c r="G151" t="s">
        <v>31</v>
      </c>
      <c r="H151" t="s">
        <v>982</v>
      </c>
      <c r="I151" s="3" t="s">
        <v>879</v>
      </c>
      <c r="J151" t="s">
        <v>1396</v>
      </c>
      <c r="K151" s="9" t="s">
        <v>374</v>
      </c>
      <c r="L151" s="3" t="str">
        <f>mappings[field]&amp;mappings[institution]&amp;mappings[element/field]&amp;mappings[subelement/subfield(s)]&amp;mappings[constraints]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851</v>
      </c>
      <c r="D152" s="3" t="s">
        <v>33</v>
      </c>
      <c r="E152" s="3" t="s">
        <v>852</v>
      </c>
      <c r="F152" s="11">
        <v>28</v>
      </c>
      <c r="G152" t="s">
        <v>31</v>
      </c>
      <c r="H152" t="s">
        <v>1004</v>
      </c>
      <c r="I152" t="s">
        <v>879</v>
      </c>
      <c r="J152" t="s">
        <v>1399</v>
      </c>
      <c r="K152" s="9" t="s">
        <v>374</v>
      </c>
      <c r="L152" s="3" t="str">
        <f>mappings[field]&amp;mappings[institution]&amp;mappings[element/field]&amp;mappings[subelement/subfield(s)]&amp;mappings[constraints]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851</v>
      </c>
      <c r="D153" s="3" t="s">
        <v>33</v>
      </c>
      <c r="E153" s="3" t="s">
        <v>852</v>
      </c>
      <c r="F153" s="11">
        <v>15</v>
      </c>
      <c r="G153">
        <v>2</v>
      </c>
      <c r="H153" t="s">
        <v>846</v>
      </c>
      <c r="I153" t="s">
        <v>840</v>
      </c>
      <c r="J153" t="s">
        <v>970</v>
      </c>
      <c r="K153" s="3" t="s">
        <v>971</v>
      </c>
      <c r="L153" s="3" t="str">
        <f>mappings[field]&amp;mappings[institution]&amp;mappings[element/field]&amp;mappings[subelement/subfield(s)]&amp;mappings[constraints]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851</v>
      </c>
      <c r="D154" s="3" t="s">
        <v>33</v>
      </c>
      <c r="E154" s="3" t="s">
        <v>852</v>
      </c>
      <c r="F154" s="11">
        <v>24</v>
      </c>
      <c r="G154" t="s">
        <v>31</v>
      </c>
      <c r="H154" t="s">
        <v>987</v>
      </c>
      <c r="I154" t="s">
        <v>840</v>
      </c>
      <c r="J154" t="s">
        <v>988</v>
      </c>
      <c r="K154" s="9" t="s">
        <v>374</v>
      </c>
      <c r="L154" s="3" t="str">
        <f>mappings[field]&amp;mappings[institution]&amp;mappings[element/field]&amp;mappings[subelement/subfield(s)]&amp;mappings[constraints]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851</v>
      </c>
      <c r="D155" s="3" t="s">
        <v>33</v>
      </c>
      <c r="E155" s="3" t="s">
        <v>852</v>
      </c>
      <c r="F155" s="11">
        <v>24</v>
      </c>
      <c r="G155" t="s">
        <v>31</v>
      </c>
      <c r="H155" t="s">
        <v>980</v>
      </c>
      <c r="I155" t="s">
        <v>840</v>
      </c>
      <c r="J155" t="s">
        <v>981</v>
      </c>
      <c r="K155" s="9" t="s">
        <v>374</v>
      </c>
      <c r="L155" s="3" t="str">
        <f>mappings[field]&amp;mappings[institution]&amp;mappings[element/field]&amp;mappings[subelement/subfield(s)]&amp;mappings[constraints]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851</v>
      </c>
      <c r="D156" s="3" t="s">
        <v>33</v>
      </c>
      <c r="E156" s="3" t="s">
        <v>852</v>
      </c>
      <c r="F156" s="11">
        <v>15</v>
      </c>
      <c r="G156" t="s">
        <v>845</v>
      </c>
      <c r="H156" t="s">
        <v>846</v>
      </c>
      <c r="I156" t="s">
        <v>843</v>
      </c>
      <c r="J156" t="s">
        <v>972</v>
      </c>
      <c r="K156" s="3" t="s">
        <v>29</v>
      </c>
      <c r="L156" s="3" t="str">
        <f>mappings[field]&amp;mappings[institution]&amp;mappings[element/field]&amp;mappings[subelement/subfield(s)]&amp;mappings[constraints]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851</v>
      </c>
      <c r="D157" s="3" t="s">
        <v>33</v>
      </c>
      <c r="E157" s="3" t="s">
        <v>852</v>
      </c>
      <c r="F157" s="11">
        <v>74</v>
      </c>
      <c r="G157" t="s">
        <v>935</v>
      </c>
      <c r="H157" s="3" t="s">
        <v>846</v>
      </c>
      <c r="I157" t="s">
        <v>843</v>
      </c>
      <c r="J157" t="s">
        <v>1009</v>
      </c>
      <c r="K157" s="9" t="s">
        <v>374</v>
      </c>
      <c r="L157" s="3" t="str">
        <f>mappings[field]&amp;mappings[institution]&amp;mappings[element/field]&amp;mappings[subelement/subfield(s)]&amp;mappings[constraints]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851</v>
      </c>
      <c r="D158" s="3" t="s">
        <v>33</v>
      </c>
      <c r="E158" s="3" t="s">
        <v>852</v>
      </c>
      <c r="F158" s="11">
        <v>24</v>
      </c>
      <c r="G158" t="s">
        <v>990</v>
      </c>
      <c r="H158" s="3" t="s">
        <v>846</v>
      </c>
      <c r="I158" t="s">
        <v>858</v>
      </c>
      <c r="J158" t="s">
        <v>991</v>
      </c>
      <c r="K158" s="9" t="s">
        <v>374</v>
      </c>
      <c r="L158" s="3" t="str">
        <f>mappings[field]&amp;mappings[institution]&amp;mappings[element/field]&amp;mappings[subelement/subfield(s)]&amp;mappings[constraints]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851</v>
      </c>
      <c r="D159" s="3" t="s">
        <v>33</v>
      </c>
      <c r="E159" s="3" t="s">
        <v>852</v>
      </c>
      <c r="F159" s="11">
        <v>24</v>
      </c>
      <c r="G159" t="s">
        <v>935</v>
      </c>
      <c r="H159" s="3" t="s">
        <v>846</v>
      </c>
      <c r="I159" t="s">
        <v>843</v>
      </c>
      <c r="J159" t="s">
        <v>992</v>
      </c>
      <c r="K159" s="9" t="s">
        <v>374</v>
      </c>
      <c r="L159" s="3" t="str">
        <f>mappings[field]&amp;mappings[institution]&amp;mappings[element/field]&amp;mappings[subelement/subfield(s)]&amp;mappings[constraints]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851</v>
      </c>
      <c r="D160" s="3" t="s">
        <v>33</v>
      </c>
      <c r="E160" s="3" t="s">
        <v>852</v>
      </c>
      <c r="F160" s="11">
        <v>10</v>
      </c>
      <c r="G160" t="s">
        <v>845</v>
      </c>
      <c r="H160" s="3" t="s">
        <v>846</v>
      </c>
      <c r="I160" s="3" t="s">
        <v>843</v>
      </c>
      <c r="J160" t="s">
        <v>966</v>
      </c>
      <c r="K160" s="3" t="s">
        <v>29</v>
      </c>
      <c r="L160" s="3" t="str">
        <f>mappings[field]&amp;mappings[institution]&amp;mappings[element/field]&amp;mappings[subelement/subfield(s)]&amp;mappings[constraints]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851</v>
      </c>
      <c r="D161" s="3" t="s">
        <v>33</v>
      </c>
      <c r="E161" s="3" t="s">
        <v>852</v>
      </c>
      <c r="F161" s="11">
        <v>10</v>
      </c>
      <c r="G161" t="s">
        <v>922</v>
      </c>
      <c r="H161" s="3" t="s">
        <v>846</v>
      </c>
      <c r="I161" t="s">
        <v>843</v>
      </c>
      <c r="J161" t="s">
        <v>968</v>
      </c>
      <c r="K161" s="3" t="s">
        <v>29</v>
      </c>
      <c r="L161" s="3" t="str">
        <f>mappings[field]&amp;mappings[institution]&amp;mappings[element/field]&amp;mappings[subelement/subfield(s)]&amp;mappings[constraints]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851</v>
      </c>
      <c r="D162" s="3" t="s">
        <v>33</v>
      </c>
      <c r="E162" s="3" t="s">
        <v>852</v>
      </c>
      <c r="F162" s="11">
        <v>10</v>
      </c>
      <c r="G162" t="s">
        <v>841</v>
      </c>
      <c r="H162" s="3" t="s">
        <v>846</v>
      </c>
      <c r="I162" t="s">
        <v>843</v>
      </c>
      <c r="J162" t="s">
        <v>967</v>
      </c>
      <c r="K162" s="3" t="s">
        <v>29</v>
      </c>
      <c r="L162" s="3" t="str">
        <f>mappings[field]&amp;mappings[institution]&amp;mappings[element/field]&amp;mappings[subelement/subfield(s)]&amp;mappings[constraints]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851</v>
      </c>
      <c r="D163" s="15" t="s">
        <v>33</v>
      </c>
      <c r="E163" s="15" t="s">
        <v>852</v>
      </c>
      <c r="F163" s="11">
        <v>27</v>
      </c>
      <c r="G163" t="s">
        <v>845</v>
      </c>
      <c r="H163" s="3" t="s">
        <v>846</v>
      </c>
      <c r="I163" t="s">
        <v>843</v>
      </c>
      <c r="J163" t="s">
        <v>29</v>
      </c>
      <c r="K163" s="9" t="s">
        <v>374</v>
      </c>
      <c r="L163" s="3" t="str">
        <f>mappings[field]&amp;mappings[institution]&amp;mappings[element/field]&amp;mappings[subelement/subfield(s)]&amp;mappings[constraints]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851</v>
      </c>
      <c r="D164" s="3" t="s">
        <v>33</v>
      </c>
      <c r="E164" s="3" t="s">
        <v>852</v>
      </c>
      <c r="F164" s="11">
        <v>27</v>
      </c>
      <c r="G164" t="s">
        <v>935</v>
      </c>
      <c r="H164" s="3" t="s">
        <v>846</v>
      </c>
      <c r="I164" t="s">
        <v>843</v>
      </c>
      <c r="J164" t="s">
        <v>29</v>
      </c>
      <c r="K164" s="9" t="s">
        <v>374</v>
      </c>
      <c r="L164" s="3" t="str">
        <f>mappings[field]&amp;mappings[institution]&amp;mappings[element/field]&amp;mappings[subelement/subfield(s)]&amp;mappings[constraints]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851</v>
      </c>
      <c r="D165" s="3" t="s">
        <v>33</v>
      </c>
      <c r="E165" s="3" t="s">
        <v>852</v>
      </c>
      <c r="F165" s="11">
        <v>30</v>
      </c>
      <c r="G165" t="s">
        <v>935</v>
      </c>
      <c r="H165" s="3" t="s">
        <v>846</v>
      </c>
      <c r="I165" t="s">
        <v>843</v>
      </c>
      <c r="J165" t="s">
        <v>29</v>
      </c>
      <c r="K165" s="9" t="s">
        <v>374</v>
      </c>
      <c r="L165" s="3" t="str">
        <f>mappings[field]&amp;mappings[institution]&amp;mappings[element/field]&amp;mappings[subelement/subfield(s)]&amp;mappings[constraints]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851</v>
      </c>
      <c r="D166" s="3" t="s">
        <v>33</v>
      </c>
      <c r="E166" s="3" t="s">
        <v>852</v>
      </c>
      <c r="F166" s="11">
        <v>88</v>
      </c>
      <c r="G166" t="s">
        <v>935</v>
      </c>
      <c r="H166" s="3" t="s">
        <v>846</v>
      </c>
      <c r="I166" t="s">
        <v>843</v>
      </c>
      <c r="J166" t="s">
        <v>29</v>
      </c>
      <c r="K166" s="9" t="s">
        <v>374</v>
      </c>
      <c r="L166" s="3" t="str">
        <f>mappings[field]&amp;mappings[institution]&amp;mappings[element/field]&amp;mappings[subelement/subfield(s)]&amp;mappings[constraints]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851</v>
      </c>
      <c r="D167" s="24" t="s">
        <v>33</v>
      </c>
      <c r="E167" s="24" t="s">
        <v>852</v>
      </c>
      <c r="F167" s="11">
        <v>720</v>
      </c>
      <c r="G167" s="3" t="s">
        <v>845</v>
      </c>
      <c r="H167" s="3" t="s">
        <v>846</v>
      </c>
      <c r="I167" s="24" t="s">
        <v>858</v>
      </c>
      <c r="J167" s="3" t="s">
        <v>29</v>
      </c>
      <c r="K167" s="25" t="s">
        <v>392</v>
      </c>
      <c r="L167" s="3" t="str">
        <f>mappings[field]&amp;mappings[institution]&amp;mappings[element/field]&amp;mappings[subelement/subfield(s)]&amp;mappings[constraints]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851</v>
      </c>
      <c r="D168" s="24" t="s">
        <v>33</v>
      </c>
      <c r="E168" s="24" t="s">
        <v>852</v>
      </c>
      <c r="F168" s="11">
        <v>100</v>
      </c>
      <c r="G168" t="s">
        <v>1010</v>
      </c>
      <c r="H168" s="3" t="s">
        <v>846</v>
      </c>
      <c r="I168" s="24" t="s">
        <v>858</v>
      </c>
      <c r="J168" t="s">
        <v>29</v>
      </c>
      <c r="K168" s="25" t="s">
        <v>392</v>
      </c>
      <c r="L168" s="3" t="str">
        <f>mappings[field]&amp;mappings[institution]&amp;mappings[element/field]&amp;mappings[subelement/subfield(s)]&amp;mappings[constraints]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851</v>
      </c>
      <c r="D169" s="24" t="s">
        <v>33</v>
      </c>
      <c r="E169" s="24" t="s">
        <v>852</v>
      </c>
      <c r="F169" s="11">
        <v>700</v>
      </c>
      <c r="G169" t="s">
        <v>1010</v>
      </c>
      <c r="H169" s="3" t="s">
        <v>1015</v>
      </c>
      <c r="I169" s="24" t="s">
        <v>858</v>
      </c>
      <c r="J169" t="s">
        <v>29</v>
      </c>
      <c r="K169" s="25" t="s">
        <v>392</v>
      </c>
      <c r="L169" s="3" t="str">
        <f>mappings[field]&amp;mappings[institution]&amp;mappings[element/field]&amp;mappings[subelement/subfield(s)]&amp;mappings[constraints]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851</v>
      </c>
      <c r="D170" s="24" t="s">
        <v>33</v>
      </c>
      <c r="E170" s="24" t="s">
        <v>852</v>
      </c>
      <c r="F170" s="11">
        <v>110</v>
      </c>
      <c r="G170" t="s">
        <v>1012</v>
      </c>
      <c r="H170" s="3" t="s">
        <v>846</v>
      </c>
      <c r="I170" s="24" t="s">
        <v>858</v>
      </c>
      <c r="J170" t="s">
        <v>29</v>
      </c>
      <c r="K170" s="25" t="s">
        <v>392</v>
      </c>
      <c r="L170" s="3" t="str">
        <f>mappings[field]&amp;mappings[institution]&amp;mappings[element/field]&amp;mappings[subelement/subfield(s)]&amp;mappings[constraints]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851</v>
      </c>
      <c r="D171" s="24" t="s">
        <v>33</v>
      </c>
      <c r="E171" s="24" t="s">
        <v>852</v>
      </c>
      <c r="F171" s="11">
        <v>710</v>
      </c>
      <c r="G171" t="s">
        <v>1012</v>
      </c>
      <c r="H171" s="3" t="s">
        <v>1015</v>
      </c>
      <c r="I171" s="24" t="s">
        <v>858</v>
      </c>
      <c r="J171" t="s">
        <v>29</v>
      </c>
      <c r="K171" s="25" t="s">
        <v>392</v>
      </c>
      <c r="L171" s="3" t="str">
        <f>mappings[field]&amp;mappings[institution]&amp;mappings[element/field]&amp;mappings[subelement/subfield(s)]&amp;mappings[constraints]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851</v>
      </c>
      <c r="D172" s="24" t="s">
        <v>33</v>
      </c>
      <c r="E172" s="24" t="s">
        <v>852</v>
      </c>
      <c r="F172" s="11">
        <v>111</v>
      </c>
      <c r="G172" t="s">
        <v>1013</v>
      </c>
      <c r="H172" s="3" t="s">
        <v>846</v>
      </c>
      <c r="I172" s="24" t="s">
        <v>858</v>
      </c>
      <c r="J172" t="s">
        <v>29</v>
      </c>
      <c r="K172" s="25" t="s">
        <v>392</v>
      </c>
      <c r="L172" s="3" t="str">
        <f>mappings[field]&amp;mappings[institution]&amp;mappings[element/field]&amp;mappings[subelement/subfield(s)]&amp;mappings[constraints]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851</v>
      </c>
      <c r="D173" s="24" t="s">
        <v>33</v>
      </c>
      <c r="E173" s="24" t="s">
        <v>852</v>
      </c>
      <c r="F173" s="11">
        <v>711</v>
      </c>
      <c r="G173" t="s">
        <v>1013</v>
      </c>
      <c r="H173" s="3" t="s">
        <v>1015</v>
      </c>
      <c r="I173" s="24" t="s">
        <v>858</v>
      </c>
      <c r="J173" t="s">
        <v>29</v>
      </c>
      <c r="K173" s="25" t="s">
        <v>392</v>
      </c>
      <c r="L173" s="3" t="str">
        <f>mappings[field]&amp;mappings[institution]&amp;mappings[element/field]&amp;mappings[subelement/subfield(s)]&amp;mappings[constraints]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851</v>
      </c>
      <c r="D174" s="24" t="s">
        <v>33</v>
      </c>
      <c r="E174" s="24" t="s">
        <v>852</v>
      </c>
      <c r="F174" s="11">
        <v>100</v>
      </c>
      <c r="G174" t="s">
        <v>1011</v>
      </c>
      <c r="H174" s="3" t="s">
        <v>846</v>
      </c>
      <c r="I174" s="3" t="s">
        <v>870</v>
      </c>
      <c r="J174" t="s">
        <v>29</v>
      </c>
      <c r="K174" s="25" t="s">
        <v>392</v>
      </c>
      <c r="L174" s="3" t="str">
        <f>mappings[field]&amp;mappings[institution]&amp;mappings[element/field]&amp;mappings[subelement/subfield(s)]&amp;mappings[constraints]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851</v>
      </c>
      <c r="D175" s="24" t="s">
        <v>33</v>
      </c>
      <c r="E175" s="24" t="s">
        <v>852</v>
      </c>
      <c r="F175" s="11">
        <v>110</v>
      </c>
      <c r="G175" t="s">
        <v>1011</v>
      </c>
      <c r="H175" t="s">
        <v>846</v>
      </c>
      <c r="I175" t="s">
        <v>870</v>
      </c>
      <c r="J175" t="s">
        <v>29</v>
      </c>
      <c r="K175" s="25" t="s">
        <v>392</v>
      </c>
      <c r="L175" s="3" t="str">
        <f>mappings[field]&amp;mappings[institution]&amp;mappings[element/field]&amp;mappings[subelement/subfield(s)]&amp;mappings[constraints]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851</v>
      </c>
      <c r="D176" s="24" t="s">
        <v>33</v>
      </c>
      <c r="E176" s="24" t="s">
        <v>852</v>
      </c>
      <c r="F176" s="11">
        <v>700</v>
      </c>
      <c r="G176" t="s">
        <v>1011</v>
      </c>
      <c r="H176" t="s">
        <v>1015</v>
      </c>
      <c r="I176" s="15" t="s">
        <v>1342</v>
      </c>
      <c r="J176" s="3" t="s">
        <v>39</v>
      </c>
      <c r="K176" s="25" t="s">
        <v>392</v>
      </c>
      <c r="L176" s="3" t="str">
        <f>mappings[field]&amp;mappings[institution]&amp;mappings[element/field]&amp;mappings[subelement/subfield(s)]&amp;mappings[constraints]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851</v>
      </c>
      <c r="D177" s="24" t="s">
        <v>33</v>
      </c>
      <c r="E177" s="24" t="s">
        <v>852</v>
      </c>
      <c r="F177" s="11">
        <v>710</v>
      </c>
      <c r="G177" t="s">
        <v>1011</v>
      </c>
      <c r="H177" t="s">
        <v>1015</v>
      </c>
      <c r="I177" s="3" t="s">
        <v>870</v>
      </c>
      <c r="J177" t="s">
        <v>29</v>
      </c>
      <c r="K177" s="25" t="s">
        <v>392</v>
      </c>
      <c r="L177" s="3" t="str">
        <f>mappings[field]&amp;mappings[institution]&amp;mappings[element/field]&amp;mappings[subelement/subfield(s)]&amp;mappings[constraints]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851</v>
      </c>
      <c r="D178" s="24" t="s">
        <v>33</v>
      </c>
      <c r="E178" s="24" t="s">
        <v>852</v>
      </c>
      <c r="F178" s="11">
        <v>720</v>
      </c>
      <c r="G178" t="s">
        <v>1011</v>
      </c>
      <c r="H178" t="s">
        <v>846</v>
      </c>
      <c r="I178" t="s">
        <v>870</v>
      </c>
      <c r="J178" t="s">
        <v>29</v>
      </c>
      <c r="K178" s="25" t="s">
        <v>392</v>
      </c>
      <c r="L178" s="3" t="str">
        <f>mappings[field]&amp;mappings[institution]&amp;mappings[element/field]&amp;mappings[subelement/subfield(s)]&amp;mappings[constraints]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851</v>
      </c>
      <c r="D179" s="24" t="s">
        <v>33</v>
      </c>
      <c r="E179" s="24" t="s">
        <v>852</v>
      </c>
      <c r="F179" s="32">
        <v>111</v>
      </c>
      <c r="G179" s="15" t="s">
        <v>1014</v>
      </c>
      <c r="H179" s="3" t="s">
        <v>846</v>
      </c>
      <c r="I179" t="s">
        <v>870</v>
      </c>
      <c r="J179" s="15" t="s">
        <v>29</v>
      </c>
      <c r="K179" s="24" t="s">
        <v>392</v>
      </c>
      <c r="L179" s="15" t="str">
        <f>mappings[field]&amp;mappings[institution]&amp;mappings[element/field]&amp;mappings[subelement/subfield(s)]&amp;mappings[constraints]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851</v>
      </c>
      <c r="D180" s="24" t="s">
        <v>33</v>
      </c>
      <c r="E180" s="24" t="s">
        <v>852</v>
      </c>
      <c r="F180" s="32">
        <v>711</v>
      </c>
      <c r="G180" s="15" t="s">
        <v>1014</v>
      </c>
      <c r="H180" s="3" t="s">
        <v>1015</v>
      </c>
      <c r="I180" s="15" t="s">
        <v>870</v>
      </c>
      <c r="J180" t="s">
        <v>29</v>
      </c>
      <c r="K180" s="24" t="s">
        <v>392</v>
      </c>
      <c r="L180" s="15" t="str">
        <f>mappings[field]&amp;mappings[institution]&amp;mappings[element/field]&amp;mappings[subelement/subfield(s)]&amp;mappings[constraints]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851</v>
      </c>
      <c r="D181" s="24" t="s">
        <v>33</v>
      </c>
      <c r="E181" s="24" t="s">
        <v>852</v>
      </c>
      <c r="F181" s="11">
        <v>100</v>
      </c>
      <c r="G181" t="s">
        <v>31</v>
      </c>
      <c r="H181" t="s">
        <v>846</v>
      </c>
      <c r="I181" s="15" t="s">
        <v>1342</v>
      </c>
      <c r="J181" t="s">
        <v>29</v>
      </c>
      <c r="K181" s="25" t="s">
        <v>392</v>
      </c>
      <c r="L181" s="3" t="str">
        <f>mappings[field]&amp;mappings[institution]&amp;mappings[element/field]&amp;mappings[subelement/subfield(s)]&amp;mappings[constraints]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851</v>
      </c>
      <c r="D182" s="24" t="s">
        <v>33</v>
      </c>
      <c r="E182" s="24" t="s">
        <v>852</v>
      </c>
      <c r="F182" s="11">
        <v>110</v>
      </c>
      <c r="G182" t="s">
        <v>31</v>
      </c>
      <c r="H182" t="s">
        <v>846</v>
      </c>
      <c r="I182" t="s">
        <v>1342</v>
      </c>
      <c r="J182" t="s">
        <v>29</v>
      </c>
      <c r="K182" s="25" t="s">
        <v>392</v>
      </c>
      <c r="L182" s="3" t="str">
        <f>mappings[field]&amp;mappings[institution]&amp;mappings[element/field]&amp;mappings[subelement/subfield(s)]&amp;mappings[constraints]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851</v>
      </c>
      <c r="D183" s="24" t="s">
        <v>33</v>
      </c>
      <c r="E183" s="24" t="s">
        <v>852</v>
      </c>
      <c r="F183" s="11">
        <v>111</v>
      </c>
      <c r="G183" t="s">
        <v>31</v>
      </c>
      <c r="H183" t="s">
        <v>846</v>
      </c>
      <c r="I183" s="3" t="s">
        <v>1342</v>
      </c>
      <c r="J183" t="s">
        <v>29</v>
      </c>
      <c r="K183" s="25" t="s">
        <v>392</v>
      </c>
      <c r="L183" s="3" t="str">
        <f>mappings[field]&amp;mappings[institution]&amp;mappings[element/field]&amp;mappings[subelement/subfield(s)]&amp;mappings[constraints]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851</v>
      </c>
      <c r="D184" s="24" t="s">
        <v>33</v>
      </c>
      <c r="E184" s="24" t="s">
        <v>852</v>
      </c>
      <c r="F184" s="11">
        <v>700</v>
      </c>
      <c r="G184" s="3" t="s">
        <v>31</v>
      </c>
      <c r="H184" s="3" t="s">
        <v>1015</v>
      </c>
      <c r="I184" s="15" t="s">
        <v>1342</v>
      </c>
      <c r="J184" s="3" t="s">
        <v>39</v>
      </c>
      <c r="K184" s="25" t="s">
        <v>392</v>
      </c>
      <c r="L184" s="3" t="str">
        <f>mappings[field]&amp;mappings[institution]&amp;mappings[element/field]&amp;mappings[subelement/subfield(s)]&amp;mappings[constraints]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851</v>
      </c>
      <c r="D185" s="24" t="s">
        <v>33</v>
      </c>
      <c r="E185" s="24" t="s">
        <v>852</v>
      </c>
      <c r="F185" s="11">
        <v>710</v>
      </c>
      <c r="G185" s="3" t="s">
        <v>31</v>
      </c>
      <c r="H185" t="s">
        <v>1015</v>
      </c>
      <c r="I185" s="3" t="s">
        <v>1342</v>
      </c>
      <c r="J185" s="3" t="s">
        <v>29</v>
      </c>
      <c r="K185" s="25" t="s">
        <v>392</v>
      </c>
      <c r="L185" s="3" t="str">
        <f>mappings[field]&amp;mappings[institution]&amp;mappings[element/field]&amp;mappings[subelement/subfield(s)]&amp;mappings[constraints]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851</v>
      </c>
      <c r="D186" s="24" t="s">
        <v>33</v>
      </c>
      <c r="E186" s="24" t="s">
        <v>852</v>
      </c>
      <c r="F186" s="11">
        <v>711</v>
      </c>
      <c r="G186" s="3" t="s">
        <v>31</v>
      </c>
      <c r="H186" s="3" t="s">
        <v>1015</v>
      </c>
      <c r="I186" s="3" t="s">
        <v>1342</v>
      </c>
      <c r="J186" s="3" t="s">
        <v>29</v>
      </c>
      <c r="K186" s="25" t="s">
        <v>392</v>
      </c>
      <c r="L186" s="3" t="str">
        <f>mappings[field]&amp;mappings[institution]&amp;mappings[element/field]&amp;mappings[subelement/subfield(s)]&amp;mappings[constraints]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851</v>
      </c>
      <c r="D187" s="24" t="s">
        <v>33</v>
      </c>
      <c r="E187" s="24" t="s">
        <v>852</v>
      </c>
      <c r="F187" s="11">
        <v>720</v>
      </c>
      <c r="G187" s="3" t="s">
        <v>31</v>
      </c>
      <c r="H187" s="3" t="s">
        <v>846</v>
      </c>
      <c r="I187" s="15" t="s">
        <v>1342</v>
      </c>
      <c r="J187" s="3" t="s">
        <v>29</v>
      </c>
      <c r="K187" s="25" t="s">
        <v>392</v>
      </c>
      <c r="L187" s="3" t="str">
        <f>mappings[field]&amp;mappings[institution]&amp;mappings[element/field]&amp;mappings[subelement/subfield(s)]&amp;mappings[constraints]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1516</v>
      </c>
      <c r="B188" s="3" t="s">
        <v>1516</v>
      </c>
      <c r="C188" s="3" t="s">
        <v>851</v>
      </c>
      <c r="D188" s="3" t="s">
        <v>33</v>
      </c>
      <c r="E188" s="3" t="s">
        <v>852</v>
      </c>
      <c r="F188" s="11">
        <v>506</v>
      </c>
      <c r="G188" s="3" t="s">
        <v>1016</v>
      </c>
      <c r="H188" s="3" t="s">
        <v>846</v>
      </c>
      <c r="I188" s="3" t="s">
        <v>858</v>
      </c>
      <c r="J188" s="3" t="s">
        <v>1017</v>
      </c>
      <c r="K188" s="3" t="s">
        <v>29</v>
      </c>
      <c r="L188" s="3" t="str">
        <f>mappings[field]&amp;mappings[institution]&amp;mappings[element/field]&amp;mappings[subelement/subfield(s)]&amp;mappings[constraints]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1524</v>
      </c>
      <c r="C189" s="3" t="s">
        <v>851</v>
      </c>
      <c r="D189" s="3" t="s">
        <v>33</v>
      </c>
      <c r="E189" s="3" t="s">
        <v>852</v>
      </c>
      <c r="F189" s="11">
        <v>545</v>
      </c>
      <c r="G189" s="3" t="s">
        <v>1018</v>
      </c>
      <c r="H189" s="3" t="s">
        <v>1001</v>
      </c>
      <c r="I189" s="3" t="s">
        <v>858</v>
      </c>
      <c r="J189" s="3" t="s">
        <v>29</v>
      </c>
      <c r="K189" s="3" t="s">
        <v>29</v>
      </c>
      <c r="L189" s="3" t="str">
        <f>mappings[field]&amp;mappings[institution]&amp;mappings[element/field]&amp;mappings[subelement/subfield(s)]&amp;mappings[constraints]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851</v>
      </c>
      <c r="D190" s="15" t="s">
        <v>33</v>
      </c>
      <c r="E190" s="15" t="s">
        <v>852</v>
      </c>
      <c r="F190" s="32">
        <v>563</v>
      </c>
      <c r="G190" s="15">
        <v>3</v>
      </c>
      <c r="H190" s="3" t="s">
        <v>846</v>
      </c>
      <c r="I190" t="s">
        <v>843</v>
      </c>
      <c r="J190" s="15" t="s">
        <v>29</v>
      </c>
      <c r="K190" s="15" t="s">
        <v>29</v>
      </c>
      <c r="L190" s="15" t="str">
        <f>mappings[field]&amp;mappings[institution]&amp;mappings[element/field]&amp;mappings[subelement/subfield(s)]&amp;mappings[constraints]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851</v>
      </c>
      <c r="D191" s="3" t="s">
        <v>33</v>
      </c>
      <c r="E191" s="3" t="s">
        <v>852</v>
      </c>
      <c r="F191" s="11">
        <v>563</v>
      </c>
      <c r="G191" t="s">
        <v>1019</v>
      </c>
      <c r="H191" s="3" t="s">
        <v>846</v>
      </c>
      <c r="I191" t="s">
        <v>858</v>
      </c>
      <c r="J191" t="s">
        <v>29</v>
      </c>
      <c r="K191" s="3" t="s">
        <v>29</v>
      </c>
      <c r="L191" s="3" t="str">
        <f>mappings[field]&amp;mappings[institution]&amp;mappings[element/field]&amp;mappings[subelement/subfield(s)]&amp;mappings[constraints]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1529</v>
      </c>
      <c r="C192" s="3" t="s">
        <v>851</v>
      </c>
      <c r="D192" s="3" t="s">
        <v>33</v>
      </c>
      <c r="E192" s="3" t="s">
        <v>852</v>
      </c>
      <c r="F192" s="11">
        <v>545</v>
      </c>
      <c r="G192" t="s">
        <v>1018</v>
      </c>
      <c r="H192" s="3" t="s">
        <v>1020</v>
      </c>
      <c r="I192" t="s">
        <v>858</v>
      </c>
      <c r="J192" t="s">
        <v>29</v>
      </c>
      <c r="K192" s="3" t="s">
        <v>29</v>
      </c>
      <c r="L192" s="3" t="str">
        <f>mappings[field]&amp;mappings[institution]&amp;mappings[element/field]&amp;mappings[subelement/subfield(s)]&amp;mappings[constraints]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1509</v>
      </c>
      <c r="C193" s="3" t="s">
        <v>851</v>
      </c>
      <c r="D193" s="3" t="s">
        <v>33</v>
      </c>
      <c r="E193" s="3" t="s">
        <v>852</v>
      </c>
      <c r="F193" s="11">
        <v>510</v>
      </c>
      <c r="G193" s="3" t="s">
        <v>893</v>
      </c>
      <c r="H193" s="3" t="s">
        <v>1515</v>
      </c>
      <c r="I193" s="3" t="s">
        <v>858</v>
      </c>
      <c r="J193" s="3" t="s">
        <v>29</v>
      </c>
      <c r="K193" s="3" t="s">
        <v>29</v>
      </c>
      <c r="L193" s="3" t="str">
        <f>mappings[field]&amp;mappings[institution]&amp;mappings[element/field]&amp;mappings[subelement/subfield(s)]&amp;mappings[constraints]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1507</v>
      </c>
      <c r="C194" s="3" t="s">
        <v>851</v>
      </c>
      <c r="D194" s="3" t="s">
        <v>33</v>
      </c>
      <c r="E194" s="3" t="s">
        <v>852</v>
      </c>
      <c r="F194" s="11">
        <v>510</v>
      </c>
      <c r="G194" s="3">
        <v>3</v>
      </c>
      <c r="H194" s="3" t="s">
        <v>846</v>
      </c>
      <c r="I194" s="3" t="s">
        <v>858</v>
      </c>
      <c r="J194" s="3" t="s">
        <v>29</v>
      </c>
      <c r="K194" s="3" t="s">
        <v>411</v>
      </c>
      <c r="L194" s="3" t="str">
        <f>mappings[field]&amp;mappings[institution]&amp;mappings[element/field]&amp;mappings[subelement/subfield(s)]&amp;mappings[constraints]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1508</v>
      </c>
      <c r="C195" s="3" t="s">
        <v>851</v>
      </c>
      <c r="D195" s="3" t="s">
        <v>33</v>
      </c>
      <c r="E195" s="3" t="s">
        <v>852</v>
      </c>
      <c r="F195" s="11">
        <v>510</v>
      </c>
      <c r="G195" s="3" t="s">
        <v>1513</v>
      </c>
      <c r="H195" s="3" t="s">
        <v>846</v>
      </c>
      <c r="I195" s="3" t="s">
        <v>858</v>
      </c>
      <c r="J195" s="3" t="s">
        <v>1514</v>
      </c>
      <c r="K195" s="3" t="s">
        <v>29</v>
      </c>
      <c r="L195" s="3" t="str">
        <f>mappings[field]&amp;mappings[institution]&amp;mappings[element/field]&amp;mappings[subelement/subfield(s)]&amp;mappings[constraints]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851</v>
      </c>
      <c r="D196" s="3" t="s">
        <v>33</v>
      </c>
      <c r="E196" s="3" t="s">
        <v>852</v>
      </c>
      <c r="F196" s="11">
        <v>562</v>
      </c>
      <c r="G196" s="3" t="s">
        <v>1022</v>
      </c>
      <c r="H196" s="3" t="s">
        <v>846</v>
      </c>
      <c r="I196" s="3" t="s">
        <v>858</v>
      </c>
      <c r="J196" s="3" t="s">
        <v>1021</v>
      </c>
      <c r="K196" s="3" t="s">
        <v>29</v>
      </c>
      <c r="L196" s="3" t="str">
        <f>mappings[field]&amp;mappings[institution]&amp;mappings[element/field]&amp;mappings[subelement/subfield(s)]&amp;mappings[constraints]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851</v>
      </c>
      <c r="D197" s="3" t="s">
        <v>33</v>
      </c>
      <c r="E197" s="3" t="s">
        <v>852</v>
      </c>
      <c r="F197" s="11">
        <v>514</v>
      </c>
      <c r="G197" s="3" t="s">
        <v>1023</v>
      </c>
      <c r="H197" s="3" t="s">
        <v>846</v>
      </c>
      <c r="I197" s="3" t="s">
        <v>858</v>
      </c>
      <c r="J197" s="3" t="s">
        <v>1024</v>
      </c>
      <c r="K197" s="3" t="s">
        <v>411</v>
      </c>
      <c r="L197" s="3" t="str">
        <f>mappings[field]&amp;mappings[institution]&amp;mappings[element/field]&amp;mappings[subelement/subfield(s)]&amp;mappings[constraints]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851</v>
      </c>
      <c r="D198" s="3" t="s">
        <v>33</v>
      </c>
      <c r="E198" s="3" t="s">
        <v>852</v>
      </c>
      <c r="F198" s="11">
        <v>555</v>
      </c>
      <c r="G198" t="s">
        <v>1025</v>
      </c>
      <c r="H198" s="3" t="s">
        <v>1000</v>
      </c>
      <c r="I198" t="s">
        <v>858</v>
      </c>
      <c r="J198" t="s">
        <v>1028</v>
      </c>
      <c r="K198" t="s">
        <v>411</v>
      </c>
      <c r="L198" s="3" t="str">
        <f>mappings[field]&amp;mappings[institution]&amp;mappings[element/field]&amp;mappings[subelement/subfield(s)]&amp;mappings[constraints]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851</v>
      </c>
      <c r="D199" s="3" t="s">
        <v>33</v>
      </c>
      <c r="E199" s="3" t="s">
        <v>852</v>
      </c>
      <c r="F199" s="11">
        <v>555</v>
      </c>
      <c r="G199" t="s">
        <v>1025</v>
      </c>
      <c r="H199" s="3" t="s">
        <v>1026</v>
      </c>
      <c r="I199" t="s">
        <v>858</v>
      </c>
      <c r="J199" t="s">
        <v>1027</v>
      </c>
      <c r="K199" t="s">
        <v>411</v>
      </c>
      <c r="L199" s="3" t="str">
        <f>mappings[field]&amp;mappings[institution]&amp;mappings[element/field]&amp;mappings[subelement/subfield(s)]&amp;mappings[constraints]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851</v>
      </c>
      <c r="D200" s="3" t="s">
        <v>33</v>
      </c>
      <c r="E200" s="3" t="s">
        <v>852</v>
      </c>
      <c r="F200" s="11">
        <v>555</v>
      </c>
      <c r="G200" t="s">
        <v>1025</v>
      </c>
      <c r="H200" t="s">
        <v>1029</v>
      </c>
      <c r="I200" t="s">
        <v>858</v>
      </c>
      <c r="J200" t="s">
        <v>29</v>
      </c>
      <c r="K200" t="s">
        <v>411</v>
      </c>
      <c r="L200" s="3" t="str">
        <f>mappings[field]&amp;mappings[institution]&amp;mappings[element/field]&amp;mappings[subelement/subfield(s)]&amp;mappings[constraints]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1531</v>
      </c>
      <c r="C201" s="3" t="s">
        <v>851</v>
      </c>
      <c r="D201" s="3" t="s">
        <v>33</v>
      </c>
      <c r="E201" s="3" t="s">
        <v>852</v>
      </c>
      <c r="F201" s="11">
        <v>502</v>
      </c>
      <c r="G201" t="s">
        <v>1030</v>
      </c>
      <c r="H201" t="s">
        <v>846</v>
      </c>
      <c r="I201" t="s">
        <v>858</v>
      </c>
      <c r="J201" t="s">
        <v>1024</v>
      </c>
      <c r="K201" s="3" t="s">
        <v>411</v>
      </c>
      <c r="L201" s="3" t="str">
        <f>mappings[field]&amp;mappings[institution]&amp;mappings[element/field]&amp;mappings[subelement/subfield(s)]&amp;mappings[constraints]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851</v>
      </c>
      <c r="D202" s="15" t="s">
        <v>33</v>
      </c>
      <c r="E202" s="15" t="s">
        <v>852</v>
      </c>
      <c r="F202" s="11">
        <v>516</v>
      </c>
      <c r="G202" t="s">
        <v>845</v>
      </c>
      <c r="H202" t="s">
        <v>846</v>
      </c>
      <c r="I202" t="s">
        <v>858</v>
      </c>
      <c r="J202" t="s">
        <v>29</v>
      </c>
      <c r="K202" s="3" t="s">
        <v>411</v>
      </c>
      <c r="L202" s="3" t="str">
        <f>mappings[field]&amp;mappings[institution]&amp;mappings[element/field]&amp;mappings[subelement/subfield(s)]&amp;mappings[constraints]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851</v>
      </c>
      <c r="D203" s="15" t="s">
        <v>33</v>
      </c>
      <c r="E203" s="15" t="s">
        <v>852</v>
      </c>
      <c r="F203" s="11">
        <v>547</v>
      </c>
      <c r="G203" s="3" t="s">
        <v>845</v>
      </c>
      <c r="H203" s="3" t="s">
        <v>846</v>
      </c>
      <c r="I203" s="3" t="s">
        <v>843</v>
      </c>
      <c r="J203" s="3" t="s">
        <v>29</v>
      </c>
      <c r="K203" s="3" t="s">
        <v>29</v>
      </c>
      <c r="L203" s="3" t="str">
        <f>mappings[field]&amp;mappings[institution]&amp;mappings[element/field]&amp;mappings[subelement/subfield(s)]&amp;mappings[constraints]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851</v>
      </c>
      <c r="D204" s="3" t="s">
        <v>33</v>
      </c>
      <c r="E204" s="3" t="s">
        <v>852</v>
      </c>
      <c r="F204" s="11">
        <v>504</v>
      </c>
      <c r="G204" s="3" t="s">
        <v>31</v>
      </c>
      <c r="H204" s="3" t="s">
        <v>846</v>
      </c>
      <c r="I204" s="3" t="s">
        <v>879</v>
      </c>
      <c r="J204" s="3" t="s">
        <v>1403</v>
      </c>
      <c r="K204" s="3" t="s">
        <v>32</v>
      </c>
      <c r="L204" s="3" t="str">
        <f>mappings[field]&amp;mappings[institution]&amp;mappings[element/field]&amp;mappings[subelement/subfield(s)]&amp;mappings[constraints]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851</v>
      </c>
      <c r="D205" t="s">
        <v>33</v>
      </c>
      <c r="E205" t="s">
        <v>852</v>
      </c>
      <c r="F205" s="11">
        <v>518</v>
      </c>
      <c r="G205" t="s">
        <v>31</v>
      </c>
      <c r="H205" t="s">
        <v>846</v>
      </c>
      <c r="I205" t="s">
        <v>879</v>
      </c>
      <c r="J205" t="s">
        <v>1403</v>
      </c>
      <c r="K205" s="3" t="s">
        <v>411</v>
      </c>
      <c r="L205" s="3" t="str">
        <f>mappings[field]&amp;mappings[institution]&amp;mappings[element/field]&amp;mappings[subelement/subfield(s)]&amp;mappings[constraints]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851</v>
      </c>
      <c r="D206" t="s">
        <v>33</v>
      </c>
      <c r="E206" t="s">
        <v>852</v>
      </c>
      <c r="F206" s="11">
        <v>521</v>
      </c>
      <c r="G206" t="s">
        <v>31</v>
      </c>
      <c r="H206" t="s">
        <v>846</v>
      </c>
      <c r="I206" t="s">
        <v>879</v>
      </c>
      <c r="J206" t="s">
        <v>1403</v>
      </c>
      <c r="K206" t="s">
        <v>29</v>
      </c>
      <c r="L206" s="3" t="str">
        <f>mappings[field]&amp;mappings[institution]&amp;mappings[element/field]&amp;mappings[subelement/subfield(s)]&amp;mappings[constraints]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851</v>
      </c>
      <c r="D207" t="s">
        <v>33</v>
      </c>
      <c r="E207" t="s">
        <v>852</v>
      </c>
      <c r="F207" s="11">
        <v>556</v>
      </c>
      <c r="G207" t="s">
        <v>31</v>
      </c>
      <c r="H207" t="s">
        <v>846</v>
      </c>
      <c r="I207" t="s">
        <v>879</v>
      </c>
      <c r="J207" t="s">
        <v>1403</v>
      </c>
      <c r="K207" t="s">
        <v>411</v>
      </c>
      <c r="L207" s="3" t="str">
        <f>mappings[field]&amp;mappings[institution]&amp;mappings[element/field]&amp;mappings[subelement/subfield(s)]&amp;mappings[constraints]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851</v>
      </c>
      <c r="D208" t="s">
        <v>33</v>
      </c>
      <c r="E208" t="s">
        <v>852</v>
      </c>
      <c r="F208" s="11">
        <v>526</v>
      </c>
      <c r="G208" t="s">
        <v>845</v>
      </c>
      <c r="H208" t="s">
        <v>846</v>
      </c>
      <c r="I208" t="s">
        <v>858</v>
      </c>
      <c r="J208" t="s">
        <v>29</v>
      </c>
      <c r="K208" t="s">
        <v>411</v>
      </c>
      <c r="L208" s="3" t="str">
        <f>mappings[field]&amp;mappings[institution]&amp;mappings[element/field]&amp;mappings[subelement/subfield(s)]&amp;mappings[constraints]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851</v>
      </c>
      <c r="D209" t="s">
        <v>33</v>
      </c>
      <c r="E209" t="s">
        <v>852</v>
      </c>
      <c r="F209" s="11">
        <v>526</v>
      </c>
      <c r="G209" t="s">
        <v>31</v>
      </c>
      <c r="H209" t="s">
        <v>1041</v>
      </c>
      <c r="I209" t="s">
        <v>879</v>
      </c>
      <c r="J209" t="s">
        <v>1445</v>
      </c>
      <c r="K209" t="s">
        <v>411</v>
      </c>
      <c r="L209" s="3" t="str">
        <f>mappings[field]&amp;mappings[institution]&amp;mappings[element/field]&amp;mappings[subelement/subfield(s)]&amp;mappings[constraints]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851</v>
      </c>
      <c r="D210" t="s">
        <v>33</v>
      </c>
      <c r="E210" t="s">
        <v>852</v>
      </c>
      <c r="F210" s="11">
        <v>556</v>
      </c>
      <c r="G210" t="s">
        <v>31</v>
      </c>
      <c r="H210" t="s">
        <v>1026</v>
      </c>
      <c r="I210" t="s">
        <v>879</v>
      </c>
      <c r="J210" t="s">
        <v>1456</v>
      </c>
      <c r="K210" t="s">
        <v>411</v>
      </c>
      <c r="L210" s="3" t="str">
        <f>mappings[field]&amp;mappings[institution]&amp;mappings[element/field]&amp;mappings[subelement/subfield(s)]&amp;mappings[constraints]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851</v>
      </c>
      <c r="D211" t="s">
        <v>33</v>
      </c>
      <c r="E211" t="s">
        <v>852</v>
      </c>
      <c r="F211" s="11">
        <v>536</v>
      </c>
      <c r="G211" t="s">
        <v>31</v>
      </c>
      <c r="H211" t="s">
        <v>846</v>
      </c>
      <c r="I211" t="s">
        <v>879</v>
      </c>
      <c r="J211" t="s">
        <v>1463</v>
      </c>
      <c r="K211" t="s">
        <v>411</v>
      </c>
      <c r="L211" s="3" t="str">
        <f>mappings[field]&amp;mappings[institution]&amp;mappings[element/field]&amp;mappings[subelement/subfield(s)]&amp;mappings[constraints]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851</v>
      </c>
      <c r="D212" s="3" t="s">
        <v>33</v>
      </c>
      <c r="E212" s="3" t="s">
        <v>852</v>
      </c>
      <c r="F212" s="11">
        <v>522</v>
      </c>
      <c r="G212" s="3" t="s">
        <v>31</v>
      </c>
      <c r="H212" s="3" t="s">
        <v>1026</v>
      </c>
      <c r="I212" s="3" t="s">
        <v>879</v>
      </c>
      <c r="J212" s="3" t="s">
        <v>1465</v>
      </c>
      <c r="K212" s="3" t="s">
        <v>29</v>
      </c>
      <c r="L212" s="3" t="str">
        <f>mappings[field]&amp;mappings[institution]&amp;mappings[element/field]&amp;mappings[subelement/subfield(s)]&amp;mappings[constraints]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851</v>
      </c>
      <c r="D213" t="s">
        <v>33</v>
      </c>
      <c r="E213" t="s">
        <v>852</v>
      </c>
      <c r="F213" s="11">
        <v>526</v>
      </c>
      <c r="G213" t="s">
        <v>31</v>
      </c>
      <c r="H213" t="s">
        <v>1042</v>
      </c>
      <c r="I213" t="s">
        <v>879</v>
      </c>
      <c r="J213" t="s">
        <v>1479</v>
      </c>
      <c r="K213" t="s">
        <v>411</v>
      </c>
      <c r="L213" s="3" t="str">
        <f>mappings[field]&amp;mappings[institution]&amp;mappings[element/field]&amp;mappings[subelement/subfield(s)]&amp;mappings[constraints]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851</v>
      </c>
      <c r="D214" t="s">
        <v>33</v>
      </c>
      <c r="E214" t="s">
        <v>852</v>
      </c>
      <c r="F214" s="11">
        <v>526</v>
      </c>
      <c r="G214" t="s">
        <v>31</v>
      </c>
      <c r="H214" t="s">
        <v>1039</v>
      </c>
      <c r="I214" t="s">
        <v>879</v>
      </c>
      <c r="J214" t="s">
        <v>1480</v>
      </c>
      <c r="K214" t="s">
        <v>411</v>
      </c>
      <c r="L214" s="3" t="str">
        <f>mappings[field]&amp;mappings[institution]&amp;mappings[element/field]&amp;mappings[subelement/subfield(s)]&amp;mappings[constraints]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851</v>
      </c>
      <c r="D215" s="3" t="s">
        <v>33</v>
      </c>
      <c r="E215" s="3" t="s">
        <v>852</v>
      </c>
      <c r="F215" s="11">
        <v>500</v>
      </c>
      <c r="G215" s="3">
        <v>3</v>
      </c>
      <c r="H215" s="3" t="s">
        <v>1031</v>
      </c>
      <c r="I215" s="3" t="s">
        <v>858</v>
      </c>
      <c r="J215" s="3" t="s">
        <v>32</v>
      </c>
      <c r="K215" s="3" t="s">
        <v>32</v>
      </c>
      <c r="L215" s="3" t="str">
        <f>mappings[field]&amp;mappings[institution]&amp;mappings[element/field]&amp;mappings[subelement/subfield(s)]&amp;mappings[constraints]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851</v>
      </c>
      <c r="D216" s="3" t="s">
        <v>33</v>
      </c>
      <c r="E216" s="3" t="s">
        <v>852</v>
      </c>
      <c r="F216" s="11">
        <v>521</v>
      </c>
      <c r="G216" s="3">
        <v>3</v>
      </c>
      <c r="H216" s="3" t="s">
        <v>846</v>
      </c>
      <c r="I216" s="3" t="s">
        <v>854</v>
      </c>
      <c r="J216" s="3" t="s">
        <v>1348</v>
      </c>
      <c r="K216" s="3" t="s">
        <v>411</v>
      </c>
      <c r="L216" s="3" t="str">
        <f>mappings[field]&amp;mappings[institution]&amp;mappings[element/field]&amp;mappings[subelement/subfield(s)]&amp;mappings[constraints]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851</v>
      </c>
      <c r="D217" s="3" t="s">
        <v>33</v>
      </c>
      <c r="E217" s="3" t="s">
        <v>852</v>
      </c>
      <c r="F217" s="11">
        <v>521</v>
      </c>
      <c r="G217" s="3" t="s">
        <v>31</v>
      </c>
      <c r="H217" s="3" t="s">
        <v>1034</v>
      </c>
      <c r="I217" t="s">
        <v>854</v>
      </c>
      <c r="J217" t="s">
        <v>1035</v>
      </c>
      <c r="K217" s="3" t="s">
        <v>411</v>
      </c>
      <c r="L217" s="3" t="str">
        <f>mappings[field]&amp;mappings[institution]&amp;mappings[element/field]&amp;mappings[subelement/subfield(s)]&amp;mappings[constraints]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851</v>
      </c>
      <c r="D218" s="15" t="s">
        <v>33</v>
      </c>
      <c r="E218" s="15" t="s">
        <v>852</v>
      </c>
      <c r="F218" s="32">
        <v>518</v>
      </c>
      <c r="G218" s="15">
        <v>3</v>
      </c>
      <c r="H218" s="15" t="s">
        <v>846</v>
      </c>
      <c r="I218" s="15" t="s">
        <v>858</v>
      </c>
      <c r="J218" s="15" t="s">
        <v>29</v>
      </c>
      <c r="K218" s="15" t="s">
        <v>29</v>
      </c>
      <c r="L218" s="15" t="str">
        <f>mappings[field]&amp;mappings[institution]&amp;mappings[element/field]&amp;mappings[subelement/subfield(s)]&amp;mappings[constraints]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851</v>
      </c>
      <c r="D219" s="15" t="s">
        <v>33</v>
      </c>
      <c r="E219" s="15" t="s">
        <v>852</v>
      </c>
      <c r="F219" s="32">
        <v>546</v>
      </c>
      <c r="G219" s="15">
        <v>3</v>
      </c>
      <c r="H219" s="15" t="s">
        <v>846</v>
      </c>
      <c r="I219" s="3" t="s">
        <v>858</v>
      </c>
      <c r="J219" s="3" t="s">
        <v>29</v>
      </c>
      <c r="K219" s="15" t="s">
        <v>29</v>
      </c>
      <c r="L219" s="15" t="str">
        <f>mappings[field]&amp;mappings[institution]&amp;mappings[element/field]&amp;mappings[subelement/subfield(s)]&amp;mappings[constraints]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851</v>
      </c>
      <c r="D220" s="15" t="s">
        <v>33</v>
      </c>
      <c r="E220" s="15" t="s">
        <v>852</v>
      </c>
      <c r="F220" s="32">
        <v>585</v>
      </c>
      <c r="G220" s="15">
        <v>3</v>
      </c>
      <c r="H220" s="15" t="s">
        <v>846</v>
      </c>
      <c r="I220" t="s">
        <v>858</v>
      </c>
      <c r="J220" s="15" t="s">
        <v>29</v>
      </c>
      <c r="K220" s="15" t="s">
        <v>29</v>
      </c>
      <c r="L220" s="15" t="str">
        <f>mappings[field]&amp;mappings[institution]&amp;mappings[element/field]&amp;mappings[subelement/subfield(s)]&amp;mappings[constraints]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851</v>
      </c>
      <c r="D221" s="15" t="s">
        <v>33</v>
      </c>
      <c r="E221" s="15" t="s">
        <v>852</v>
      </c>
      <c r="F221" s="32">
        <v>586</v>
      </c>
      <c r="G221" s="15">
        <v>3</v>
      </c>
      <c r="H221" s="15" t="s">
        <v>846</v>
      </c>
      <c r="I221" s="15" t="s">
        <v>858</v>
      </c>
      <c r="J221" s="15" t="s">
        <v>29</v>
      </c>
      <c r="K221" s="15" t="s">
        <v>29</v>
      </c>
      <c r="L221" s="15" t="str">
        <f>mappings[field]&amp;mappings[institution]&amp;mappings[element/field]&amp;mappings[subelement/subfield(s)]&amp;mappings[constraints]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851</v>
      </c>
      <c r="D222" s="15" t="s">
        <v>33</v>
      </c>
      <c r="E222" s="15" t="s">
        <v>852</v>
      </c>
      <c r="F222" s="11">
        <v>522</v>
      </c>
      <c r="G222" s="3" t="s">
        <v>31</v>
      </c>
      <c r="H222" t="s">
        <v>1037</v>
      </c>
      <c r="I222" s="3" t="s">
        <v>1038</v>
      </c>
      <c r="J222" t="s">
        <v>29</v>
      </c>
      <c r="K222" s="3" t="s">
        <v>29</v>
      </c>
      <c r="L222" s="3" t="str">
        <f>mappings[field]&amp;mappings[institution]&amp;mappings[element/field]&amp;mappings[subelement/subfield(s)]&amp;mappings[constraints]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851</v>
      </c>
      <c r="D223" s="15" t="s">
        <v>33</v>
      </c>
      <c r="E223" s="15" t="s">
        <v>852</v>
      </c>
      <c r="F223" s="11">
        <v>526</v>
      </c>
      <c r="G223" t="s">
        <v>31</v>
      </c>
      <c r="H223" t="s">
        <v>1040</v>
      </c>
      <c r="I223" t="s">
        <v>1038</v>
      </c>
      <c r="J223" t="s">
        <v>29</v>
      </c>
      <c r="K223" t="s">
        <v>411</v>
      </c>
      <c r="L223" s="3" t="str">
        <f>mappings[field]&amp;mappings[institution]&amp;mappings[element/field]&amp;mappings[subelement/subfield(s)]&amp;mappings[constraints]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851</v>
      </c>
      <c r="D224" s="3" t="s">
        <v>33</v>
      </c>
      <c r="E224" s="3" t="s">
        <v>852</v>
      </c>
      <c r="F224" s="11">
        <v>500</v>
      </c>
      <c r="G224" s="3" t="s">
        <v>845</v>
      </c>
      <c r="H224" s="3" t="s">
        <v>1031</v>
      </c>
      <c r="I224" s="3" t="s">
        <v>858</v>
      </c>
      <c r="J224" s="3" t="s">
        <v>32</v>
      </c>
      <c r="K224" s="3" t="s">
        <v>32</v>
      </c>
      <c r="L224" s="3" t="str">
        <f>mappings[field]&amp;mappings[institution]&amp;mappings[element/field]&amp;mappings[subelement/subfield(s)]&amp;mappings[constraints]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851</v>
      </c>
      <c r="D225" t="s">
        <v>33</v>
      </c>
      <c r="E225" t="s">
        <v>852</v>
      </c>
      <c r="F225" s="11">
        <v>526</v>
      </c>
      <c r="G225" t="s">
        <v>1043</v>
      </c>
      <c r="H225" t="s">
        <v>846</v>
      </c>
      <c r="I225" t="s">
        <v>854</v>
      </c>
      <c r="J225" t="s">
        <v>1024</v>
      </c>
      <c r="K225" t="s">
        <v>411</v>
      </c>
      <c r="L225" s="3" t="str">
        <f>mappings[field]&amp;mappings[institution]&amp;mappings[element/field]&amp;mappings[subelement/subfield(s)]&amp;mappings[constraints]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851</v>
      </c>
      <c r="D226" s="3" t="s">
        <v>33</v>
      </c>
      <c r="E226" s="3" t="s">
        <v>852</v>
      </c>
      <c r="F226" s="11">
        <v>521</v>
      </c>
      <c r="G226" s="3" t="s">
        <v>863</v>
      </c>
      <c r="H226" s="3" t="s">
        <v>846</v>
      </c>
      <c r="I226" s="3" t="s">
        <v>854</v>
      </c>
      <c r="J226" s="3" t="s">
        <v>1036</v>
      </c>
      <c r="K226" s="3" t="s">
        <v>411</v>
      </c>
      <c r="L226" s="3" t="str">
        <f>mappings[field]&amp;mappings[institution]&amp;mappings[element/field]&amp;mappings[subelement/subfield(s)]&amp;mappings[constraints]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851</v>
      </c>
      <c r="D227" t="s">
        <v>33</v>
      </c>
      <c r="E227" t="s">
        <v>852</v>
      </c>
      <c r="F227" s="11">
        <v>504</v>
      </c>
      <c r="G227" t="s">
        <v>863</v>
      </c>
      <c r="H227" t="s">
        <v>846</v>
      </c>
      <c r="I227" t="s">
        <v>858</v>
      </c>
      <c r="J227" t="s">
        <v>1032</v>
      </c>
      <c r="K227" t="s">
        <v>32</v>
      </c>
      <c r="L227" s="3" t="str">
        <f>mappings[field]&amp;mappings[institution]&amp;mappings[element/field]&amp;mappings[subelement/subfield(s)]&amp;mappings[constraints]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851</v>
      </c>
      <c r="D228" t="s">
        <v>33</v>
      </c>
      <c r="E228" t="s">
        <v>852</v>
      </c>
      <c r="F228" s="11">
        <v>522</v>
      </c>
      <c r="G228" t="s">
        <v>845</v>
      </c>
      <c r="H228" t="s">
        <v>846</v>
      </c>
      <c r="I228" t="s">
        <v>858</v>
      </c>
      <c r="J228" t="s">
        <v>29</v>
      </c>
      <c r="K228" t="s">
        <v>29</v>
      </c>
      <c r="L228" s="3" t="str">
        <f>mappings[field]&amp;mappings[institution]&amp;mappings[element/field]&amp;mappings[subelement/subfield(s)]&amp;mappings[constraints]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851</v>
      </c>
      <c r="D229" t="s">
        <v>33</v>
      </c>
      <c r="E229" t="s">
        <v>852</v>
      </c>
      <c r="F229" s="11">
        <v>585</v>
      </c>
      <c r="G229" t="s">
        <v>845</v>
      </c>
      <c r="H229" t="s">
        <v>846</v>
      </c>
      <c r="I229" t="s">
        <v>858</v>
      </c>
      <c r="J229" t="s">
        <v>29</v>
      </c>
      <c r="K229" t="s">
        <v>29</v>
      </c>
      <c r="L229" s="3" t="str">
        <f>mappings[field]&amp;mappings[institution]&amp;mappings[element/field]&amp;mappings[subelement/subfield(s)]&amp;mappings[constraints]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851</v>
      </c>
      <c r="D230" t="s">
        <v>33</v>
      </c>
      <c r="E230" t="s">
        <v>852</v>
      </c>
      <c r="F230" s="11">
        <v>586</v>
      </c>
      <c r="G230" t="s">
        <v>845</v>
      </c>
      <c r="H230" t="s">
        <v>846</v>
      </c>
      <c r="I230" t="s">
        <v>858</v>
      </c>
      <c r="J230" t="s">
        <v>29</v>
      </c>
      <c r="K230" t="s">
        <v>29</v>
      </c>
      <c r="L230" s="3" t="str">
        <f>mappings[field]&amp;mappings[institution]&amp;mappings[element/field]&amp;mappings[subelement/subfield(s)]&amp;mappings[constraints]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851</v>
      </c>
      <c r="D231" s="3" t="s">
        <v>33</v>
      </c>
      <c r="E231" s="3" t="s">
        <v>852</v>
      </c>
      <c r="F231" s="11">
        <v>546</v>
      </c>
      <c r="G231" s="3" t="s">
        <v>863</v>
      </c>
      <c r="H231" t="s">
        <v>846</v>
      </c>
      <c r="I231" s="3" t="s">
        <v>858</v>
      </c>
      <c r="J231" t="s">
        <v>29</v>
      </c>
      <c r="K231" s="3" t="s">
        <v>29</v>
      </c>
      <c r="L231" s="3" t="str">
        <f>mappings[field]&amp;mappings[institution]&amp;mappings[element/field]&amp;mappings[subelement/subfield(s)]&amp;mappings[constraints]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851</v>
      </c>
      <c r="D232" s="3" t="s">
        <v>33</v>
      </c>
      <c r="E232" s="3" t="s">
        <v>852</v>
      </c>
      <c r="F232" s="11">
        <v>536</v>
      </c>
      <c r="G232" s="3" t="s">
        <v>1044</v>
      </c>
      <c r="H232" s="3" t="s">
        <v>846</v>
      </c>
      <c r="I232" s="3" t="s">
        <v>858</v>
      </c>
      <c r="J232" t="s">
        <v>29</v>
      </c>
      <c r="K232" s="3" t="s">
        <v>411</v>
      </c>
      <c r="L232" s="3" t="str">
        <f>mappings[field]&amp;mappings[institution]&amp;mappings[element/field]&amp;mappings[subelement/subfield(s)]&amp;mappings[constraints]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851</v>
      </c>
      <c r="D233" s="3" t="s">
        <v>33</v>
      </c>
      <c r="E233" s="3" t="s">
        <v>852</v>
      </c>
      <c r="F233" s="11">
        <v>518</v>
      </c>
      <c r="G233" s="3" t="s">
        <v>1033</v>
      </c>
      <c r="H233" t="s">
        <v>846</v>
      </c>
      <c r="I233" s="3" t="s">
        <v>858</v>
      </c>
      <c r="J233" s="3" t="s">
        <v>29</v>
      </c>
      <c r="K233" s="3" t="s">
        <v>29</v>
      </c>
      <c r="L233" s="3" t="str">
        <f>mappings[field]&amp;mappings[institution]&amp;mappings[element/field]&amp;mappings[subelement/subfield(s)]&amp;mappings[constraints]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851</v>
      </c>
      <c r="D234" s="3" t="s">
        <v>33</v>
      </c>
      <c r="E234" s="3" t="s">
        <v>852</v>
      </c>
      <c r="F234" s="11">
        <v>556</v>
      </c>
      <c r="G234" s="3" t="s">
        <v>845</v>
      </c>
      <c r="H234" s="3" t="s">
        <v>846</v>
      </c>
      <c r="I234" s="3" t="s">
        <v>858</v>
      </c>
      <c r="J234" s="3"/>
      <c r="K234" s="3"/>
      <c r="L234" s="3" t="str">
        <f>mappings[field]&amp;mappings[institution]&amp;mappings[element/field]&amp;mappings[subelement/subfield(s)]&amp;mappings[constraints]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1534</v>
      </c>
      <c r="C235" s="3" t="s">
        <v>851</v>
      </c>
      <c r="D235" s="3" t="s">
        <v>33</v>
      </c>
      <c r="E235" s="3" t="s">
        <v>852</v>
      </c>
      <c r="F235" s="11">
        <v>550</v>
      </c>
      <c r="G235" s="3" t="s">
        <v>845</v>
      </c>
      <c r="H235" t="s">
        <v>846</v>
      </c>
      <c r="I235" s="3" t="s">
        <v>858</v>
      </c>
      <c r="J235" s="3" t="s">
        <v>29</v>
      </c>
      <c r="K235" s="3" t="s">
        <v>29</v>
      </c>
      <c r="L235" s="3" t="str">
        <f>mappings[field]&amp;mappings[institution]&amp;mappings[element/field]&amp;mappings[subelement/subfield(s)]&amp;mappings[constraints]</f>
        <v>note_issuance[value]GEN550anone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851</v>
      </c>
      <c r="D236" s="3" t="s">
        <v>33</v>
      </c>
      <c r="E236" s="3" t="s">
        <v>837</v>
      </c>
      <c r="F236" s="11">
        <v>541</v>
      </c>
      <c r="G236" s="3" t="s">
        <v>31</v>
      </c>
      <c r="H236" s="3" t="s">
        <v>846</v>
      </c>
      <c r="I236" s="3" t="s">
        <v>1038</v>
      </c>
      <c r="J236" s="3" t="s">
        <v>29</v>
      </c>
      <c r="K236" s="3" t="s">
        <v>1257</v>
      </c>
      <c r="L236" s="3" t="str">
        <f>mappings[field]&amp;mappings[institution]&amp;mappings[element/field]&amp;mappings[subelement/subfield(s)]&amp;mappings[constraints]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851</v>
      </c>
      <c r="D237" s="3" t="s">
        <v>33</v>
      </c>
      <c r="E237" s="3" t="s">
        <v>837</v>
      </c>
      <c r="F237" s="11">
        <v>790</v>
      </c>
      <c r="G237" s="3" t="s">
        <v>31</v>
      </c>
      <c r="H237" s="3" t="s">
        <v>846</v>
      </c>
      <c r="I237" s="3" t="s">
        <v>1038</v>
      </c>
      <c r="J237" s="3" t="s">
        <v>29</v>
      </c>
      <c r="K237" s="3" t="s">
        <v>1257</v>
      </c>
      <c r="L237" s="3" t="str">
        <f>mappings[field]&amp;mappings[institution]&amp;mappings[element/field]&amp;mappings[subelement/subfield(s)]&amp;mappings[constraints]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851</v>
      </c>
      <c r="D238" s="3" t="s">
        <v>33</v>
      </c>
      <c r="E238" s="3" t="s">
        <v>837</v>
      </c>
      <c r="F238" s="11">
        <v>791</v>
      </c>
      <c r="G238" s="3" t="s">
        <v>31</v>
      </c>
      <c r="H238" s="3" t="s">
        <v>846</v>
      </c>
      <c r="I238" s="3" t="s">
        <v>1038</v>
      </c>
      <c r="J238" s="3" t="s">
        <v>29</v>
      </c>
      <c r="K238" s="3" t="s">
        <v>1257</v>
      </c>
      <c r="L238" s="3" t="str">
        <f>mappings[field]&amp;mappings[institution]&amp;mappings[element/field]&amp;mappings[subelement/subfield(s)]&amp;mappings[constraints]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851</v>
      </c>
      <c r="D239" s="3" t="s">
        <v>33</v>
      </c>
      <c r="E239" s="3" t="s">
        <v>837</v>
      </c>
      <c r="F239" s="11">
        <v>541</v>
      </c>
      <c r="G239" s="3" t="s">
        <v>845</v>
      </c>
      <c r="H239" s="3" t="s">
        <v>846</v>
      </c>
      <c r="I239" s="3" t="s">
        <v>843</v>
      </c>
      <c r="J239" s="3" t="s">
        <v>32</v>
      </c>
      <c r="K239" s="3" t="s">
        <v>32</v>
      </c>
      <c r="L239" s="3" t="str">
        <f>mappings[field]&amp;mappings[institution]&amp;mappings[element/field]&amp;mappings[subelement/subfield(s)]&amp;mappings[constraints]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851</v>
      </c>
      <c r="D240" s="3" t="s">
        <v>33</v>
      </c>
      <c r="E240" s="3" t="s">
        <v>852</v>
      </c>
      <c r="F240" s="11">
        <v>561</v>
      </c>
      <c r="G240" s="3" t="s">
        <v>31</v>
      </c>
      <c r="H240" s="3" t="s">
        <v>1049</v>
      </c>
      <c r="I240" s="3" t="s">
        <v>879</v>
      </c>
      <c r="J240" s="3" t="s">
        <v>1472</v>
      </c>
      <c r="K240" s="3"/>
      <c r="L240" s="3" t="str">
        <f>mappings[field]&amp;mappings[institution]&amp;mappings[element/field]&amp;mappings[subelement/subfield(s)]&amp;mappings[constraints]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851</v>
      </c>
      <c r="D241" s="3" t="s">
        <v>33</v>
      </c>
      <c r="E241" s="3" t="s">
        <v>852</v>
      </c>
      <c r="F241" s="11">
        <v>561</v>
      </c>
      <c r="G241" s="3">
        <v>3</v>
      </c>
      <c r="H241" s="3" t="s">
        <v>1048</v>
      </c>
      <c r="I241" s="3" t="s">
        <v>858</v>
      </c>
      <c r="J241" s="3" t="s">
        <v>1473</v>
      </c>
      <c r="K241" s="3" t="s">
        <v>32</v>
      </c>
      <c r="L241" s="3" t="str">
        <f>mappings[field]&amp;mappings[institution]&amp;mappings[element/field]&amp;mappings[subelement/subfield(s)]&amp;mappings[constraints]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851</v>
      </c>
      <c r="D242" s="3" t="s">
        <v>33</v>
      </c>
      <c r="E242" s="3" t="s">
        <v>837</v>
      </c>
      <c r="F242" s="11">
        <v>541</v>
      </c>
      <c r="G242" s="3" t="s">
        <v>31</v>
      </c>
      <c r="H242" s="3" t="s">
        <v>846</v>
      </c>
      <c r="I242" s="3" t="s">
        <v>879</v>
      </c>
      <c r="J242" s="3" t="s">
        <v>1486</v>
      </c>
      <c r="K242" s="3" t="s">
        <v>32</v>
      </c>
      <c r="L242" s="3" t="str">
        <f>mappings[field]&amp;mappings[institution]&amp;mappings[element/field]&amp;mappings[subelement/subfield(s)]&amp;mappings[constraints]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851</v>
      </c>
      <c r="D243" s="3" t="s">
        <v>33</v>
      </c>
      <c r="E243" s="3" t="s">
        <v>852</v>
      </c>
      <c r="F243" s="11">
        <v>500</v>
      </c>
      <c r="G243" s="3">
        <v>3</v>
      </c>
      <c r="H243" s="3" t="s">
        <v>1045</v>
      </c>
      <c r="I243" s="3" t="s">
        <v>858</v>
      </c>
      <c r="J243" s="3" t="s">
        <v>32</v>
      </c>
      <c r="K243" s="3" t="s">
        <v>32</v>
      </c>
      <c r="L243" s="3" t="str">
        <f>mappings[field]&amp;mappings[institution]&amp;mappings[element/field]&amp;mappings[subelement/subfield(s)]&amp;mappings[constraints]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851</v>
      </c>
      <c r="D244" s="3" t="s">
        <v>33</v>
      </c>
      <c r="E244" s="3" t="s">
        <v>852</v>
      </c>
      <c r="F244" s="11">
        <v>500</v>
      </c>
      <c r="G244" s="3" t="s">
        <v>845</v>
      </c>
      <c r="H244" s="3" t="s">
        <v>1045</v>
      </c>
      <c r="I244" s="3" t="s">
        <v>858</v>
      </c>
      <c r="J244" s="3" t="s">
        <v>32</v>
      </c>
      <c r="K244" s="3" t="s">
        <v>32</v>
      </c>
      <c r="L244" s="3" t="str">
        <f>mappings[field]&amp;mappings[institution]&amp;mappings[element/field]&amp;mappings[subelement/subfield(s)]&amp;mappings[constraints]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851</v>
      </c>
      <c r="D245" s="3" t="s">
        <v>33</v>
      </c>
      <c r="E245" s="3" t="s">
        <v>852</v>
      </c>
      <c r="F245" s="11">
        <v>561</v>
      </c>
      <c r="G245" s="3" t="s">
        <v>845</v>
      </c>
      <c r="H245" s="3" t="s">
        <v>1050</v>
      </c>
      <c r="I245" s="3" t="s">
        <v>858</v>
      </c>
      <c r="J245" s="3" t="s">
        <v>32</v>
      </c>
      <c r="K245" s="3" t="s">
        <v>32</v>
      </c>
      <c r="L245" s="3" t="str">
        <f>mappings[field]&amp;mappings[institution]&amp;mappings[element/field]&amp;mappings[subelement/subfield(s)]&amp;mappings[constraints]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851</v>
      </c>
      <c r="D246" s="3" t="s">
        <v>33</v>
      </c>
      <c r="E246" s="3" t="s">
        <v>852</v>
      </c>
      <c r="F246" s="11">
        <v>590</v>
      </c>
      <c r="G246" s="3" t="s">
        <v>845</v>
      </c>
      <c r="H246" s="3" t="s">
        <v>846</v>
      </c>
      <c r="I246" s="3" t="s">
        <v>858</v>
      </c>
      <c r="J246" s="3" t="s">
        <v>32</v>
      </c>
      <c r="K246" s="3" t="s">
        <v>32</v>
      </c>
      <c r="L246" s="3" t="str">
        <f>mappings[field]&amp;mappings[institution]&amp;mappings[element/field]&amp;mappings[subelement/subfield(s)]&amp;mappings[constraints]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851</v>
      </c>
      <c r="D247" s="3" t="s">
        <v>33</v>
      </c>
      <c r="E247" s="3" t="s">
        <v>837</v>
      </c>
      <c r="F247" s="11">
        <v>541</v>
      </c>
      <c r="G247" s="3" t="s">
        <v>1046</v>
      </c>
      <c r="H247" s="3" t="s">
        <v>846</v>
      </c>
      <c r="I247" s="3" t="s">
        <v>858</v>
      </c>
      <c r="J247" t="s">
        <v>1047</v>
      </c>
      <c r="K247" s="3" t="s">
        <v>32</v>
      </c>
      <c r="L247" s="3" t="str">
        <f>mappings[field]&amp;mappings[institution]&amp;mappings[element/field]&amp;mappings[subelement/subfield(s)]&amp;mappings[constraints]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851</v>
      </c>
      <c r="D248" s="3" t="s">
        <v>33</v>
      </c>
      <c r="E248" s="3" t="s">
        <v>837</v>
      </c>
      <c r="F248" s="11">
        <v>790</v>
      </c>
      <c r="G248" s="3" t="s">
        <v>856</v>
      </c>
      <c r="H248" s="3" t="s">
        <v>857</v>
      </c>
      <c r="I248" s="3" t="s">
        <v>858</v>
      </c>
      <c r="J248" s="3" t="s">
        <v>859</v>
      </c>
      <c r="K248" s="3" t="s">
        <v>32</v>
      </c>
      <c r="L248" s="3" t="str">
        <f>mappings[field]&amp;mappings[institution]&amp;mappings[element/field]&amp;mappings[subelement/subfield(s)]&amp;mappings[constraints]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851</v>
      </c>
      <c r="D249" s="3" t="s">
        <v>33</v>
      </c>
      <c r="E249" s="3" t="s">
        <v>837</v>
      </c>
      <c r="F249" s="11">
        <v>791</v>
      </c>
      <c r="G249" s="3" t="s">
        <v>860</v>
      </c>
      <c r="H249" s="3" t="s">
        <v>861</v>
      </c>
      <c r="I249" s="3" t="s">
        <v>858</v>
      </c>
      <c r="J249" s="3" t="s">
        <v>862</v>
      </c>
      <c r="K249" s="3" t="s">
        <v>32</v>
      </c>
      <c r="L249" s="3" t="str">
        <f>mappings[field]&amp;mappings[institution]&amp;mappings[element/field]&amp;mappings[subelement/subfield(s)]&amp;mappings[constraints]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851</v>
      </c>
      <c r="D250" s="3" t="s">
        <v>33</v>
      </c>
      <c r="E250" s="3" t="s">
        <v>852</v>
      </c>
      <c r="F250" s="11">
        <v>567</v>
      </c>
      <c r="G250" s="3" t="s">
        <v>845</v>
      </c>
      <c r="H250" s="3" t="s">
        <v>846</v>
      </c>
      <c r="I250" s="3" t="s">
        <v>858</v>
      </c>
      <c r="J250" s="3" t="s">
        <v>29</v>
      </c>
      <c r="K250" s="3" t="s">
        <v>29</v>
      </c>
      <c r="L250" s="3" t="str">
        <f>mappings[field]&amp;mappings[institution]&amp;mappings[element/field]&amp;mappings[subelement/subfield(s)]&amp;mappings[constraints]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851</v>
      </c>
      <c r="D251" s="3" t="s">
        <v>33</v>
      </c>
      <c r="E251" s="3" t="s">
        <v>852</v>
      </c>
      <c r="F251" s="11">
        <v>515</v>
      </c>
      <c r="G251" s="3" t="s">
        <v>845</v>
      </c>
      <c r="H251" s="3" t="s">
        <v>846</v>
      </c>
      <c r="I251" s="3" t="s">
        <v>858</v>
      </c>
      <c r="J251" s="3" t="s">
        <v>29</v>
      </c>
      <c r="K251" s="3" t="s">
        <v>29</v>
      </c>
      <c r="L251" s="3" t="str">
        <f>mappings[field]&amp;mappings[institution]&amp;mappings[element/field]&amp;mappings[subelement/subfield(s)]&amp;mappings[constraints]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851</v>
      </c>
      <c r="D252" s="3" t="s">
        <v>33</v>
      </c>
      <c r="E252" s="3" t="s">
        <v>852</v>
      </c>
      <c r="F252" s="11">
        <v>351</v>
      </c>
      <c r="G252" s="3" t="s">
        <v>1051</v>
      </c>
      <c r="H252" s="3" t="s">
        <v>846</v>
      </c>
      <c r="I252" s="3" t="s">
        <v>858</v>
      </c>
      <c r="J252" s="3" t="s">
        <v>1052</v>
      </c>
      <c r="K252" s="3" t="s">
        <v>29</v>
      </c>
      <c r="L252" s="3" t="str">
        <f>mappings[field]&amp;mappings[institution]&amp;mappings[element/field]&amp;mappings[subelement/subfield(s)]&amp;mappings[constraints]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851</v>
      </c>
      <c r="D253" s="3" t="s">
        <v>33</v>
      </c>
      <c r="E253" s="3" t="s">
        <v>852</v>
      </c>
      <c r="F253" s="11">
        <v>511</v>
      </c>
      <c r="G253" s="3" t="s">
        <v>31</v>
      </c>
      <c r="H253" t="s">
        <v>1053</v>
      </c>
      <c r="I253" s="3" t="s">
        <v>879</v>
      </c>
      <c r="J253" t="s">
        <v>1451</v>
      </c>
      <c r="K253" s="3" t="s">
        <v>29</v>
      </c>
      <c r="L253" s="3" t="str">
        <f>mappings[field]&amp;mappings[institution]&amp;mappings[element/field]&amp;mappings[subelement/subfield(s)]&amp;mappings[constraints]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851</v>
      </c>
      <c r="D254" s="3" t="s">
        <v>33</v>
      </c>
      <c r="E254" s="3" t="s">
        <v>852</v>
      </c>
      <c r="F254" s="11">
        <v>511</v>
      </c>
      <c r="G254" s="3" t="s">
        <v>845</v>
      </c>
      <c r="H254" t="s">
        <v>846</v>
      </c>
      <c r="I254" s="3" t="s">
        <v>858</v>
      </c>
      <c r="J254" s="3" t="s">
        <v>29</v>
      </c>
      <c r="K254" s="3" t="s">
        <v>29</v>
      </c>
      <c r="L254" s="3" t="str">
        <f>mappings[field]&amp;mappings[institution]&amp;mappings[element/field]&amp;mappings[subelement/subfield(s)]&amp;mappings[constraints]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851</v>
      </c>
      <c r="D255" s="3" t="s">
        <v>33</v>
      </c>
      <c r="E255" s="3" t="s">
        <v>852</v>
      </c>
      <c r="F255" s="11">
        <v>508</v>
      </c>
      <c r="G255" s="3" t="s">
        <v>845</v>
      </c>
      <c r="H255" s="3" t="s">
        <v>846</v>
      </c>
      <c r="I255" s="3" t="s">
        <v>858</v>
      </c>
      <c r="J255" s="3" t="s">
        <v>29</v>
      </c>
      <c r="K255" s="3" t="s">
        <v>29</v>
      </c>
      <c r="L255" s="3" t="str">
        <f>mappings[field]&amp;mappings[institution]&amp;mappings[element/field]&amp;mappings[subelement/subfield(s)]&amp;mappings[constraints]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851</v>
      </c>
      <c r="D256" s="3" t="s">
        <v>33</v>
      </c>
      <c r="E256" s="3" t="s">
        <v>852</v>
      </c>
      <c r="F256" s="11">
        <v>535</v>
      </c>
      <c r="G256" s="3" t="s">
        <v>31</v>
      </c>
      <c r="H256" s="3" t="s">
        <v>846</v>
      </c>
      <c r="I256" s="3" t="s">
        <v>879</v>
      </c>
      <c r="J256" s="3" t="s">
        <v>1403</v>
      </c>
      <c r="K256" s="3" t="s">
        <v>411</v>
      </c>
      <c r="L256" s="3" t="str">
        <f>mappings[field]&amp;mappings[institution]&amp;mappings[element/field]&amp;mappings[subelement/subfield(s)]&amp;mappings[constraints]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851</v>
      </c>
      <c r="D257" s="3" t="s">
        <v>33</v>
      </c>
      <c r="E257" s="3" t="s">
        <v>852</v>
      </c>
      <c r="F257" s="11">
        <v>544</v>
      </c>
      <c r="G257" s="3" t="s">
        <v>31</v>
      </c>
      <c r="H257" s="3" t="s">
        <v>1060</v>
      </c>
      <c r="I257" s="3" t="s">
        <v>879</v>
      </c>
      <c r="J257" s="3" t="s">
        <v>1403</v>
      </c>
      <c r="K257" s="3" t="s">
        <v>1061</v>
      </c>
      <c r="L257" s="3" t="str">
        <f>mappings[field]&amp;mappings[institution]&amp;mappings[element/field]&amp;mappings[subelement/subfield(s)]&amp;mappings[constraints]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851</v>
      </c>
      <c r="D258" s="3" t="s">
        <v>33</v>
      </c>
      <c r="E258" s="3" t="s">
        <v>852</v>
      </c>
      <c r="F258" s="11">
        <v>580</v>
      </c>
      <c r="G258" s="3" t="s">
        <v>31</v>
      </c>
      <c r="H258" s="3" t="s">
        <v>846</v>
      </c>
      <c r="I258" s="3" t="s">
        <v>879</v>
      </c>
      <c r="J258" s="3" t="s">
        <v>1403</v>
      </c>
      <c r="K258" s="3" t="s">
        <v>1061</v>
      </c>
      <c r="L258" s="3" t="str">
        <f>mappings[field]&amp;mappings[institution]&amp;mappings[element/field]&amp;mappings[subelement/subfield(s)]&amp;mappings[constraints]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851</v>
      </c>
      <c r="D259" s="15" t="s">
        <v>33</v>
      </c>
      <c r="E259" s="15" t="s">
        <v>852</v>
      </c>
      <c r="F259" s="11">
        <v>544</v>
      </c>
      <c r="G259" s="3" t="s">
        <v>31</v>
      </c>
      <c r="H259" s="3" t="s">
        <v>1058</v>
      </c>
      <c r="I259" s="15" t="s">
        <v>1038</v>
      </c>
      <c r="J259" s="3" t="s">
        <v>29</v>
      </c>
      <c r="K259" s="3" t="s">
        <v>1059</v>
      </c>
      <c r="L259" s="3" t="str">
        <f>mappings[field]&amp;mappings[institution]&amp;mappings[element/field]&amp;mappings[subelement/subfield(s)]&amp;mappings[constraints]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851</v>
      </c>
      <c r="D260" s="3" t="s">
        <v>33</v>
      </c>
      <c r="E260" s="3" t="s">
        <v>852</v>
      </c>
      <c r="F260" s="11">
        <v>544</v>
      </c>
      <c r="G260" s="3" t="s">
        <v>949</v>
      </c>
      <c r="H260" s="3" t="s">
        <v>846</v>
      </c>
      <c r="I260" s="3" t="s">
        <v>858</v>
      </c>
      <c r="J260" s="3" t="s">
        <v>29</v>
      </c>
      <c r="K260" s="3" t="s">
        <v>29</v>
      </c>
      <c r="L260" s="3" t="str">
        <f>mappings[field]&amp;mappings[institution]&amp;mappings[element/field]&amp;mappings[subelement/subfield(s)]&amp;mappings[constraints]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851</v>
      </c>
      <c r="D261" s="3" t="s">
        <v>33</v>
      </c>
      <c r="E261" s="3" t="s">
        <v>852</v>
      </c>
      <c r="F261" s="11">
        <v>535</v>
      </c>
      <c r="G261" s="3">
        <v>3</v>
      </c>
      <c r="H261" s="3" t="s">
        <v>1055</v>
      </c>
      <c r="I261" s="3" t="s">
        <v>854</v>
      </c>
      <c r="J261" s="3" t="s">
        <v>1408</v>
      </c>
      <c r="K261" s="3" t="s">
        <v>411</v>
      </c>
      <c r="L261" s="3" t="str">
        <f>mappings[field]&amp;mappings[institution]&amp;mappings[element/field]&amp;mappings[subelement/subfield(s)]&amp;mappings[constraints]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851</v>
      </c>
      <c r="D262" s="3" t="s">
        <v>33</v>
      </c>
      <c r="E262" s="3" t="s">
        <v>852</v>
      </c>
      <c r="F262" s="11">
        <v>535</v>
      </c>
      <c r="G262" s="3">
        <v>3</v>
      </c>
      <c r="H262" s="3" t="s">
        <v>1054</v>
      </c>
      <c r="I262" s="3" t="s">
        <v>854</v>
      </c>
      <c r="J262" s="3" t="s">
        <v>1410</v>
      </c>
      <c r="K262" s="3" t="s">
        <v>411</v>
      </c>
      <c r="L262" s="3" t="str">
        <f>mappings[field]&amp;mappings[institution]&amp;mappings[element/field]&amp;mappings[subelement/subfield(s)]&amp;mappings[constraints]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851</v>
      </c>
      <c r="D263" s="3" t="s">
        <v>33</v>
      </c>
      <c r="E263" s="3" t="s">
        <v>852</v>
      </c>
      <c r="F263" s="11">
        <v>544</v>
      </c>
      <c r="G263" s="3">
        <v>3</v>
      </c>
      <c r="H263" s="3" t="s">
        <v>1062</v>
      </c>
      <c r="I263" s="3" t="s">
        <v>854</v>
      </c>
      <c r="J263" s="3" t="s">
        <v>1411</v>
      </c>
      <c r="K263" s="3" t="s">
        <v>29</v>
      </c>
      <c r="L263" s="3" t="str">
        <f>mappings[field]&amp;mappings[institution]&amp;mappings[element/field]&amp;mappings[subelement/subfield(s)]&amp;mappings[constraints]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851</v>
      </c>
      <c r="D264" s="3" t="s">
        <v>33</v>
      </c>
      <c r="E264" s="3" t="s">
        <v>852</v>
      </c>
      <c r="F264" s="11">
        <v>544</v>
      </c>
      <c r="G264" s="3">
        <v>3</v>
      </c>
      <c r="H264" t="s">
        <v>1026</v>
      </c>
      <c r="I264" s="3" t="s">
        <v>843</v>
      </c>
      <c r="J264" s="3" t="s">
        <v>1412</v>
      </c>
      <c r="K264" s="3" t="s">
        <v>29</v>
      </c>
      <c r="L264" s="3" t="str">
        <f>mappings[field]&amp;mappings[institution]&amp;mappings[element/field]&amp;mappings[subelement/subfield(s)]&amp;mappings[constraints]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851</v>
      </c>
      <c r="D265" s="3" t="s">
        <v>33</v>
      </c>
      <c r="E265" s="3" t="s">
        <v>852</v>
      </c>
      <c r="F265" s="11">
        <v>535</v>
      </c>
      <c r="G265" s="3" t="s">
        <v>31</v>
      </c>
      <c r="H265" s="3" t="s">
        <v>1057</v>
      </c>
      <c r="I265" s="3" t="s">
        <v>879</v>
      </c>
      <c r="J265" s="3" t="s">
        <v>1457</v>
      </c>
      <c r="K265" s="3" t="s">
        <v>411</v>
      </c>
      <c r="L265" s="3" t="str">
        <f>mappings[field]&amp;mappings[institution]&amp;mappings[element/field]&amp;mappings[subelement/subfield(s)]&amp;mappings[constraints]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851</v>
      </c>
      <c r="D266" s="3" t="s">
        <v>33</v>
      </c>
      <c r="E266" s="3" t="s">
        <v>852</v>
      </c>
      <c r="F266" s="11">
        <v>535</v>
      </c>
      <c r="G266" s="3" t="s">
        <v>31</v>
      </c>
      <c r="H266" s="3" t="s">
        <v>1056</v>
      </c>
      <c r="I266" s="3" t="s">
        <v>879</v>
      </c>
      <c r="J266" t="s">
        <v>1471</v>
      </c>
      <c r="K266" s="3" t="s">
        <v>411</v>
      </c>
      <c r="L266" s="3" t="str">
        <f>mappings[field]&amp;mappings[institution]&amp;mappings[element/field]&amp;mappings[subelement/subfield(s)]&amp;mappings[constraints]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851</v>
      </c>
      <c r="D267" s="3" t="s">
        <v>33</v>
      </c>
      <c r="E267" s="3" t="s">
        <v>852</v>
      </c>
      <c r="F267" s="11">
        <v>544</v>
      </c>
      <c r="G267" s="3" t="s">
        <v>31</v>
      </c>
      <c r="H267" t="s">
        <v>1064</v>
      </c>
      <c r="I267" s="3" t="s">
        <v>879</v>
      </c>
      <c r="J267" s="3" t="s">
        <v>1484</v>
      </c>
      <c r="K267" s="3" t="s">
        <v>29</v>
      </c>
      <c r="L267" s="3" t="str">
        <f>mappings[field]&amp;mappings[institution]&amp;mappings[element/field]&amp;mappings[subelement/subfield(s)]&amp;mappings[constraints]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851</v>
      </c>
      <c r="D268" s="15" t="s">
        <v>33</v>
      </c>
      <c r="E268" s="15" t="s">
        <v>852</v>
      </c>
      <c r="F268" s="11">
        <v>544</v>
      </c>
      <c r="G268" s="3" t="s">
        <v>31</v>
      </c>
      <c r="H268" t="s">
        <v>1063</v>
      </c>
      <c r="I268" s="3" t="s">
        <v>1038</v>
      </c>
      <c r="J268" t="s">
        <v>29</v>
      </c>
      <c r="K268" s="3" t="s">
        <v>29</v>
      </c>
      <c r="L268" s="3" t="str">
        <f>mappings[field]&amp;mappings[institution]&amp;mappings[element/field]&amp;mappings[subelement/subfield(s)]&amp;mappings[constraints]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851</v>
      </c>
      <c r="D269" s="3" t="s">
        <v>33</v>
      </c>
      <c r="E269" s="3" t="s">
        <v>852</v>
      </c>
      <c r="F269" s="11">
        <v>580</v>
      </c>
      <c r="G269" t="s">
        <v>845</v>
      </c>
      <c r="H269" s="3" t="s">
        <v>846</v>
      </c>
      <c r="I269" s="3" t="s">
        <v>858</v>
      </c>
      <c r="J269" t="s">
        <v>29</v>
      </c>
      <c r="K269" t="s">
        <v>29</v>
      </c>
      <c r="L269" s="3" t="str">
        <f>mappings[field]&amp;mappings[institution]&amp;mappings[element/field]&amp;mappings[subelement/subfield(s)]&amp;mappings[constraints]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851</v>
      </c>
      <c r="D270" s="3" t="s">
        <v>33</v>
      </c>
      <c r="E270" s="3" t="s">
        <v>852</v>
      </c>
      <c r="F270" s="11">
        <v>544</v>
      </c>
      <c r="G270" s="3" t="s">
        <v>1065</v>
      </c>
      <c r="H270" s="3" t="s">
        <v>846</v>
      </c>
      <c r="I270" s="3" t="s">
        <v>858</v>
      </c>
      <c r="J270" t="s">
        <v>29</v>
      </c>
      <c r="K270" s="3" t="s">
        <v>29</v>
      </c>
      <c r="L270" s="3" t="str">
        <f>mappings[field]&amp;mappings[institution]&amp;mappings[element/field]&amp;mappings[subelement/subfield(s)]&amp;mappings[constraints]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851</v>
      </c>
      <c r="D271" s="3" t="s">
        <v>33</v>
      </c>
      <c r="E271" s="3" t="s">
        <v>852</v>
      </c>
      <c r="F271" s="11">
        <v>535</v>
      </c>
      <c r="G271" t="s">
        <v>1030</v>
      </c>
      <c r="H271" s="3" t="s">
        <v>846</v>
      </c>
      <c r="I271" s="3" t="s">
        <v>858</v>
      </c>
      <c r="J271" t="s">
        <v>29</v>
      </c>
      <c r="K271" t="s">
        <v>411</v>
      </c>
      <c r="L271" s="3" t="str">
        <f>mappings[field]&amp;mappings[institution]&amp;mappings[element/field]&amp;mappings[subelement/subfield(s)]&amp;mappings[constraints]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851</v>
      </c>
      <c r="D272" s="3" t="s">
        <v>33</v>
      </c>
      <c r="E272" s="3" t="s">
        <v>852</v>
      </c>
      <c r="F272" s="11">
        <v>513</v>
      </c>
      <c r="G272" t="s">
        <v>841</v>
      </c>
      <c r="H272" s="3" t="s">
        <v>846</v>
      </c>
      <c r="I272" s="3" t="s">
        <v>858</v>
      </c>
      <c r="J272" t="s">
        <v>29</v>
      </c>
      <c r="K272" t="s">
        <v>29</v>
      </c>
      <c r="L272" s="3" t="str">
        <f>mappings[field]&amp;mappings[institution]&amp;mappings[element/field]&amp;mappings[subelement/subfield(s)]&amp;mappings[constraints]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851</v>
      </c>
      <c r="D273" s="3" t="s">
        <v>33</v>
      </c>
      <c r="E273" s="3" t="s">
        <v>852</v>
      </c>
      <c r="F273" s="11">
        <v>513</v>
      </c>
      <c r="G273" t="s">
        <v>845</v>
      </c>
      <c r="H273" s="3" t="s">
        <v>846</v>
      </c>
      <c r="I273" t="s">
        <v>858</v>
      </c>
      <c r="J273" t="s">
        <v>1066</v>
      </c>
      <c r="K273" t="s">
        <v>29</v>
      </c>
      <c r="L273" s="3" t="str">
        <f>mappings[field]&amp;mappings[institution]&amp;mappings[element/field]&amp;mappings[subelement/subfield(s)]&amp;mappings[constraints]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851</v>
      </c>
      <c r="D274" s="3" t="s">
        <v>33</v>
      </c>
      <c r="E274" s="3" t="s">
        <v>852</v>
      </c>
      <c r="F274" s="11">
        <v>533</v>
      </c>
      <c r="G274" t="s">
        <v>31</v>
      </c>
      <c r="H274" s="3" t="s">
        <v>1067</v>
      </c>
      <c r="I274" t="s">
        <v>879</v>
      </c>
      <c r="J274" t="s">
        <v>1403</v>
      </c>
      <c r="K274" t="s">
        <v>1068</v>
      </c>
      <c r="L274" s="3" t="str">
        <f>mappings[field]&amp;mappings[institution]&amp;mappings[element/field]&amp;mappings[subelement/subfield(s)]&amp;mappings[constraints]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851</v>
      </c>
      <c r="D275" s="3" t="s">
        <v>33</v>
      </c>
      <c r="E275" s="3" t="s">
        <v>852</v>
      </c>
      <c r="F275" s="11">
        <v>534</v>
      </c>
      <c r="G275" s="3" t="s">
        <v>31</v>
      </c>
      <c r="H275" s="3" t="s">
        <v>1071</v>
      </c>
      <c r="I275" s="3" t="s">
        <v>879</v>
      </c>
      <c r="J275" s="3" t="s">
        <v>1403</v>
      </c>
      <c r="K275" s="3" t="s">
        <v>411</v>
      </c>
      <c r="L275" s="3" t="str">
        <f>mappings[field]&amp;mappings[institution]&amp;mappings[element/field]&amp;mappings[subelement/subfield(s)]&amp;mappings[constraints]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851</v>
      </c>
      <c r="D276" s="3" t="s">
        <v>33</v>
      </c>
      <c r="E276" s="3" t="s">
        <v>852</v>
      </c>
      <c r="F276" s="11">
        <v>534</v>
      </c>
      <c r="G276" t="s">
        <v>31</v>
      </c>
      <c r="H276" s="3" t="s">
        <v>1072</v>
      </c>
      <c r="I276" t="s">
        <v>879</v>
      </c>
      <c r="J276" t="s">
        <v>1403</v>
      </c>
      <c r="K276" t="s">
        <v>411</v>
      </c>
      <c r="L276" s="3" t="str">
        <f>mappings[field]&amp;mappings[institution]&amp;mappings[element/field]&amp;mappings[subelement/subfield(s)]&amp;mappings[constraints]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851</v>
      </c>
      <c r="D277" s="3" t="s">
        <v>33</v>
      </c>
      <c r="E277" s="3" t="s">
        <v>852</v>
      </c>
      <c r="F277" s="11">
        <v>534</v>
      </c>
      <c r="G277" s="3" t="s">
        <v>1073</v>
      </c>
      <c r="H277" s="3" t="s">
        <v>1074</v>
      </c>
      <c r="I277" s="3" t="s">
        <v>858</v>
      </c>
      <c r="J277" t="s">
        <v>1024</v>
      </c>
      <c r="K277" s="3" t="s">
        <v>411</v>
      </c>
      <c r="L277" s="3" t="str">
        <f>mappings[field]&amp;mappings[institution]&amp;mappings[element/field]&amp;mappings[subelement/subfield(s)]&amp;mappings[constraints]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851</v>
      </c>
      <c r="D278" s="3" t="s">
        <v>33</v>
      </c>
      <c r="E278" s="3" t="s">
        <v>852</v>
      </c>
      <c r="F278" s="11">
        <v>533</v>
      </c>
      <c r="G278" s="3" t="s">
        <v>1069</v>
      </c>
      <c r="H278" s="3" t="s">
        <v>846</v>
      </c>
      <c r="I278" s="3" t="s">
        <v>858</v>
      </c>
      <c r="J278" s="3" t="s">
        <v>29</v>
      </c>
      <c r="K278" s="3" t="s">
        <v>29</v>
      </c>
      <c r="L278" s="3" t="str">
        <f>mappings[field]&amp;mappings[institution]&amp;mappings[element/field]&amp;mappings[subelement/subfield(s)]&amp;mappings[constraints]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851</v>
      </c>
      <c r="D279" s="15" t="s">
        <v>33</v>
      </c>
      <c r="E279" s="15" t="s">
        <v>852</v>
      </c>
      <c r="F279" s="11">
        <v>534</v>
      </c>
      <c r="G279" s="3" t="s">
        <v>1079</v>
      </c>
      <c r="H279" s="3" t="s">
        <v>1080</v>
      </c>
      <c r="I279" s="3" t="s">
        <v>858</v>
      </c>
      <c r="J279" s="3" t="s">
        <v>1407</v>
      </c>
      <c r="K279" s="3" t="s">
        <v>411</v>
      </c>
      <c r="L279" s="3" t="str">
        <f>mappings[field]&amp;mappings[institution]&amp;mappings[element/field]&amp;mappings[subelement/subfield(s)]&amp;mappings[constraints]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851</v>
      </c>
      <c r="D280" s="3" t="s">
        <v>33</v>
      </c>
      <c r="E280" s="3" t="s">
        <v>852</v>
      </c>
      <c r="F280" s="11">
        <v>534</v>
      </c>
      <c r="G280" s="3">
        <v>3</v>
      </c>
      <c r="H280" s="3" t="s">
        <v>1075</v>
      </c>
      <c r="I280" s="3" t="s">
        <v>858</v>
      </c>
      <c r="J280" t="s">
        <v>1409</v>
      </c>
      <c r="K280" s="3" t="s">
        <v>411</v>
      </c>
      <c r="L280" s="3" t="str">
        <f>mappings[field]&amp;mappings[institution]&amp;mappings[element/field]&amp;mappings[subelement/subfield(s)]&amp;mappings[constraints]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851</v>
      </c>
      <c r="D281" s="3" t="s">
        <v>33</v>
      </c>
      <c r="E281" s="3" t="s">
        <v>852</v>
      </c>
      <c r="F281" s="11">
        <v>534</v>
      </c>
      <c r="G281" s="3" t="s">
        <v>31</v>
      </c>
      <c r="H281" s="3" t="s">
        <v>1076</v>
      </c>
      <c r="I281" s="3" t="s">
        <v>879</v>
      </c>
      <c r="J281" t="s">
        <v>1470</v>
      </c>
      <c r="K281" s="3" t="s">
        <v>411</v>
      </c>
      <c r="L281" s="3" t="str">
        <f>mappings[field]&amp;mappings[institution]&amp;mappings[element/field]&amp;mappings[subelement/subfield(s)]&amp;mappings[constraints]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851</v>
      </c>
      <c r="D282" s="15" t="s">
        <v>33</v>
      </c>
      <c r="E282" s="15" t="s">
        <v>852</v>
      </c>
      <c r="F282" s="11">
        <v>534</v>
      </c>
      <c r="G282" s="3" t="s">
        <v>1077</v>
      </c>
      <c r="H282" s="3" t="s">
        <v>1078</v>
      </c>
      <c r="I282" s="3" t="s">
        <v>858</v>
      </c>
      <c r="J282" t="s">
        <v>1024</v>
      </c>
      <c r="K282" s="3" t="s">
        <v>411</v>
      </c>
      <c r="L282" s="3" t="str">
        <f>mappings[field]&amp;mappings[institution]&amp;mappings[element/field]&amp;mappings[subelement/subfield(s)]&amp;mappings[constraints]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851</v>
      </c>
      <c r="D283" s="15" t="s">
        <v>33</v>
      </c>
      <c r="E283" s="15" t="s">
        <v>852</v>
      </c>
      <c r="F283" s="32">
        <v>533</v>
      </c>
      <c r="G283" s="15">
        <v>3</v>
      </c>
      <c r="H283" s="15" t="s">
        <v>846</v>
      </c>
      <c r="I283" s="15" t="s">
        <v>843</v>
      </c>
      <c r="J283" s="15" t="s">
        <v>29</v>
      </c>
      <c r="K283" s="15" t="s">
        <v>29</v>
      </c>
      <c r="L283" s="15" t="str">
        <f>mappings[field]&amp;mappings[institution]&amp;mappings[element/field]&amp;mappings[subelement/subfield(s)]&amp;mappings[constraints]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851</v>
      </c>
      <c r="D284" s="3" t="s">
        <v>33</v>
      </c>
      <c r="E284" s="3" t="s">
        <v>852</v>
      </c>
      <c r="F284" s="11">
        <v>534</v>
      </c>
      <c r="G284" s="3" t="s">
        <v>1081</v>
      </c>
      <c r="H284" s="3" t="s">
        <v>1082</v>
      </c>
      <c r="I284" s="3" t="s">
        <v>858</v>
      </c>
      <c r="J284" s="3" t="s">
        <v>1024</v>
      </c>
      <c r="K284" s="3" t="s">
        <v>411</v>
      </c>
      <c r="L284" s="3" t="str">
        <f>mappings[field]&amp;mappings[institution]&amp;mappings[element/field]&amp;mappings[subelement/subfield(s)]&amp;mappings[constraints]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851</v>
      </c>
      <c r="D285" s="3" t="s">
        <v>33</v>
      </c>
      <c r="E285" s="3" t="s">
        <v>852</v>
      </c>
      <c r="F285" s="11">
        <v>533</v>
      </c>
      <c r="G285" s="3" t="s">
        <v>1070</v>
      </c>
      <c r="H285" s="3" t="s">
        <v>846</v>
      </c>
      <c r="I285" s="3" t="s">
        <v>858</v>
      </c>
      <c r="J285" s="3" t="s">
        <v>29</v>
      </c>
      <c r="K285" s="3" t="s">
        <v>29</v>
      </c>
      <c r="L285" s="3" t="str">
        <f>mappings[field]&amp;mappings[institution]&amp;mappings[element/field]&amp;mappings[subelement/subfield(s)]&amp;mappings[constraints]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851</v>
      </c>
      <c r="D286" s="3" t="s">
        <v>33</v>
      </c>
      <c r="E286" s="3" t="s">
        <v>852</v>
      </c>
      <c r="F286" s="11">
        <v>507</v>
      </c>
      <c r="G286" s="3" t="s">
        <v>863</v>
      </c>
      <c r="H286" s="3" t="s">
        <v>846</v>
      </c>
      <c r="I286" s="3" t="s">
        <v>858</v>
      </c>
      <c r="J286" s="3" t="s">
        <v>29</v>
      </c>
      <c r="K286" s="3" t="s">
        <v>29</v>
      </c>
      <c r="L286" s="3" t="str">
        <f>mappings[field]&amp;mappings[institution]&amp;mappings[element/field]&amp;mappings[subelement/subfield(s)]&amp;mappings[constraints]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851</v>
      </c>
      <c r="D287" s="3" t="s">
        <v>33</v>
      </c>
      <c r="E287" s="3" t="s">
        <v>852</v>
      </c>
      <c r="F287" s="11">
        <v>255</v>
      </c>
      <c r="G287" s="3" t="s">
        <v>1083</v>
      </c>
      <c r="H287" s="3" t="s">
        <v>846</v>
      </c>
      <c r="I287" s="3" t="s">
        <v>858</v>
      </c>
      <c r="J287" s="3" t="s">
        <v>29</v>
      </c>
      <c r="K287" s="3" t="s">
        <v>29</v>
      </c>
      <c r="L287" s="3" t="str">
        <f>mappings[field]&amp;mappings[institution]&amp;mappings[element/field]&amp;mappings[subelement/subfield(s)]&amp;mappings[constraints]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851</v>
      </c>
      <c r="D288" s="3" t="s">
        <v>33</v>
      </c>
      <c r="E288" s="3" t="s">
        <v>852</v>
      </c>
      <c r="F288" s="11">
        <v>362</v>
      </c>
      <c r="G288" s="3" t="s">
        <v>935</v>
      </c>
      <c r="H288" s="3" t="s">
        <v>846</v>
      </c>
      <c r="I288" s="3" t="s">
        <v>858</v>
      </c>
      <c r="J288" s="3" t="s">
        <v>1084</v>
      </c>
      <c r="K288" s="3" t="s">
        <v>1085</v>
      </c>
      <c r="L288" s="3" t="str">
        <f>mappings[field]&amp;mappings[institution]&amp;mappings[element/field]&amp;mappings[subelement/subfield(s)]&amp;mappings[constraints]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851</v>
      </c>
      <c r="D289" s="3" t="s">
        <v>33</v>
      </c>
      <c r="E289" s="3" t="s">
        <v>852</v>
      </c>
      <c r="F289" s="11">
        <v>520</v>
      </c>
      <c r="G289" s="3" t="s">
        <v>1051</v>
      </c>
      <c r="H289" s="3" t="s">
        <v>846</v>
      </c>
      <c r="I289" s="3" t="s">
        <v>858</v>
      </c>
      <c r="J289" s="3" t="s">
        <v>29</v>
      </c>
      <c r="K289" s="3" t="s">
        <v>1086</v>
      </c>
      <c r="L289" s="3" t="str">
        <f>mappings[field]&amp;mappings[institution]&amp;mappings[element/field]&amp;mappings[subelement/subfield(s)]&amp;mappings[constraints]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851</v>
      </c>
      <c r="D290" s="3" t="s">
        <v>33</v>
      </c>
      <c r="E290" s="3" t="s">
        <v>852</v>
      </c>
      <c r="F290" s="11">
        <v>525</v>
      </c>
      <c r="G290" s="3" t="s">
        <v>845</v>
      </c>
      <c r="H290" s="3" t="s">
        <v>846</v>
      </c>
      <c r="I290" s="3" t="s">
        <v>858</v>
      </c>
      <c r="J290" s="3" t="s">
        <v>29</v>
      </c>
      <c r="K290" s="3" t="s">
        <v>29</v>
      </c>
      <c r="L290" s="3" t="str">
        <f>mappings[field]&amp;mappings[institution]&amp;mappings[element/field]&amp;mappings[subelement/subfield(s)]&amp;mappings[constraints]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851</v>
      </c>
      <c r="D291" s="3" t="s">
        <v>33</v>
      </c>
      <c r="E291" s="3" t="s">
        <v>852</v>
      </c>
      <c r="F291" s="11">
        <v>538</v>
      </c>
      <c r="G291" s="3" t="s">
        <v>1087</v>
      </c>
      <c r="H291" s="3" t="s">
        <v>846</v>
      </c>
      <c r="I291" s="3" t="s">
        <v>858</v>
      </c>
      <c r="J291" s="3" t="s">
        <v>1088</v>
      </c>
      <c r="K291" s="3" t="s">
        <v>29</v>
      </c>
      <c r="L291" s="3" t="str">
        <f>mappings[field]&amp;mappings[institution]&amp;mappings[element/field]&amp;mappings[subelement/subfield(s)]&amp;mappings[constraints]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851</v>
      </c>
      <c r="D292" s="3" t="s">
        <v>33</v>
      </c>
      <c r="E292" s="3" t="s">
        <v>852</v>
      </c>
      <c r="F292" s="11">
        <v>505</v>
      </c>
      <c r="G292" s="3" t="s">
        <v>1089</v>
      </c>
      <c r="H292" s="3" t="s">
        <v>846</v>
      </c>
      <c r="I292" s="3" t="s">
        <v>858</v>
      </c>
      <c r="J292" t="s">
        <v>29</v>
      </c>
      <c r="K292" s="3" t="s">
        <v>1086</v>
      </c>
      <c r="L292" s="3" t="str">
        <f>mappings[field]&amp;mappings[institution]&amp;mappings[element/field]&amp;mappings[subelement/subfield(s)]&amp;mappings[constraints]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851</v>
      </c>
      <c r="D293" s="3" t="s">
        <v>33</v>
      </c>
      <c r="E293" s="3" t="s">
        <v>852</v>
      </c>
      <c r="F293" s="11">
        <v>501</v>
      </c>
      <c r="G293" s="3" t="s">
        <v>845</v>
      </c>
      <c r="H293" s="3" t="s">
        <v>846</v>
      </c>
      <c r="I293" s="3" t="s">
        <v>858</v>
      </c>
      <c r="J293" s="3" t="s">
        <v>32</v>
      </c>
      <c r="K293" s="3" t="s">
        <v>32</v>
      </c>
      <c r="L293" s="3" t="str">
        <f>mappings[field]&amp;mappings[institution]&amp;mappings[element/field]&amp;mappings[subelement/subfield(s)]&amp;mappings[constraints]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851</v>
      </c>
      <c r="D294" s="3" t="s">
        <v>33</v>
      </c>
      <c r="E294" s="3" t="s">
        <v>837</v>
      </c>
      <c r="F294" s="11">
        <v>19</v>
      </c>
      <c r="G294" s="3" t="s">
        <v>845</v>
      </c>
      <c r="H294" s="3" t="s">
        <v>846</v>
      </c>
      <c r="I294" s="3" t="s">
        <v>843</v>
      </c>
      <c r="J294" s="3" t="s">
        <v>29</v>
      </c>
      <c r="K294" s="9" t="s">
        <v>1090</v>
      </c>
      <c r="L294" s="3" t="str">
        <f>mappings[field]&amp;mappings[institution]&amp;mappings[element/field]&amp;mappings[subelement/subfield(s)]&amp;mappings[constraints]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851</v>
      </c>
      <c r="D295" s="3" t="s">
        <v>33</v>
      </c>
      <c r="E295" s="3" t="s">
        <v>837</v>
      </c>
      <c r="F295" s="11">
        <v>1</v>
      </c>
      <c r="G295" s="3" t="s">
        <v>1345</v>
      </c>
      <c r="H295" s="3" t="s">
        <v>1343</v>
      </c>
      <c r="I295" s="3" t="s">
        <v>1342</v>
      </c>
      <c r="J295" s="3" t="s">
        <v>854</v>
      </c>
      <c r="K295" s="9" t="s">
        <v>1341</v>
      </c>
      <c r="L295" s="3" t="str">
        <f>mappings[field]&amp;mappings[institution]&amp;mappings[element/field]&amp;mappings[subelement/subfield(s)]&amp;mappings[constraints]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851</v>
      </c>
      <c r="D296" s="3" t="s">
        <v>33</v>
      </c>
      <c r="E296" s="3" t="s">
        <v>837</v>
      </c>
      <c r="F296" s="11">
        <v>35</v>
      </c>
      <c r="G296" s="3" t="s">
        <v>845</v>
      </c>
      <c r="H296" s="3" t="s">
        <v>1343</v>
      </c>
      <c r="I296" s="3" t="s">
        <v>1342</v>
      </c>
      <c r="J296" t="s">
        <v>854</v>
      </c>
      <c r="K296" s="9" t="s">
        <v>1341</v>
      </c>
      <c r="L296" s="3" t="str">
        <f>mappings[field]&amp;mappings[institution]&amp;mappings[element/field]&amp;mappings[subelement/subfield(s)]&amp;mappings[constraints]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851</v>
      </c>
      <c r="D297" s="15" t="s">
        <v>33</v>
      </c>
      <c r="E297" s="15" t="s">
        <v>837</v>
      </c>
      <c r="F297" s="32">
        <v>3</v>
      </c>
      <c r="G297" s="15" t="s">
        <v>1346</v>
      </c>
      <c r="H297" s="15" t="s">
        <v>1344</v>
      </c>
      <c r="I297" s="3" t="s">
        <v>1342</v>
      </c>
      <c r="J297" s="15" t="s">
        <v>854</v>
      </c>
      <c r="K297" s="9" t="s">
        <v>1341</v>
      </c>
      <c r="L297" s="15" t="str">
        <f>mappings[field]&amp;mappings[institution]&amp;mappings[element/field]&amp;mappings[subelement/subfield(s)]&amp;mappings[constraints]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851</v>
      </c>
      <c r="D298" s="24" t="s">
        <v>33</v>
      </c>
      <c r="E298" s="24" t="s">
        <v>852</v>
      </c>
      <c r="F298" s="32">
        <v>300</v>
      </c>
      <c r="G298" s="15">
        <v>3</v>
      </c>
      <c r="H298" s="15" t="s">
        <v>846</v>
      </c>
      <c r="I298" s="24" t="s">
        <v>858</v>
      </c>
      <c r="J298" s="3" t="s">
        <v>29</v>
      </c>
      <c r="K298" s="15" t="s">
        <v>575</v>
      </c>
      <c r="L298" s="15" t="str">
        <f>mappings[field]&amp;mappings[institution]&amp;mappings[element/field]&amp;mappings[subelement/subfield(s)]&amp;mappings[constraints]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851</v>
      </c>
      <c r="D299" s="24" t="s">
        <v>33</v>
      </c>
      <c r="E299" s="24" t="s">
        <v>852</v>
      </c>
      <c r="F299" s="11">
        <v>300</v>
      </c>
      <c r="G299" s="3" t="s">
        <v>887</v>
      </c>
      <c r="H299" s="3" t="s">
        <v>846</v>
      </c>
      <c r="I299" s="24" t="s">
        <v>858</v>
      </c>
      <c r="J299" s="3" t="s">
        <v>29</v>
      </c>
      <c r="K299" s="3" t="s">
        <v>575</v>
      </c>
      <c r="L299" s="3" t="str">
        <f>mappings[field]&amp;mappings[institution]&amp;mappings[element/field]&amp;mappings[subelement/subfield(s)]&amp;mappings[constraints]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851</v>
      </c>
      <c r="D300" s="24" t="s">
        <v>33</v>
      </c>
      <c r="E300" s="24" t="s">
        <v>852</v>
      </c>
      <c r="F300" s="11">
        <v>340</v>
      </c>
      <c r="G300" s="3" t="s">
        <v>31</v>
      </c>
      <c r="H300" s="17" t="s">
        <v>1106</v>
      </c>
      <c r="I300" s="3" t="s">
        <v>879</v>
      </c>
      <c r="J300" t="s">
        <v>1413</v>
      </c>
      <c r="K300" s="3" t="s">
        <v>1092</v>
      </c>
      <c r="L300" s="3" t="str">
        <f>mappings[field]&amp;mappings[institution]&amp;mappings[element/field]&amp;mappings[subelement/subfield(s)]&amp;mappings[constraints]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851</v>
      </c>
      <c r="D301" s="24" t="s">
        <v>33</v>
      </c>
      <c r="E301" s="24" t="s">
        <v>852</v>
      </c>
      <c r="F301" s="11">
        <v>347</v>
      </c>
      <c r="G301" s="3" t="s">
        <v>31</v>
      </c>
      <c r="H301" s="3" t="s">
        <v>1111</v>
      </c>
      <c r="I301" s="3" t="s">
        <v>879</v>
      </c>
      <c r="J301" s="3" t="s">
        <v>1414</v>
      </c>
      <c r="K301" s="3" t="s">
        <v>1092</v>
      </c>
      <c r="L301" s="3" t="str">
        <f>mappings[field]&amp;mappings[institution]&amp;mappings[element/field]&amp;mappings[subelement/subfield(s)]&amp;mappings[constraints]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851</v>
      </c>
      <c r="D302" s="24" t="s">
        <v>33</v>
      </c>
      <c r="E302" s="24" t="s">
        <v>852</v>
      </c>
      <c r="F302" s="11">
        <v>340</v>
      </c>
      <c r="G302" t="s">
        <v>31</v>
      </c>
      <c r="H302" s="17" t="s">
        <v>1117</v>
      </c>
      <c r="I302" t="s">
        <v>879</v>
      </c>
      <c r="J302" t="s">
        <v>1415</v>
      </c>
      <c r="K302" t="s">
        <v>1092</v>
      </c>
      <c r="L302" s="3" t="str">
        <f>mappings[field]&amp;mappings[institution]&amp;mappings[element/field]&amp;mappings[subelement/subfield(s)]&amp;mappings[constraints]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851</v>
      </c>
      <c r="D303" s="24" t="s">
        <v>33</v>
      </c>
      <c r="E303" s="24" t="s">
        <v>852</v>
      </c>
      <c r="F303" s="11">
        <v>346</v>
      </c>
      <c r="G303" s="3" t="s">
        <v>31</v>
      </c>
      <c r="H303" s="17" t="s">
        <v>1107</v>
      </c>
      <c r="I303" t="s">
        <v>879</v>
      </c>
      <c r="J303" t="s">
        <v>1416</v>
      </c>
      <c r="K303" t="s">
        <v>1092</v>
      </c>
      <c r="L303" s="3" t="str">
        <f>mappings[field]&amp;mappings[institution]&amp;mappings[element/field]&amp;mappings[subelement/subfield(s)]&amp;mappings[constraints]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851</v>
      </c>
      <c r="D304" s="24" t="s">
        <v>33</v>
      </c>
      <c r="E304" s="24" t="s">
        <v>852</v>
      </c>
      <c r="F304" s="11">
        <v>344</v>
      </c>
      <c r="G304" s="3" t="s">
        <v>31</v>
      </c>
      <c r="H304" s="17" t="s">
        <v>1112</v>
      </c>
      <c r="I304" t="s">
        <v>879</v>
      </c>
      <c r="J304" t="s">
        <v>1417</v>
      </c>
      <c r="K304" t="s">
        <v>1092</v>
      </c>
      <c r="L304" s="3" t="str">
        <f>mappings[field]&amp;mappings[institution]&amp;mappings[element/field]&amp;mappings[subelement/subfield(s)]&amp;mappings[constraints]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851</v>
      </c>
      <c r="D305" s="24" t="s">
        <v>33</v>
      </c>
      <c r="E305" s="24" t="s">
        <v>852</v>
      </c>
      <c r="F305" s="11">
        <v>340</v>
      </c>
      <c r="G305" s="3" t="s">
        <v>31</v>
      </c>
      <c r="H305" s="17" t="s">
        <v>1112</v>
      </c>
      <c r="I305" t="s">
        <v>879</v>
      </c>
      <c r="J305" t="s">
        <v>1418</v>
      </c>
      <c r="K305" t="s">
        <v>1092</v>
      </c>
      <c r="L305" s="3" t="str">
        <f>mappings[field]&amp;mappings[institution]&amp;mappings[element/field]&amp;mappings[subelement/subfield(s)]&amp;mappings[constraints]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851</v>
      </c>
      <c r="D306" s="24" t="s">
        <v>33</v>
      </c>
      <c r="E306" s="24" t="s">
        <v>852</v>
      </c>
      <c r="F306" s="11">
        <v>340</v>
      </c>
      <c r="G306" s="3" t="s">
        <v>31</v>
      </c>
      <c r="H306" s="17" t="s">
        <v>1107</v>
      </c>
      <c r="I306" t="s">
        <v>879</v>
      </c>
      <c r="J306" t="s">
        <v>1419</v>
      </c>
      <c r="K306" t="s">
        <v>1092</v>
      </c>
      <c r="L306" s="3" t="str">
        <f>mappings[field]&amp;mappings[institution]&amp;mappings[element/field]&amp;mappings[subelement/subfield(s)]&amp;mappings[constraints]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851</v>
      </c>
      <c r="D307" s="24" t="s">
        <v>33</v>
      </c>
      <c r="E307" s="24" t="s">
        <v>852</v>
      </c>
      <c r="F307" s="11">
        <v>347</v>
      </c>
      <c r="G307" s="3" t="s">
        <v>31</v>
      </c>
      <c r="H307" s="17" t="s">
        <v>1107</v>
      </c>
      <c r="I307" t="s">
        <v>879</v>
      </c>
      <c r="J307" t="s">
        <v>1420</v>
      </c>
      <c r="K307" t="s">
        <v>1092</v>
      </c>
      <c r="L307" s="3" t="str">
        <f>mappings[field]&amp;mappings[institution]&amp;mappings[element/field]&amp;mappings[subelement/subfield(s)]&amp;mappings[constraints]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851</v>
      </c>
      <c r="D308" s="24" t="s">
        <v>33</v>
      </c>
      <c r="E308" s="24" t="s">
        <v>852</v>
      </c>
      <c r="F308" s="11">
        <v>347</v>
      </c>
      <c r="G308" s="3" t="s">
        <v>31</v>
      </c>
      <c r="H308" s="3" t="s">
        <v>1108</v>
      </c>
      <c r="I308" s="3" t="s">
        <v>879</v>
      </c>
      <c r="J308" s="3" t="s">
        <v>1421</v>
      </c>
      <c r="K308" s="3" t="s">
        <v>1092</v>
      </c>
      <c r="L308" s="3" t="str">
        <f>mappings[field]&amp;mappings[institution]&amp;mappings[element/field]&amp;mappings[subelement/subfield(s)]&amp;mappings[constraints]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851</v>
      </c>
      <c r="D309" s="24" t="s">
        <v>33</v>
      </c>
      <c r="E309" s="24" t="s">
        <v>852</v>
      </c>
      <c r="F309" s="11">
        <v>347</v>
      </c>
      <c r="G309" s="3" t="s">
        <v>31</v>
      </c>
      <c r="H309" s="17" t="s">
        <v>1106</v>
      </c>
      <c r="I309" t="s">
        <v>879</v>
      </c>
      <c r="J309" t="s">
        <v>1422</v>
      </c>
      <c r="K309" t="s">
        <v>1092</v>
      </c>
      <c r="L309" s="3" t="str">
        <f>mappings[field]&amp;mappings[institution]&amp;mappings[element/field]&amp;mappings[subelement/subfield(s)]&amp;mappings[constraints]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851</v>
      </c>
      <c r="D310" s="24" t="s">
        <v>33</v>
      </c>
      <c r="E310" s="24" t="s">
        <v>852</v>
      </c>
      <c r="F310" s="11">
        <v>340</v>
      </c>
      <c r="G310" s="3" t="s">
        <v>31</v>
      </c>
      <c r="H310" s="17" t="s">
        <v>1118</v>
      </c>
      <c r="I310" t="s">
        <v>879</v>
      </c>
      <c r="J310" t="s">
        <v>1423</v>
      </c>
      <c r="K310" t="s">
        <v>1092</v>
      </c>
      <c r="L310" s="3" t="str">
        <f>mappings[field]&amp;mappings[institution]&amp;mappings[element/field]&amp;mappings[subelement/subfield(s)]&amp;mappings[constraints]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851</v>
      </c>
      <c r="D311" s="24" t="s">
        <v>33</v>
      </c>
      <c r="E311" s="24" t="s">
        <v>852</v>
      </c>
      <c r="F311" s="11">
        <v>340</v>
      </c>
      <c r="G311" s="3" t="s">
        <v>31</v>
      </c>
      <c r="H311" s="17" t="s">
        <v>1113</v>
      </c>
      <c r="I311" t="s">
        <v>879</v>
      </c>
      <c r="J311" t="s">
        <v>1424</v>
      </c>
      <c r="K311" t="s">
        <v>1092</v>
      </c>
      <c r="L311" s="3" t="str">
        <f>mappings[field]&amp;mappings[institution]&amp;mappings[element/field]&amp;mappings[subelement/subfield(s)]&amp;mappings[constraints]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851</v>
      </c>
      <c r="D312" s="24" t="s">
        <v>33</v>
      </c>
      <c r="E312" s="24" t="s">
        <v>852</v>
      </c>
      <c r="F312" s="11">
        <v>340</v>
      </c>
      <c r="G312" s="3" t="s">
        <v>31</v>
      </c>
      <c r="H312" s="17" t="s">
        <v>1115</v>
      </c>
      <c r="I312" t="s">
        <v>879</v>
      </c>
      <c r="J312" t="s">
        <v>1425</v>
      </c>
      <c r="K312" t="s">
        <v>1092</v>
      </c>
      <c r="L312" s="3" t="str">
        <f>mappings[field]&amp;mappings[institution]&amp;mappings[element/field]&amp;mappings[subelement/subfield(s)]&amp;mappings[constraints]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851</v>
      </c>
      <c r="D313" s="24" t="s">
        <v>33</v>
      </c>
      <c r="E313" s="24" t="s">
        <v>852</v>
      </c>
      <c r="F313" s="11">
        <v>344</v>
      </c>
      <c r="G313" s="3" t="s">
        <v>31</v>
      </c>
      <c r="H313" s="17" t="s">
        <v>1109</v>
      </c>
      <c r="I313" t="s">
        <v>879</v>
      </c>
      <c r="J313" t="s">
        <v>1426</v>
      </c>
      <c r="K313" s="3" t="s">
        <v>1092</v>
      </c>
      <c r="L313" s="3" t="str">
        <f>mappings[field]&amp;mappings[institution]&amp;mappings[element/field]&amp;mappings[subelement/subfield(s)]&amp;mappings[constraints]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851</v>
      </c>
      <c r="D314" s="24" t="s">
        <v>33</v>
      </c>
      <c r="E314" s="24" t="s">
        <v>852</v>
      </c>
      <c r="F314" s="11">
        <v>347</v>
      </c>
      <c r="G314" t="s">
        <v>31</v>
      </c>
      <c r="H314" s="3" t="s">
        <v>1109</v>
      </c>
      <c r="I314" t="s">
        <v>879</v>
      </c>
      <c r="J314" t="s">
        <v>1427</v>
      </c>
      <c r="K314" s="3" t="s">
        <v>1092</v>
      </c>
      <c r="L314" s="3" t="str">
        <f>mappings[field]&amp;mappings[institution]&amp;mappings[element/field]&amp;mappings[subelement/subfield(s)]&amp;mappings[constraints]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851</v>
      </c>
      <c r="D315" s="24" t="s">
        <v>33</v>
      </c>
      <c r="E315" s="24" t="s">
        <v>852</v>
      </c>
      <c r="F315" s="11">
        <v>340</v>
      </c>
      <c r="G315" t="s">
        <v>31</v>
      </c>
      <c r="H315" s="17" t="s">
        <v>1116</v>
      </c>
      <c r="I315" t="s">
        <v>879</v>
      </c>
      <c r="J315" t="s">
        <v>1428</v>
      </c>
      <c r="K315" t="s">
        <v>1092</v>
      </c>
      <c r="L315" s="3" t="str">
        <f>mappings[field]&amp;mappings[institution]&amp;mappings[element/field]&amp;mappings[subelement/subfield(s)]&amp;mappings[constraints]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851</v>
      </c>
      <c r="D316" s="24" t="s">
        <v>33</v>
      </c>
      <c r="E316" s="24" t="s">
        <v>852</v>
      </c>
      <c r="F316" s="11">
        <v>340</v>
      </c>
      <c r="G316" t="s">
        <v>31</v>
      </c>
      <c r="H316" s="17" t="s">
        <v>1108</v>
      </c>
      <c r="I316" t="s">
        <v>879</v>
      </c>
      <c r="J316" t="s">
        <v>1429</v>
      </c>
      <c r="K316" t="s">
        <v>1092</v>
      </c>
      <c r="L316" s="3" t="str">
        <f>mappings[field]&amp;mappings[institution]&amp;mappings[element/field]&amp;mappings[subelement/subfield(s)]&amp;mappings[constraints]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851</v>
      </c>
      <c r="D317" s="24" t="s">
        <v>33</v>
      </c>
      <c r="E317" s="24" t="s">
        <v>852</v>
      </c>
      <c r="F317" s="11">
        <v>340</v>
      </c>
      <c r="G317" t="s">
        <v>31</v>
      </c>
      <c r="H317" s="17" t="s">
        <v>1119</v>
      </c>
      <c r="I317" t="s">
        <v>879</v>
      </c>
      <c r="J317" t="s">
        <v>1430</v>
      </c>
      <c r="K317" t="s">
        <v>1092</v>
      </c>
      <c r="L317" s="3" t="str">
        <f>mappings[field]&amp;mappings[institution]&amp;mappings[element/field]&amp;mappings[subelement/subfield(s)]&amp;mappings[constraints]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851</v>
      </c>
      <c r="D318" s="24" t="s">
        <v>33</v>
      </c>
      <c r="E318" s="24" t="s">
        <v>852</v>
      </c>
      <c r="F318" s="11">
        <v>345</v>
      </c>
      <c r="G318" t="s">
        <v>31</v>
      </c>
      <c r="H318" s="17" t="s">
        <v>1106</v>
      </c>
      <c r="I318" t="s">
        <v>879</v>
      </c>
      <c r="J318" t="s">
        <v>1431</v>
      </c>
      <c r="K318" t="s">
        <v>1092</v>
      </c>
      <c r="L318" s="3" t="str">
        <f>mappings[field]&amp;mappings[institution]&amp;mappings[element/field]&amp;mappings[subelement/subfield(s)]&amp;mappings[constraints]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851</v>
      </c>
      <c r="D319" s="24" t="s">
        <v>33</v>
      </c>
      <c r="E319" s="24" t="s">
        <v>852</v>
      </c>
      <c r="F319" s="11">
        <v>340</v>
      </c>
      <c r="G319" t="s">
        <v>31</v>
      </c>
      <c r="H319" s="17" t="s">
        <v>1111</v>
      </c>
      <c r="I319" t="s">
        <v>879</v>
      </c>
      <c r="J319" t="s">
        <v>1432</v>
      </c>
      <c r="K319" t="s">
        <v>1092</v>
      </c>
      <c r="L319" s="3" t="str">
        <f>mappings[field]&amp;mappings[institution]&amp;mappings[element/field]&amp;mappings[subelement/subfield(s)]&amp;mappings[constraints]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851</v>
      </c>
      <c r="D320" s="24" t="s">
        <v>33</v>
      </c>
      <c r="E320" s="24" t="s">
        <v>852</v>
      </c>
      <c r="F320" s="11">
        <v>345</v>
      </c>
      <c r="G320" t="s">
        <v>31</v>
      </c>
      <c r="H320" s="17" t="s">
        <v>1107</v>
      </c>
      <c r="I320" t="s">
        <v>879</v>
      </c>
      <c r="J320" t="s">
        <v>1433</v>
      </c>
      <c r="K320" t="s">
        <v>1092</v>
      </c>
      <c r="L320" s="3" t="str">
        <f>mappings[field]&amp;mappings[institution]&amp;mappings[element/field]&amp;mappings[subelement/subfield(s)]&amp;mappings[constraints]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851</v>
      </c>
      <c r="D321" s="24" t="s">
        <v>33</v>
      </c>
      <c r="E321" s="24" t="s">
        <v>852</v>
      </c>
      <c r="F321" s="11">
        <v>344</v>
      </c>
      <c r="G321" s="3" t="s">
        <v>31</v>
      </c>
      <c r="H321" s="17" t="s">
        <v>1107</v>
      </c>
      <c r="I321" t="s">
        <v>879</v>
      </c>
      <c r="J321" t="s">
        <v>1434</v>
      </c>
      <c r="K321" t="s">
        <v>1092</v>
      </c>
      <c r="L321" s="3" t="str">
        <f>mappings[field]&amp;mappings[institution]&amp;mappings[element/field]&amp;mappings[subelement/subfield(s)]&amp;mappings[constraints]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851</v>
      </c>
      <c r="D322" s="24" t="s">
        <v>33</v>
      </c>
      <c r="E322" s="24" t="s">
        <v>852</v>
      </c>
      <c r="F322" s="11">
        <v>344</v>
      </c>
      <c r="G322" s="3" t="s">
        <v>31</v>
      </c>
      <c r="H322" s="17" t="s">
        <v>1106</v>
      </c>
      <c r="I322" t="s">
        <v>879</v>
      </c>
      <c r="J322" t="s">
        <v>1435</v>
      </c>
      <c r="K322" t="s">
        <v>1092</v>
      </c>
      <c r="L322" s="3" t="str">
        <f>mappings[field]&amp;mappings[institution]&amp;mappings[element/field]&amp;mappings[subelement/subfield(s)]&amp;mappings[constraints]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851</v>
      </c>
      <c r="D323" s="24" t="s">
        <v>33</v>
      </c>
      <c r="E323" s="24" t="s">
        <v>852</v>
      </c>
      <c r="F323" s="11">
        <v>347</v>
      </c>
      <c r="G323" s="3" t="s">
        <v>31</v>
      </c>
      <c r="H323" s="3" t="s">
        <v>1110</v>
      </c>
      <c r="I323" t="s">
        <v>879</v>
      </c>
      <c r="J323" t="s">
        <v>1436</v>
      </c>
      <c r="K323" t="s">
        <v>1092</v>
      </c>
      <c r="L323" s="3" t="str">
        <f>mappings[field]&amp;mappings[institution]&amp;mappings[element/field]&amp;mappings[subelement/subfield(s)]&amp;mappings[constraints]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851</v>
      </c>
      <c r="D324" s="24" t="s">
        <v>33</v>
      </c>
      <c r="E324" s="24" t="s">
        <v>852</v>
      </c>
      <c r="F324" s="11">
        <v>344</v>
      </c>
      <c r="G324" t="s">
        <v>31</v>
      </c>
      <c r="H324" s="17" t="s">
        <v>1110</v>
      </c>
      <c r="I324" t="s">
        <v>879</v>
      </c>
      <c r="J324" t="s">
        <v>1437</v>
      </c>
      <c r="K324" t="s">
        <v>1092</v>
      </c>
      <c r="L324" s="3" t="str">
        <f>mappings[field]&amp;mappings[institution]&amp;mappings[element/field]&amp;mappings[subelement/subfield(s)]&amp;mappings[constraints]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851</v>
      </c>
      <c r="D325" s="24" t="s">
        <v>33</v>
      </c>
      <c r="E325" s="24" t="s">
        <v>852</v>
      </c>
      <c r="F325" s="11">
        <v>344</v>
      </c>
      <c r="G325" s="3" t="s">
        <v>31</v>
      </c>
      <c r="H325" s="17" t="s">
        <v>1113</v>
      </c>
      <c r="I325" t="s">
        <v>879</v>
      </c>
      <c r="J325" t="s">
        <v>1438</v>
      </c>
      <c r="K325" t="s">
        <v>1092</v>
      </c>
      <c r="L325" s="3" t="str">
        <f>mappings[field]&amp;mappings[institution]&amp;mappings[element/field]&amp;mappings[subelement/subfield(s)]&amp;mappings[constraints]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851</v>
      </c>
      <c r="D326" s="24" t="s">
        <v>33</v>
      </c>
      <c r="E326" s="24" t="s">
        <v>852</v>
      </c>
      <c r="F326" s="11">
        <v>344</v>
      </c>
      <c r="G326" s="3" t="s">
        <v>31</v>
      </c>
      <c r="H326" s="17" t="s">
        <v>1108</v>
      </c>
      <c r="I326" s="3" t="s">
        <v>879</v>
      </c>
      <c r="J326" s="3" t="s">
        <v>1439</v>
      </c>
      <c r="K326" s="3" t="s">
        <v>1092</v>
      </c>
      <c r="L326" s="3" t="str">
        <f>mappings[field]&amp;mappings[institution]&amp;mappings[element/field]&amp;mappings[subelement/subfield(s)]&amp;mappings[constraints]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851</v>
      </c>
      <c r="D327" s="24" t="s">
        <v>33</v>
      </c>
      <c r="E327" s="24" t="s">
        <v>852</v>
      </c>
      <c r="F327" s="11">
        <v>340</v>
      </c>
      <c r="G327" s="3" t="s">
        <v>31</v>
      </c>
      <c r="H327" s="17" t="s">
        <v>1110</v>
      </c>
      <c r="I327" s="3" t="s">
        <v>879</v>
      </c>
      <c r="J327" s="3" t="s">
        <v>1440</v>
      </c>
      <c r="K327" s="3" t="s">
        <v>1092</v>
      </c>
      <c r="L327" s="3" t="str">
        <f>mappings[field]&amp;mappings[institution]&amp;mappings[element/field]&amp;mappings[subelement/subfield(s)]&amp;mappings[constraints]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851</v>
      </c>
      <c r="D328" s="24" t="s">
        <v>33</v>
      </c>
      <c r="E328" s="24" t="s">
        <v>852</v>
      </c>
      <c r="F328" s="11">
        <v>344</v>
      </c>
      <c r="G328" s="3" t="s">
        <v>31</v>
      </c>
      <c r="H328" s="17" t="s">
        <v>1111</v>
      </c>
      <c r="I328" s="3" t="s">
        <v>879</v>
      </c>
      <c r="J328" t="s">
        <v>1441</v>
      </c>
      <c r="K328" s="3" t="s">
        <v>1092</v>
      </c>
      <c r="L328" s="3" t="str">
        <f>mappings[field]&amp;mappings[institution]&amp;mappings[element/field]&amp;mappings[subelement/subfield(s)]&amp;mappings[constraints]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851</v>
      </c>
      <c r="D329" s="24" t="s">
        <v>33</v>
      </c>
      <c r="E329" s="24" t="s">
        <v>852</v>
      </c>
      <c r="F329" s="11">
        <v>340</v>
      </c>
      <c r="G329" s="3" t="s">
        <v>31</v>
      </c>
      <c r="H329" s="17" t="s">
        <v>1109</v>
      </c>
      <c r="I329" s="3" t="s">
        <v>879</v>
      </c>
      <c r="J329" s="3" t="s">
        <v>1442</v>
      </c>
      <c r="K329" s="3" t="s">
        <v>1092</v>
      </c>
      <c r="L329" s="3" t="str">
        <f>mappings[field]&amp;mappings[institution]&amp;mappings[element/field]&amp;mappings[subelement/subfield(s)]&amp;mappings[constraints]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851</v>
      </c>
      <c r="D330" s="24" t="s">
        <v>33</v>
      </c>
      <c r="E330" s="24" t="s">
        <v>852</v>
      </c>
      <c r="F330" s="11">
        <v>340</v>
      </c>
      <c r="G330" s="3" t="s">
        <v>31</v>
      </c>
      <c r="H330" s="17" t="s">
        <v>1114</v>
      </c>
      <c r="I330" s="3" t="s">
        <v>879</v>
      </c>
      <c r="J330" s="3" t="s">
        <v>1443</v>
      </c>
      <c r="K330" s="3" t="s">
        <v>1092</v>
      </c>
      <c r="L330" s="3" t="str">
        <f>mappings[field]&amp;mappings[institution]&amp;mappings[element/field]&amp;mappings[subelement/subfield(s)]&amp;mappings[constraints]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851</v>
      </c>
      <c r="D331" s="24" t="s">
        <v>33</v>
      </c>
      <c r="E331" s="24" t="s">
        <v>852</v>
      </c>
      <c r="F331" s="11">
        <v>346</v>
      </c>
      <c r="G331" s="3" t="s">
        <v>31</v>
      </c>
      <c r="H331" s="17" t="s">
        <v>1106</v>
      </c>
      <c r="I331" s="3" t="s">
        <v>879</v>
      </c>
      <c r="J331" t="s">
        <v>1444</v>
      </c>
      <c r="K331" s="3" t="s">
        <v>1092</v>
      </c>
      <c r="L331" s="3" t="str">
        <f>mappings[field]&amp;mappings[institution]&amp;mappings[element/field]&amp;mappings[subelement/subfield(s)]&amp;mappings[constraints]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851</v>
      </c>
      <c r="D332" s="24" t="s">
        <v>33</v>
      </c>
      <c r="E332" s="24" t="s">
        <v>852</v>
      </c>
      <c r="F332" s="11">
        <v>340</v>
      </c>
      <c r="G332" s="3" t="s">
        <v>31</v>
      </c>
      <c r="H332" s="3" t="s">
        <v>1091</v>
      </c>
      <c r="I332" s="3" t="s">
        <v>879</v>
      </c>
      <c r="J332" t="s">
        <v>1447</v>
      </c>
      <c r="K332" s="3" t="s">
        <v>1092</v>
      </c>
      <c r="L332" s="3" t="str">
        <f>mappings[field]&amp;mappings[institution]&amp;mappings[element/field]&amp;mappings[subelement/subfield(s)]&amp;mappings[constraints]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851</v>
      </c>
      <c r="D333" s="24" t="s">
        <v>33</v>
      </c>
      <c r="E333" s="24" t="s">
        <v>852</v>
      </c>
      <c r="F333" s="11">
        <v>347</v>
      </c>
      <c r="G333" t="s">
        <v>31</v>
      </c>
      <c r="H333" s="3" t="s">
        <v>1097</v>
      </c>
      <c r="I333" t="s">
        <v>879</v>
      </c>
      <c r="J333" t="s">
        <v>1448</v>
      </c>
      <c r="K333" s="3" t="s">
        <v>1092</v>
      </c>
      <c r="L333" s="3" t="str">
        <f>mappings[field]&amp;mappings[institution]&amp;mappings[element/field]&amp;mappings[subelement/subfield(s)]&amp;mappings[constraints]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851</v>
      </c>
      <c r="D334" s="24" t="s">
        <v>33</v>
      </c>
      <c r="E334" s="24" t="s">
        <v>852</v>
      </c>
      <c r="F334" s="11">
        <v>340</v>
      </c>
      <c r="G334" t="s">
        <v>31</v>
      </c>
      <c r="H334" s="3" t="s">
        <v>1103</v>
      </c>
      <c r="I334" t="s">
        <v>879</v>
      </c>
      <c r="J334" t="s">
        <v>1449</v>
      </c>
      <c r="K334" s="3" t="s">
        <v>1092</v>
      </c>
      <c r="L334" s="3" t="str">
        <f>mappings[field]&amp;mappings[institution]&amp;mappings[element/field]&amp;mappings[subelement/subfield(s)]&amp;mappings[constraints]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851</v>
      </c>
      <c r="D335" s="24" t="s">
        <v>33</v>
      </c>
      <c r="E335" s="24" t="s">
        <v>852</v>
      </c>
      <c r="F335" s="11">
        <v>346</v>
      </c>
      <c r="G335" s="3" t="s">
        <v>31</v>
      </c>
      <c r="H335" s="17" t="s">
        <v>1093</v>
      </c>
      <c r="I335" s="3" t="s">
        <v>879</v>
      </c>
      <c r="J335" s="3" t="s">
        <v>1450</v>
      </c>
      <c r="K335" s="3" t="s">
        <v>1092</v>
      </c>
      <c r="L335" s="3" t="str">
        <f>mappings[field]&amp;mappings[institution]&amp;mappings[element/field]&amp;mappings[subelement/subfield(s)]&amp;mappings[constraints]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851</v>
      </c>
      <c r="D336" s="24" t="s">
        <v>33</v>
      </c>
      <c r="E336" s="24" t="s">
        <v>852</v>
      </c>
      <c r="F336" s="11">
        <v>344</v>
      </c>
      <c r="G336" s="3" t="s">
        <v>31</v>
      </c>
      <c r="H336" s="3" t="s">
        <v>1098</v>
      </c>
      <c r="I336" t="s">
        <v>879</v>
      </c>
      <c r="J336" s="3" t="s">
        <v>1452</v>
      </c>
      <c r="K336" s="3" t="s">
        <v>1092</v>
      </c>
      <c r="L336" s="3" t="str">
        <f>mappings[field]&amp;mappings[institution]&amp;mappings[element/field]&amp;mappings[subelement/subfield(s)]&amp;mappings[constraints]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851</v>
      </c>
      <c r="D337" s="24" t="s">
        <v>33</v>
      </c>
      <c r="E337" s="24" t="s">
        <v>852</v>
      </c>
      <c r="F337" s="11">
        <v>340</v>
      </c>
      <c r="G337" s="3" t="s">
        <v>31</v>
      </c>
      <c r="H337" s="3" t="s">
        <v>1098</v>
      </c>
      <c r="I337" s="3" t="s">
        <v>879</v>
      </c>
      <c r="J337" t="s">
        <v>1453</v>
      </c>
      <c r="K337" s="3" t="s">
        <v>1092</v>
      </c>
      <c r="L337" s="3" t="str">
        <f>mappings[field]&amp;mappings[institution]&amp;mappings[element/field]&amp;mappings[subelement/subfield(s)]&amp;mappings[constraints]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851</v>
      </c>
      <c r="D338" s="24" t="s">
        <v>33</v>
      </c>
      <c r="E338" s="24" t="s">
        <v>852</v>
      </c>
      <c r="F338" s="11">
        <v>352</v>
      </c>
      <c r="G338" t="s">
        <v>31</v>
      </c>
      <c r="H338" s="3" t="s">
        <v>846</v>
      </c>
      <c r="I338" t="s">
        <v>879</v>
      </c>
      <c r="J338" t="s">
        <v>1454</v>
      </c>
      <c r="K338" s="3" t="s">
        <v>1092</v>
      </c>
      <c r="L338" s="3" t="str">
        <f>mappings[field]&amp;mappings[institution]&amp;mappings[element/field]&amp;mappings[subelement/subfield(s)]&amp;mappings[constraints]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851</v>
      </c>
      <c r="D339" s="24" t="s">
        <v>33</v>
      </c>
      <c r="E339" s="24" t="s">
        <v>852</v>
      </c>
      <c r="F339" s="11">
        <v>340</v>
      </c>
      <c r="G339" t="s">
        <v>31</v>
      </c>
      <c r="H339" s="3" t="s">
        <v>1093</v>
      </c>
      <c r="I339" t="s">
        <v>879</v>
      </c>
      <c r="J339" t="s">
        <v>1455</v>
      </c>
      <c r="K339" s="3" t="s">
        <v>1092</v>
      </c>
      <c r="L339" s="3" t="str">
        <f>mappings[field]&amp;mappings[institution]&amp;mappings[element/field]&amp;mappings[subelement/subfield(s)]&amp;mappings[constraints]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851</v>
      </c>
      <c r="D340" s="24" t="s">
        <v>33</v>
      </c>
      <c r="E340" s="24" t="s">
        <v>852</v>
      </c>
      <c r="F340" s="11">
        <v>347</v>
      </c>
      <c r="G340" t="s">
        <v>31</v>
      </c>
      <c r="H340" s="17" t="s">
        <v>1093</v>
      </c>
      <c r="I340" t="s">
        <v>879</v>
      </c>
      <c r="J340" t="s">
        <v>1458</v>
      </c>
      <c r="K340" s="3" t="s">
        <v>1092</v>
      </c>
      <c r="L340" s="3" t="str">
        <f>mappings[field]&amp;mappings[institution]&amp;mappings[element/field]&amp;mappings[subelement/subfield(s)]&amp;mappings[constraints]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851</v>
      </c>
      <c r="D341" s="24" t="s">
        <v>33</v>
      </c>
      <c r="E341" s="24" t="s">
        <v>852</v>
      </c>
      <c r="F341" s="11">
        <v>347</v>
      </c>
      <c r="G341" t="s">
        <v>31</v>
      </c>
      <c r="H341" s="3" t="s">
        <v>1094</v>
      </c>
      <c r="I341" t="s">
        <v>879</v>
      </c>
      <c r="J341" t="s">
        <v>1459</v>
      </c>
      <c r="K341" s="3" t="s">
        <v>1092</v>
      </c>
      <c r="L341" s="3" t="str">
        <f>mappings[field]&amp;mappings[institution]&amp;mappings[element/field]&amp;mappings[subelement/subfield(s)]&amp;mappings[constraints]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851</v>
      </c>
      <c r="D342" s="24" t="s">
        <v>33</v>
      </c>
      <c r="E342" s="24" t="s">
        <v>852</v>
      </c>
      <c r="F342" s="11">
        <v>347</v>
      </c>
      <c r="G342" t="s">
        <v>31</v>
      </c>
      <c r="H342" s="17" t="s">
        <v>1091</v>
      </c>
      <c r="I342" t="s">
        <v>879</v>
      </c>
      <c r="J342" t="s">
        <v>1460</v>
      </c>
      <c r="K342" s="3" t="s">
        <v>1092</v>
      </c>
      <c r="L342" s="3" t="str">
        <f>mappings[field]&amp;mappings[institution]&amp;mappings[element/field]&amp;mappings[subelement/subfield(s)]&amp;mappings[constraints]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851</v>
      </c>
      <c r="D343" s="24" t="s">
        <v>33</v>
      </c>
      <c r="E343" s="24" t="s">
        <v>852</v>
      </c>
      <c r="F343" s="11">
        <v>340</v>
      </c>
      <c r="G343" t="s">
        <v>31</v>
      </c>
      <c r="H343" s="3" t="s">
        <v>1104</v>
      </c>
      <c r="I343" t="s">
        <v>879</v>
      </c>
      <c r="J343" t="s">
        <v>1461</v>
      </c>
      <c r="K343" s="3" t="s">
        <v>1092</v>
      </c>
      <c r="L343" s="3" t="str">
        <f>mappings[field]&amp;mappings[institution]&amp;mappings[element/field]&amp;mappings[subelement/subfield(s)]&amp;mappings[constraints]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851</v>
      </c>
      <c r="D344" s="24" t="s">
        <v>33</v>
      </c>
      <c r="E344" s="24" t="s">
        <v>852</v>
      </c>
      <c r="F344" s="11">
        <v>340</v>
      </c>
      <c r="G344" t="s">
        <v>31</v>
      </c>
      <c r="H344" s="3" t="s">
        <v>1099</v>
      </c>
      <c r="I344" t="s">
        <v>879</v>
      </c>
      <c r="J344" t="s">
        <v>1462</v>
      </c>
      <c r="K344" s="3" t="s">
        <v>1092</v>
      </c>
      <c r="L344" s="3" t="str">
        <f>mappings[field]&amp;mappings[institution]&amp;mappings[element/field]&amp;mappings[subelement/subfield(s)]&amp;mappings[constraints]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851</v>
      </c>
      <c r="D345" s="24" t="s">
        <v>33</v>
      </c>
      <c r="E345" s="24" t="s">
        <v>852</v>
      </c>
      <c r="F345" s="11">
        <v>340</v>
      </c>
      <c r="G345" t="s">
        <v>31</v>
      </c>
      <c r="H345" s="3" t="s">
        <v>1101</v>
      </c>
      <c r="I345" t="s">
        <v>879</v>
      </c>
      <c r="J345" t="s">
        <v>1464</v>
      </c>
      <c r="K345" s="3" t="s">
        <v>1092</v>
      </c>
      <c r="L345" s="3" t="str">
        <f>mappings[field]&amp;mappings[institution]&amp;mappings[element/field]&amp;mappings[subelement/subfield(s)]&amp;mappings[constraints]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851</v>
      </c>
      <c r="D346" s="24" t="s">
        <v>33</v>
      </c>
      <c r="E346" s="24" t="s">
        <v>852</v>
      </c>
      <c r="F346" s="11">
        <v>344</v>
      </c>
      <c r="G346" s="3" t="s">
        <v>31</v>
      </c>
      <c r="H346" s="3" t="s">
        <v>1095</v>
      </c>
      <c r="I346" s="3" t="s">
        <v>879</v>
      </c>
      <c r="J346" t="s">
        <v>1466</v>
      </c>
      <c r="K346" s="3" t="s">
        <v>1092</v>
      </c>
      <c r="L346" s="3" t="str">
        <f>mappings[field]&amp;mappings[institution]&amp;mappings[element/field]&amp;mappings[subelement/subfield(s)]&amp;mappings[constraints]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851</v>
      </c>
      <c r="D347" s="24" t="s">
        <v>33</v>
      </c>
      <c r="E347" s="24" t="s">
        <v>852</v>
      </c>
      <c r="F347" s="11">
        <v>347</v>
      </c>
      <c r="G347" s="3" t="s">
        <v>31</v>
      </c>
      <c r="H347" s="3" t="s">
        <v>1095</v>
      </c>
      <c r="I347" s="3" t="s">
        <v>879</v>
      </c>
      <c r="J347" s="3" t="s">
        <v>1467</v>
      </c>
      <c r="K347" s="3" t="s">
        <v>1092</v>
      </c>
      <c r="L347" s="3" t="str">
        <f>mappings[field]&amp;mappings[institution]&amp;mappings[element/field]&amp;mappings[subelement/subfield(s)]&amp;mappings[constraints]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851</v>
      </c>
      <c r="D348" s="24" t="s">
        <v>33</v>
      </c>
      <c r="E348" s="24" t="s">
        <v>852</v>
      </c>
      <c r="F348" s="11">
        <v>340</v>
      </c>
      <c r="G348" s="3" t="s">
        <v>31</v>
      </c>
      <c r="H348" s="3" t="s">
        <v>1102</v>
      </c>
      <c r="I348" t="s">
        <v>879</v>
      </c>
      <c r="J348" s="3" t="s">
        <v>1468</v>
      </c>
      <c r="K348" s="3" t="s">
        <v>1092</v>
      </c>
      <c r="L348" s="3" t="str">
        <f>mappings[field]&amp;mappings[institution]&amp;mappings[element/field]&amp;mappings[subelement/subfield(s)]&amp;mappings[constraints]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851</v>
      </c>
      <c r="D349" s="24" t="s">
        <v>33</v>
      </c>
      <c r="E349" s="24" t="s">
        <v>852</v>
      </c>
      <c r="F349" s="11">
        <v>340</v>
      </c>
      <c r="G349" s="3" t="s">
        <v>31</v>
      </c>
      <c r="H349" s="3" t="s">
        <v>1094</v>
      </c>
      <c r="I349" s="3" t="s">
        <v>879</v>
      </c>
      <c r="J349" t="s">
        <v>1469</v>
      </c>
      <c r="K349" s="3" t="s">
        <v>1092</v>
      </c>
      <c r="L349" s="3" t="str">
        <f>mappings[field]&amp;mappings[institution]&amp;mappings[element/field]&amp;mappings[subelement/subfield(s)]&amp;mappings[constraints]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851</v>
      </c>
      <c r="D350" s="24" t="s">
        <v>33</v>
      </c>
      <c r="E350" s="24" t="s">
        <v>852</v>
      </c>
      <c r="F350" s="11">
        <v>340</v>
      </c>
      <c r="G350" t="s">
        <v>31</v>
      </c>
      <c r="H350" s="3" t="s">
        <v>1105</v>
      </c>
      <c r="I350" t="s">
        <v>879</v>
      </c>
      <c r="J350" t="s">
        <v>1475</v>
      </c>
      <c r="K350" s="3" t="s">
        <v>1092</v>
      </c>
      <c r="L350" s="3" t="str">
        <f>mappings[field]&amp;mappings[institution]&amp;mappings[element/field]&amp;mappings[subelement/subfield(s)]&amp;mappings[constraints]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851</v>
      </c>
      <c r="D351" s="24" t="s">
        <v>33</v>
      </c>
      <c r="E351" s="24" t="s">
        <v>852</v>
      </c>
      <c r="F351" s="11">
        <v>345</v>
      </c>
      <c r="G351" s="3" t="s">
        <v>31</v>
      </c>
      <c r="H351" s="17" t="s">
        <v>1091</v>
      </c>
      <c r="I351" t="s">
        <v>879</v>
      </c>
      <c r="J351" s="3" t="s">
        <v>1476</v>
      </c>
      <c r="K351" s="3" t="s">
        <v>1092</v>
      </c>
      <c r="L351" s="3" t="str">
        <f>mappings[field]&amp;mappings[institution]&amp;mappings[element/field]&amp;mappings[subelement/subfield(s)]&amp;mappings[constraints]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851</v>
      </c>
      <c r="D352" s="24" t="s">
        <v>33</v>
      </c>
      <c r="E352" s="24" t="s">
        <v>852</v>
      </c>
      <c r="F352" s="11">
        <v>340</v>
      </c>
      <c r="G352" s="3" t="s">
        <v>31</v>
      </c>
      <c r="H352" s="3" t="s">
        <v>1097</v>
      </c>
      <c r="I352" s="3" t="s">
        <v>879</v>
      </c>
      <c r="J352" t="s">
        <v>1477</v>
      </c>
      <c r="K352" s="3" t="s">
        <v>1092</v>
      </c>
      <c r="L352" s="3" t="str">
        <f>mappings[field]&amp;mappings[institution]&amp;mappings[element/field]&amp;mappings[subelement/subfield(s)]&amp;mappings[constraints]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851</v>
      </c>
      <c r="D353" s="24" t="s">
        <v>33</v>
      </c>
      <c r="E353" s="24" t="s">
        <v>852</v>
      </c>
      <c r="F353" s="11">
        <v>345</v>
      </c>
      <c r="G353" s="3" t="s">
        <v>31</v>
      </c>
      <c r="H353" s="17" t="s">
        <v>1093</v>
      </c>
      <c r="I353" s="3" t="s">
        <v>879</v>
      </c>
      <c r="J353" s="3" t="s">
        <v>1478</v>
      </c>
      <c r="K353" s="3" t="s">
        <v>1092</v>
      </c>
      <c r="L353" s="3" t="str">
        <f>mappings[field]&amp;mappings[institution]&amp;mappings[element/field]&amp;mappings[subelement/subfield(s)]&amp;mappings[constraints]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851</v>
      </c>
      <c r="D354" s="24" t="s">
        <v>33</v>
      </c>
      <c r="E354" s="24" t="s">
        <v>852</v>
      </c>
      <c r="F354" s="11">
        <v>344</v>
      </c>
      <c r="G354" s="3" t="s">
        <v>31</v>
      </c>
      <c r="H354" s="3" t="s">
        <v>1093</v>
      </c>
      <c r="I354" s="3" t="s">
        <v>879</v>
      </c>
      <c r="J354" s="3" t="s">
        <v>1481</v>
      </c>
      <c r="K354" s="3" t="s">
        <v>1092</v>
      </c>
      <c r="L354" s="3" t="str">
        <f>mappings[field]&amp;mappings[institution]&amp;mappings[element/field]&amp;mappings[subelement/subfield(s)]&amp;mappings[constraints]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851</v>
      </c>
      <c r="D355" s="24" t="s">
        <v>33</v>
      </c>
      <c r="E355" s="24" t="s">
        <v>852</v>
      </c>
      <c r="F355" s="11">
        <v>344</v>
      </c>
      <c r="G355" s="3" t="s">
        <v>31</v>
      </c>
      <c r="H355" s="3" t="s">
        <v>1091</v>
      </c>
      <c r="I355" s="3" t="s">
        <v>879</v>
      </c>
      <c r="J355" s="3" t="s">
        <v>1482</v>
      </c>
      <c r="K355" s="3" t="s">
        <v>1092</v>
      </c>
      <c r="L355" s="3" t="str">
        <f>mappings[field]&amp;mappings[institution]&amp;mappings[element/field]&amp;mappings[subelement/subfield(s)]&amp;mappings[constraints]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851</v>
      </c>
      <c r="D356" s="24" t="s">
        <v>33</v>
      </c>
      <c r="E356" s="24" t="s">
        <v>852</v>
      </c>
      <c r="F356" s="11">
        <v>347</v>
      </c>
      <c r="G356" s="3" t="s">
        <v>31</v>
      </c>
      <c r="H356" s="3" t="s">
        <v>1096</v>
      </c>
      <c r="I356" s="3" t="s">
        <v>879</v>
      </c>
      <c r="J356" s="3" t="s">
        <v>1483</v>
      </c>
      <c r="K356" s="3" t="s">
        <v>1092</v>
      </c>
      <c r="L356" s="3" t="str">
        <f>mappings[field]&amp;mappings[institution]&amp;mappings[element/field]&amp;mappings[subelement/subfield(s)]&amp;mappings[constraints]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851</v>
      </c>
      <c r="D357" s="24" t="s">
        <v>33</v>
      </c>
      <c r="E357" s="24" t="s">
        <v>852</v>
      </c>
      <c r="F357" s="11">
        <v>344</v>
      </c>
      <c r="G357" s="3" t="s">
        <v>31</v>
      </c>
      <c r="H357" s="3" t="s">
        <v>1096</v>
      </c>
      <c r="I357" s="3" t="s">
        <v>879</v>
      </c>
      <c r="J357" s="3" t="s">
        <v>1485</v>
      </c>
      <c r="K357" s="3" t="s">
        <v>1092</v>
      </c>
      <c r="L357" s="3" t="str">
        <f>mappings[field]&amp;mappings[institution]&amp;mappings[element/field]&amp;mappings[subelement/subfield(s)]&amp;mappings[constraints]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851</v>
      </c>
      <c r="D358" s="24" t="s">
        <v>33</v>
      </c>
      <c r="E358" s="24" t="s">
        <v>852</v>
      </c>
      <c r="F358" s="11">
        <v>344</v>
      </c>
      <c r="G358" t="s">
        <v>31</v>
      </c>
      <c r="H358" s="3" t="s">
        <v>1099</v>
      </c>
      <c r="I358" t="s">
        <v>879</v>
      </c>
      <c r="J358" t="s">
        <v>1487</v>
      </c>
      <c r="K358" t="s">
        <v>1092</v>
      </c>
      <c r="L358" s="3" t="str">
        <f>mappings[field]&amp;mappings[institution]&amp;mappings[element/field]&amp;mappings[subelement/subfield(s)]&amp;mappings[constraints]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851</v>
      </c>
      <c r="D359" s="24" t="s">
        <v>33</v>
      </c>
      <c r="E359" s="24" t="s">
        <v>852</v>
      </c>
      <c r="F359" s="11">
        <v>344</v>
      </c>
      <c r="G359" s="3" t="s">
        <v>31</v>
      </c>
      <c r="H359" s="3" t="s">
        <v>1094</v>
      </c>
      <c r="I359" s="3" t="s">
        <v>879</v>
      </c>
      <c r="J359" s="3" t="s">
        <v>1488</v>
      </c>
      <c r="K359" s="3" t="s">
        <v>1092</v>
      </c>
      <c r="L359" s="3" t="str">
        <f>mappings[field]&amp;mappings[institution]&amp;mappings[element/field]&amp;mappings[subelement/subfield(s)]&amp;mappings[constraints]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851</v>
      </c>
      <c r="D360" s="24" t="s">
        <v>33</v>
      </c>
      <c r="E360" s="24" t="s">
        <v>852</v>
      </c>
      <c r="F360" s="11">
        <v>340</v>
      </c>
      <c r="G360" s="3" t="s">
        <v>31</v>
      </c>
      <c r="H360" s="3" t="s">
        <v>1096</v>
      </c>
      <c r="I360" s="3" t="s">
        <v>879</v>
      </c>
      <c r="J360" s="3" t="s">
        <v>1489</v>
      </c>
      <c r="K360" s="3" t="s">
        <v>1092</v>
      </c>
      <c r="L360" s="3" t="str">
        <f>mappings[field]&amp;mappings[institution]&amp;mappings[element/field]&amp;mappings[subelement/subfield(s)]&amp;mappings[constraints]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851</v>
      </c>
      <c r="D361" s="24" t="s">
        <v>33</v>
      </c>
      <c r="E361" s="24" t="s">
        <v>852</v>
      </c>
      <c r="F361" s="11">
        <v>344</v>
      </c>
      <c r="G361" t="s">
        <v>31</v>
      </c>
      <c r="H361" s="3" t="s">
        <v>1097</v>
      </c>
      <c r="I361" t="s">
        <v>879</v>
      </c>
      <c r="J361" t="s">
        <v>1490</v>
      </c>
      <c r="K361" s="3" t="s">
        <v>1092</v>
      </c>
      <c r="L361" s="3" t="str">
        <f>mappings[field]&amp;mappings[institution]&amp;mappings[element/field]&amp;mappings[subelement/subfield(s)]&amp;mappings[constraints]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851</v>
      </c>
      <c r="D362" s="24" t="s">
        <v>33</v>
      </c>
      <c r="E362" s="24" t="s">
        <v>852</v>
      </c>
      <c r="F362" s="11">
        <v>340</v>
      </c>
      <c r="G362" s="3" t="s">
        <v>31</v>
      </c>
      <c r="H362" s="3" t="s">
        <v>1095</v>
      </c>
      <c r="I362" s="3" t="s">
        <v>879</v>
      </c>
      <c r="J362" s="3" t="s">
        <v>1491</v>
      </c>
      <c r="K362" s="3" t="s">
        <v>1092</v>
      </c>
      <c r="L362" s="3" t="str">
        <f>mappings[field]&amp;mappings[institution]&amp;mappings[element/field]&amp;mappings[subelement/subfield(s)]&amp;mappings[constraints]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851</v>
      </c>
      <c r="D363" s="24" t="s">
        <v>33</v>
      </c>
      <c r="E363" s="24" t="s">
        <v>852</v>
      </c>
      <c r="F363" s="11">
        <v>340</v>
      </c>
      <c r="G363" s="3" t="s">
        <v>31</v>
      </c>
      <c r="H363" s="3" t="s">
        <v>1100</v>
      </c>
      <c r="I363" s="3" t="s">
        <v>879</v>
      </c>
      <c r="J363" s="3" t="s">
        <v>1492</v>
      </c>
      <c r="K363" s="3" t="s">
        <v>1092</v>
      </c>
      <c r="L363" s="3" t="str">
        <f>mappings[field]&amp;mappings[institution]&amp;mappings[element/field]&amp;mappings[subelement/subfield(s)]&amp;mappings[constraints]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851</v>
      </c>
      <c r="D364" s="24" t="s">
        <v>33</v>
      </c>
      <c r="E364" s="24" t="s">
        <v>852</v>
      </c>
      <c r="F364" s="11">
        <v>346</v>
      </c>
      <c r="G364" t="s">
        <v>31</v>
      </c>
      <c r="H364" s="17" t="s">
        <v>1091</v>
      </c>
      <c r="I364" t="s">
        <v>879</v>
      </c>
      <c r="J364" t="s">
        <v>1493</v>
      </c>
      <c r="K364" t="s">
        <v>1092</v>
      </c>
      <c r="L364" s="3" t="str">
        <f>mappings[field]&amp;mappings[institution]&amp;mappings[element/field]&amp;mappings[subelement/subfield(s)]&amp;mappings[constraints]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851</v>
      </c>
      <c r="D365" s="24" t="s">
        <v>33</v>
      </c>
      <c r="E365" s="24" t="s">
        <v>852</v>
      </c>
      <c r="F365" s="11">
        <v>345</v>
      </c>
      <c r="G365" s="3" t="s">
        <v>863</v>
      </c>
      <c r="H365" s="3" t="s">
        <v>846</v>
      </c>
      <c r="I365" t="s">
        <v>1121</v>
      </c>
      <c r="J365" t="s">
        <v>1122</v>
      </c>
      <c r="K365" t="s">
        <v>1092</v>
      </c>
      <c r="L365" s="3" t="str">
        <f>mappings[field]&amp;mappings[institution]&amp;mappings[element/field]&amp;mappings[subelement/subfield(s)]&amp;mappings[constraints]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851</v>
      </c>
      <c r="D366" s="24" t="s">
        <v>33</v>
      </c>
      <c r="E366" s="24" t="s">
        <v>852</v>
      </c>
      <c r="F366" s="11">
        <v>346</v>
      </c>
      <c r="G366" s="3" t="s">
        <v>863</v>
      </c>
      <c r="H366" s="3" t="s">
        <v>846</v>
      </c>
      <c r="I366" t="s">
        <v>1121</v>
      </c>
      <c r="J366" t="s">
        <v>1122</v>
      </c>
      <c r="K366" t="s">
        <v>1092</v>
      </c>
      <c r="L366" s="3" t="str">
        <f>mappings[field]&amp;mappings[institution]&amp;mappings[element/field]&amp;mappings[subelement/subfield(s)]&amp;mappings[constraints]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851</v>
      </c>
      <c r="D367" s="24" t="s">
        <v>33</v>
      </c>
      <c r="E367" s="24" t="s">
        <v>852</v>
      </c>
      <c r="F367" s="11">
        <v>347</v>
      </c>
      <c r="G367" s="3" t="s">
        <v>1123</v>
      </c>
      <c r="H367" s="3" t="s">
        <v>846</v>
      </c>
      <c r="I367" t="s">
        <v>1121</v>
      </c>
      <c r="J367" t="s">
        <v>1122</v>
      </c>
      <c r="K367" t="s">
        <v>1092</v>
      </c>
      <c r="L367" s="3" t="str">
        <f>mappings[field]&amp;mappings[institution]&amp;mappings[element/field]&amp;mappings[subelement/subfield(s)]&amp;mappings[constraints]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851</v>
      </c>
      <c r="D368" s="24" t="s">
        <v>33</v>
      </c>
      <c r="E368" s="24" t="s">
        <v>852</v>
      </c>
      <c r="F368" s="11">
        <v>344</v>
      </c>
      <c r="G368" t="s">
        <v>1044</v>
      </c>
      <c r="H368" s="3" t="s">
        <v>846</v>
      </c>
      <c r="I368" t="s">
        <v>1121</v>
      </c>
      <c r="J368" t="s">
        <v>1122</v>
      </c>
      <c r="K368" t="s">
        <v>1092</v>
      </c>
      <c r="L368" s="3" t="str">
        <f>mappings[field]&amp;mappings[institution]&amp;mappings[element/field]&amp;mappings[subelement/subfield(s)]&amp;mappings[constraints]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851</v>
      </c>
      <c r="D369" s="24" t="s">
        <v>33</v>
      </c>
      <c r="E369" s="24" t="s">
        <v>852</v>
      </c>
      <c r="F369" s="11">
        <v>340</v>
      </c>
      <c r="G369" t="s">
        <v>1120</v>
      </c>
      <c r="H369" s="3" t="s">
        <v>846</v>
      </c>
      <c r="I369" s="3" t="s">
        <v>1121</v>
      </c>
      <c r="J369" t="s">
        <v>1122</v>
      </c>
      <c r="K369" t="s">
        <v>1092</v>
      </c>
      <c r="L369" s="3" t="str">
        <f>mappings[field]&amp;mappings[institution]&amp;mappings[element/field]&amp;mappings[subelement/subfield(s)]&amp;mappings[constraints]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851</v>
      </c>
      <c r="D370" s="24" t="s">
        <v>33</v>
      </c>
      <c r="E370" s="24" t="s">
        <v>852</v>
      </c>
      <c r="F370" s="11">
        <v>352</v>
      </c>
      <c r="G370" t="s">
        <v>1124</v>
      </c>
      <c r="H370" s="3" t="s">
        <v>846</v>
      </c>
      <c r="I370" s="3" t="s">
        <v>1121</v>
      </c>
      <c r="J370" t="s">
        <v>1122</v>
      </c>
      <c r="K370" t="s">
        <v>1092</v>
      </c>
      <c r="L370" s="3" t="str">
        <f>mappings[field]&amp;mappings[institution]&amp;mappings[element/field]&amp;mappings[subelement/subfield(s)]&amp;mappings[constraints]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851</v>
      </c>
      <c r="D371" s="3" t="s">
        <v>33</v>
      </c>
      <c r="E371" s="3" t="s">
        <v>852</v>
      </c>
      <c r="F371" s="11">
        <v>6</v>
      </c>
      <c r="G371" t="s">
        <v>869</v>
      </c>
      <c r="H371" t="s">
        <v>846</v>
      </c>
      <c r="I371" t="s">
        <v>870</v>
      </c>
      <c r="J371" t="s">
        <v>1024</v>
      </c>
      <c r="K371" t="s">
        <v>1125</v>
      </c>
      <c r="L371" s="3" t="str">
        <f>mappings[field]&amp;mappings[institution]&amp;mappings[element/field]&amp;mappings[subelement/subfield(s)]&amp;mappings[constraints]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851</v>
      </c>
      <c r="D372" t="s">
        <v>33</v>
      </c>
      <c r="E372" t="s">
        <v>852</v>
      </c>
      <c r="F372" s="11">
        <v>7</v>
      </c>
      <c r="G372" t="s">
        <v>869</v>
      </c>
      <c r="H372" t="s">
        <v>846</v>
      </c>
      <c r="I372" t="s">
        <v>870</v>
      </c>
      <c r="J372" t="s">
        <v>1024</v>
      </c>
      <c r="K372" t="s">
        <v>1125</v>
      </c>
      <c r="L372" s="3" t="str">
        <f>mappings[field]&amp;mappings[institution]&amp;mappings[element/field]&amp;mappings[subelement/subfield(s)]&amp;mappings[constraints]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851</v>
      </c>
      <c r="D373" t="s">
        <v>33</v>
      </c>
      <c r="E373" t="s">
        <v>852</v>
      </c>
      <c r="F373" s="11">
        <v>8</v>
      </c>
      <c r="G373" t="s">
        <v>869</v>
      </c>
      <c r="H373" t="s">
        <v>846</v>
      </c>
      <c r="I373" t="s">
        <v>870</v>
      </c>
      <c r="J373" t="s">
        <v>1024</v>
      </c>
      <c r="K373" t="s">
        <v>1125</v>
      </c>
      <c r="L373" s="3" t="str">
        <f>mappings[field]&amp;mappings[institution]&amp;mappings[element/field]&amp;mappings[subelement/subfield(s)]&amp;mappings[constraints]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851</v>
      </c>
      <c r="D374" t="s">
        <v>33</v>
      </c>
      <c r="E374" t="s">
        <v>852</v>
      </c>
      <c r="F374" s="11" t="s">
        <v>1126</v>
      </c>
      <c r="G374" t="s">
        <v>869</v>
      </c>
      <c r="H374" t="s">
        <v>846</v>
      </c>
      <c r="I374" t="s">
        <v>870</v>
      </c>
      <c r="J374" t="s">
        <v>1024</v>
      </c>
      <c r="K374" t="s">
        <v>1125</v>
      </c>
      <c r="L374" s="3" t="str">
        <f>mappings[field]&amp;mappings[institution]&amp;mappings[element/field]&amp;mappings[subelement/subfield(s)]&amp;mappings[constraints]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1324</v>
      </c>
      <c r="C375" s="3" t="s">
        <v>851</v>
      </c>
      <c r="D375" s="3" t="s">
        <v>33</v>
      </c>
      <c r="E375" s="3" t="s">
        <v>852</v>
      </c>
      <c r="F375" s="11">
        <v>264</v>
      </c>
      <c r="G375" t="s">
        <v>841</v>
      </c>
      <c r="H375" t="s">
        <v>894</v>
      </c>
      <c r="I375" s="3" t="s">
        <v>843</v>
      </c>
      <c r="J375" t="s">
        <v>1066</v>
      </c>
      <c r="K375" t="s">
        <v>29</v>
      </c>
      <c r="L375" s="3" t="str">
        <f>mappings[field]&amp;mappings[institution]&amp;mappings[element/field]&amp;mappings[subelement/subfield(s)]&amp;mappings[constraints]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1324</v>
      </c>
      <c r="C376" t="s">
        <v>851</v>
      </c>
      <c r="D376" t="s">
        <v>33</v>
      </c>
      <c r="E376" t="s">
        <v>852</v>
      </c>
      <c r="F376" s="11">
        <v>260</v>
      </c>
      <c r="G376" t="s">
        <v>1127</v>
      </c>
      <c r="H376" t="s">
        <v>846</v>
      </c>
      <c r="I376" t="s">
        <v>843</v>
      </c>
      <c r="J376" t="s">
        <v>1066</v>
      </c>
      <c r="K376" t="s">
        <v>29</v>
      </c>
      <c r="L376" s="3" t="str">
        <f>mappings[field]&amp;mappings[institution]&amp;mappings[element/field]&amp;mappings[subelement/subfield(s)]&amp;mappings[constraints]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930</v>
      </c>
      <c r="D377" t="s">
        <v>33</v>
      </c>
      <c r="E377" t="s">
        <v>852</v>
      </c>
      <c r="F377" s="11" t="s">
        <v>31</v>
      </c>
      <c r="G377" t="s">
        <v>31</v>
      </c>
      <c r="H377" t="s">
        <v>846</v>
      </c>
      <c r="I377" t="s">
        <v>879</v>
      </c>
      <c r="J377" t="s">
        <v>1128</v>
      </c>
      <c r="K377" t="s">
        <v>29</v>
      </c>
      <c r="L377" s="3" t="str">
        <f>mappings[field]&amp;mappings[institution]&amp;mappings[element/field]&amp;mappings[subelement/subfield(s)]&amp;mappings[constraints]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851</v>
      </c>
      <c r="D378" s="3" t="s">
        <v>33</v>
      </c>
      <c r="E378" s="3" t="s">
        <v>852</v>
      </c>
      <c r="F378" s="11">
        <v>711</v>
      </c>
      <c r="G378" s="3" t="s">
        <v>907</v>
      </c>
      <c r="H378" s="3" t="s">
        <v>1129</v>
      </c>
      <c r="I378" s="3" t="s">
        <v>858</v>
      </c>
      <c r="J378" t="s">
        <v>1133</v>
      </c>
      <c r="K378" s="3" t="s">
        <v>614</v>
      </c>
      <c r="L378" s="3" t="str">
        <f>mappings[field]&amp;mappings[institution]&amp;mappings[element/field]&amp;mappings[subelement/subfield(s)]&amp;mappings[constraints]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851</v>
      </c>
      <c r="D379" s="3" t="s">
        <v>33</v>
      </c>
      <c r="E379" s="3" t="s">
        <v>852</v>
      </c>
      <c r="F379" s="11">
        <v>710</v>
      </c>
      <c r="G379" t="s">
        <v>903</v>
      </c>
      <c r="H379" t="s">
        <v>1129</v>
      </c>
      <c r="I379" t="s">
        <v>858</v>
      </c>
      <c r="J379" t="s">
        <v>1132</v>
      </c>
      <c r="K379" t="s">
        <v>614</v>
      </c>
      <c r="L379" s="3" t="str">
        <f>mappings[field]&amp;mappings[institution]&amp;mappings[element/field]&amp;mappings[subelement/subfield(s)]&amp;mappings[constraints]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851</v>
      </c>
      <c r="D380" s="3" t="s">
        <v>33</v>
      </c>
      <c r="E380" s="3" t="s">
        <v>852</v>
      </c>
      <c r="F380" s="11">
        <v>700</v>
      </c>
      <c r="G380" t="s">
        <v>897</v>
      </c>
      <c r="H380" s="3" t="s">
        <v>1129</v>
      </c>
      <c r="I380" s="3" t="s">
        <v>858</v>
      </c>
      <c r="J380" t="s">
        <v>1130</v>
      </c>
      <c r="K380" t="s">
        <v>614</v>
      </c>
      <c r="L380" s="3" t="str">
        <f>mappings[field]&amp;mappings[institution]&amp;mappings[element/field]&amp;mappings[subelement/subfield(s)]&amp;mappings[constraints]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851</v>
      </c>
      <c r="D381" s="3" t="s">
        <v>33</v>
      </c>
      <c r="E381" s="3" t="s">
        <v>852</v>
      </c>
      <c r="F381" s="11">
        <v>765</v>
      </c>
      <c r="G381" s="3" t="s">
        <v>845</v>
      </c>
      <c r="H381" s="3" t="s">
        <v>917</v>
      </c>
      <c r="I381" s="3" t="s">
        <v>858</v>
      </c>
      <c r="J381" t="s">
        <v>29</v>
      </c>
      <c r="K381" s="3" t="s">
        <v>614</v>
      </c>
      <c r="L381" s="3" t="str">
        <f>mappings[field]&amp;mappings[institution]&amp;mappings[element/field]&amp;mappings[subelement/subfield(s)]&amp;mappings[constraints]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851</v>
      </c>
      <c r="D382" s="3" t="s">
        <v>33</v>
      </c>
      <c r="E382" s="3" t="s">
        <v>852</v>
      </c>
      <c r="F382" s="11">
        <v>767</v>
      </c>
      <c r="G382" t="s">
        <v>845</v>
      </c>
      <c r="H382" s="3" t="s">
        <v>917</v>
      </c>
      <c r="I382" s="3" t="s">
        <v>858</v>
      </c>
      <c r="J382" t="s">
        <v>29</v>
      </c>
      <c r="K382" t="s">
        <v>614</v>
      </c>
      <c r="L382" s="3" t="str">
        <f>mappings[field]&amp;mappings[institution]&amp;mappings[element/field]&amp;mappings[subelement/subfield(s)]&amp;mappings[constraints]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851</v>
      </c>
      <c r="D383" s="3" t="s">
        <v>33</v>
      </c>
      <c r="E383" s="3" t="s">
        <v>852</v>
      </c>
      <c r="F383" s="11">
        <v>770</v>
      </c>
      <c r="G383" s="3" t="s">
        <v>845</v>
      </c>
      <c r="H383" s="3" t="s">
        <v>917</v>
      </c>
      <c r="I383" s="3" t="s">
        <v>858</v>
      </c>
      <c r="J383" s="3" t="s">
        <v>29</v>
      </c>
      <c r="K383" s="3" t="s">
        <v>614</v>
      </c>
      <c r="L383" s="3" t="str">
        <f>mappings[field]&amp;mappings[institution]&amp;mappings[element/field]&amp;mappings[subelement/subfield(s)]&amp;mappings[constraints]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851</v>
      </c>
      <c r="D384" s="3" t="s">
        <v>33</v>
      </c>
      <c r="E384" s="3" t="s">
        <v>852</v>
      </c>
      <c r="F384" s="11">
        <v>772</v>
      </c>
      <c r="G384" s="3" t="s">
        <v>845</v>
      </c>
      <c r="H384" s="3" t="s">
        <v>917</v>
      </c>
      <c r="I384" s="3" t="s">
        <v>858</v>
      </c>
      <c r="J384" s="3" t="s">
        <v>29</v>
      </c>
      <c r="K384" s="3" t="s">
        <v>614</v>
      </c>
      <c r="L384" s="3" t="str">
        <f>mappings[field]&amp;mappings[institution]&amp;mappings[element/field]&amp;mappings[subelement/subfield(s)]&amp;mappings[constraints]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851</v>
      </c>
      <c r="D385" s="3" t="s">
        <v>33</v>
      </c>
      <c r="E385" s="3" t="s">
        <v>852</v>
      </c>
      <c r="F385" s="11">
        <v>773</v>
      </c>
      <c r="G385" s="3" t="s">
        <v>845</v>
      </c>
      <c r="H385" s="3" t="s">
        <v>917</v>
      </c>
      <c r="I385" s="3" t="s">
        <v>858</v>
      </c>
      <c r="J385" s="3" t="s">
        <v>29</v>
      </c>
      <c r="K385" s="3" t="s">
        <v>614</v>
      </c>
      <c r="L385" s="3" t="str">
        <f>mappings[field]&amp;mappings[institution]&amp;mappings[element/field]&amp;mappings[subelement/subfield(s)]&amp;mappings[constraints]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851</v>
      </c>
      <c r="D386" s="3" t="s">
        <v>33</v>
      </c>
      <c r="E386" s="3" t="s">
        <v>852</v>
      </c>
      <c r="F386" s="11">
        <v>775</v>
      </c>
      <c r="G386" s="3" t="s">
        <v>845</v>
      </c>
      <c r="H386" s="3" t="s">
        <v>917</v>
      </c>
      <c r="I386" s="3" t="s">
        <v>858</v>
      </c>
      <c r="J386" t="s">
        <v>29</v>
      </c>
      <c r="K386" s="3" t="s">
        <v>614</v>
      </c>
      <c r="L386" s="3" t="str">
        <f>mappings[field]&amp;mappings[institution]&amp;mappings[element/field]&amp;mappings[subelement/subfield(s)]&amp;mappings[constraints]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851</v>
      </c>
      <c r="D387" s="3" t="s">
        <v>33</v>
      </c>
      <c r="E387" s="3" t="s">
        <v>852</v>
      </c>
      <c r="F387" s="11">
        <v>777</v>
      </c>
      <c r="G387" t="s">
        <v>845</v>
      </c>
      <c r="H387" t="s">
        <v>917</v>
      </c>
      <c r="I387" s="3" t="s">
        <v>858</v>
      </c>
      <c r="J387" t="s">
        <v>29</v>
      </c>
      <c r="K387" s="3" t="s">
        <v>614</v>
      </c>
      <c r="L387" s="3" t="str">
        <f>mappings[field]&amp;mappings[institution]&amp;mappings[element/field]&amp;mappings[subelement/subfield(s)]&amp;mappings[constraints]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851</v>
      </c>
      <c r="D388" s="3" t="s">
        <v>33</v>
      </c>
      <c r="E388" s="3" t="s">
        <v>852</v>
      </c>
      <c r="F388" s="11">
        <v>780</v>
      </c>
      <c r="G388" t="s">
        <v>845</v>
      </c>
      <c r="H388" t="s">
        <v>917</v>
      </c>
      <c r="I388" s="3" t="s">
        <v>858</v>
      </c>
      <c r="J388" t="s">
        <v>29</v>
      </c>
      <c r="K388" s="3" t="s">
        <v>614</v>
      </c>
      <c r="L388" s="3" t="str">
        <f>mappings[field]&amp;mappings[institution]&amp;mappings[element/field]&amp;mappings[subelement/subfield(s)]&amp;mappings[constraints]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851</v>
      </c>
      <c r="D389" s="3" t="s">
        <v>33</v>
      </c>
      <c r="E389" s="3" t="s">
        <v>852</v>
      </c>
      <c r="F389" s="11">
        <v>785</v>
      </c>
      <c r="G389" t="s">
        <v>845</v>
      </c>
      <c r="H389" t="s">
        <v>917</v>
      </c>
      <c r="I389" s="3" t="s">
        <v>858</v>
      </c>
      <c r="J389" t="s">
        <v>29</v>
      </c>
      <c r="K389" s="3" t="s">
        <v>614</v>
      </c>
      <c r="L389" s="3" t="str">
        <f>mappings[field]&amp;mappings[institution]&amp;mappings[element/field]&amp;mappings[subelement/subfield(s)]&amp;mappings[constraints]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851</v>
      </c>
      <c r="D390" s="3" t="s">
        <v>33</v>
      </c>
      <c r="E390" s="3" t="s">
        <v>852</v>
      </c>
      <c r="F390" s="11">
        <v>786</v>
      </c>
      <c r="G390" t="s">
        <v>845</v>
      </c>
      <c r="H390" t="s">
        <v>917</v>
      </c>
      <c r="I390" s="3" t="s">
        <v>858</v>
      </c>
      <c r="J390" t="s">
        <v>29</v>
      </c>
      <c r="K390" s="3" t="s">
        <v>614</v>
      </c>
      <c r="L390" s="3" t="str">
        <f>mappings[field]&amp;mappings[institution]&amp;mappings[element/field]&amp;mappings[subelement/subfield(s)]&amp;mappings[constraints]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851</v>
      </c>
      <c r="D391" s="3" t="s">
        <v>33</v>
      </c>
      <c r="E391" s="3" t="s">
        <v>852</v>
      </c>
      <c r="F391" s="11">
        <v>787</v>
      </c>
      <c r="G391" t="s">
        <v>845</v>
      </c>
      <c r="H391" t="s">
        <v>917</v>
      </c>
      <c r="I391" t="s">
        <v>858</v>
      </c>
      <c r="J391" t="s">
        <v>29</v>
      </c>
      <c r="K391" t="s">
        <v>614</v>
      </c>
      <c r="L391" s="3" t="str">
        <f>mappings[field]&amp;mappings[institution]&amp;mappings[element/field]&amp;mappings[subelement/subfield(s)]&amp;mappings[constraints]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851</v>
      </c>
      <c r="D392" s="3" t="s">
        <v>33</v>
      </c>
      <c r="E392" s="3" t="s">
        <v>852</v>
      </c>
      <c r="F392" s="11">
        <v>786</v>
      </c>
      <c r="G392" t="s">
        <v>1146</v>
      </c>
      <c r="H392" t="s">
        <v>919</v>
      </c>
      <c r="I392" t="s">
        <v>858</v>
      </c>
      <c r="J392" t="s">
        <v>920</v>
      </c>
      <c r="K392" t="s">
        <v>614</v>
      </c>
      <c r="L392" s="3" t="str">
        <f>mappings[field]&amp;mappings[institution]&amp;mappings[element/field]&amp;mappings[subelement/subfield(s)]&amp;mappings[constraints]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851</v>
      </c>
      <c r="D393" s="3" t="s">
        <v>33</v>
      </c>
      <c r="E393" s="3" t="s">
        <v>852</v>
      </c>
      <c r="F393" s="11">
        <v>765</v>
      </c>
      <c r="G393" t="s">
        <v>1137</v>
      </c>
      <c r="H393" t="s">
        <v>919</v>
      </c>
      <c r="I393" s="3" t="s">
        <v>858</v>
      </c>
      <c r="J393" t="s">
        <v>920</v>
      </c>
      <c r="K393" t="s">
        <v>614</v>
      </c>
      <c r="L393" s="3" t="str">
        <f>mappings[field]&amp;mappings[institution]&amp;mappings[element/field]&amp;mappings[subelement/subfield(s)]&amp;mappings[constraints]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851</v>
      </c>
      <c r="D394" s="3" t="s">
        <v>33</v>
      </c>
      <c r="E394" s="3" t="s">
        <v>852</v>
      </c>
      <c r="F394" s="11">
        <v>767</v>
      </c>
      <c r="G394" t="s">
        <v>1137</v>
      </c>
      <c r="H394" t="s">
        <v>919</v>
      </c>
      <c r="I394" t="s">
        <v>858</v>
      </c>
      <c r="J394" t="s">
        <v>920</v>
      </c>
      <c r="K394" t="s">
        <v>614</v>
      </c>
      <c r="L394" s="3" t="str">
        <f>mappings[field]&amp;mappings[institution]&amp;mappings[element/field]&amp;mappings[subelement/subfield(s)]&amp;mappings[constraints]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851</v>
      </c>
      <c r="D395" s="3" t="s">
        <v>33</v>
      </c>
      <c r="E395" s="3" t="s">
        <v>852</v>
      </c>
      <c r="F395" s="11">
        <v>770</v>
      </c>
      <c r="G395" t="s">
        <v>1137</v>
      </c>
      <c r="H395" t="s">
        <v>919</v>
      </c>
      <c r="I395" t="s">
        <v>858</v>
      </c>
      <c r="J395" t="s">
        <v>920</v>
      </c>
      <c r="K395" t="s">
        <v>614</v>
      </c>
      <c r="L395" s="3" t="str">
        <f>mappings[field]&amp;mappings[institution]&amp;mappings[element/field]&amp;mappings[subelement/subfield(s)]&amp;mappings[constraints]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851</v>
      </c>
      <c r="D396" s="3" t="s">
        <v>33</v>
      </c>
      <c r="E396" s="3" t="s">
        <v>852</v>
      </c>
      <c r="F396" s="11">
        <v>772</v>
      </c>
      <c r="G396" t="s">
        <v>1137</v>
      </c>
      <c r="H396" t="s">
        <v>919</v>
      </c>
      <c r="I396" s="3" t="s">
        <v>858</v>
      </c>
      <c r="J396" t="s">
        <v>920</v>
      </c>
      <c r="K396" t="s">
        <v>614</v>
      </c>
      <c r="L396" s="3" t="str">
        <f>mappings[field]&amp;mappings[institution]&amp;mappings[element/field]&amp;mappings[subelement/subfield(s)]&amp;mappings[constraints]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851</v>
      </c>
      <c r="D397" s="3" t="s">
        <v>33</v>
      </c>
      <c r="E397" s="3" t="s">
        <v>852</v>
      </c>
      <c r="F397" s="11">
        <v>775</v>
      </c>
      <c r="G397" t="s">
        <v>1137</v>
      </c>
      <c r="H397" t="s">
        <v>919</v>
      </c>
      <c r="I397" t="s">
        <v>858</v>
      </c>
      <c r="J397" t="s">
        <v>920</v>
      </c>
      <c r="K397" t="s">
        <v>614</v>
      </c>
      <c r="L397" s="3" t="str">
        <f>mappings[field]&amp;mappings[institution]&amp;mappings[element/field]&amp;mappings[subelement/subfield(s)]&amp;mappings[constraints]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851</v>
      </c>
      <c r="D398" s="3" t="s">
        <v>33</v>
      </c>
      <c r="E398" s="3" t="s">
        <v>852</v>
      </c>
      <c r="F398" s="11">
        <v>777</v>
      </c>
      <c r="G398" s="3" t="s">
        <v>1137</v>
      </c>
      <c r="H398" s="3" t="s">
        <v>919</v>
      </c>
      <c r="I398" s="3" t="s">
        <v>858</v>
      </c>
      <c r="J398" t="s">
        <v>920</v>
      </c>
      <c r="K398" s="3" t="s">
        <v>614</v>
      </c>
      <c r="L398" s="3" t="str">
        <f>mappings[field]&amp;mappings[institution]&amp;mappings[element/field]&amp;mappings[subelement/subfield(s)]&amp;mappings[constraints]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851</v>
      </c>
      <c r="D399" s="3" t="s">
        <v>33</v>
      </c>
      <c r="E399" s="3" t="s">
        <v>852</v>
      </c>
      <c r="F399" s="11">
        <v>780</v>
      </c>
      <c r="G399" t="s">
        <v>1137</v>
      </c>
      <c r="H399" t="s">
        <v>919</v>
      </c>
      <c r="I399" t="s">
        <v>858</v>
      </c>
      <c r="J399" t="s">
        <v>920</v>
      </c>
      <c r="K399" t="s">
        <v>614</v>
      </c>
      <c r="L399" s="3" t="str">
        <f>mappings[field]&amp;mappings[institution]&amp;mappings[element/field]&amp;mappings[subelement/subfield(s)]&amp;mappings[constraints]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851</v>
      </c>
      <c r="D400" s="3" t="s">
        <v>33</v>
      </c>
      <c r="E400" s="3" t="s">
        <v>852</v>
      </c>
      <c r="F400" s="11">
        <v>785</v>
      </c>
      <c r="G400" t="s">
        <v>1137</v>
      </c>
      <c r="H400" s="3" t="s">
        <v>919</v>
      </c>
      <c r="I400" s="3" t="s">
        <v>858</v>
      </c>
      <c r="J400" t="s">
        <v>920</v>
      </c>
      <c r="K400" t="s">
        <v>614</v>
      </c>
      <c r="L400" s="3" t="str">
        <f>mappings[field]&amp;mappings[institution]&amp;mappings[element/field]&amp;mappings[subelement/subfield(s)]&amp;mappings[constraints]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851</v>
      </c>
      <c r="D401" s="3" t="s">
        <v>33</v>
      </c>
      <c r="E401" s="3" t="s">
        <v>852</v>
      </c>
      <c r="F401" s="11">
        <v>787</v>
      </c>
      <c r="G401" t="s">
        <v>1137</v>
      </c>
      <c r="H401" s="3" t="s">
        <v>919</v>
      </c>
      <c r="I401" t="s">
        <v>858</v>
      </c>
      <c r="J401" t="s">
        <v>920</v>
      </c>
      <c r="K401" t="s">
        <v>614</v>
      </c>
      <c r="L401" s="15" t="str">
        <f>mappings[field]&amp;mappings[institution]&amp;mappings[element/field]&amp;mappings[subelement/subfield(s)]&amp;mappings[constraints]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851</v>
      </c>
      <c r="D402" s="15" t="s">
        <v>33</v>
      </c>
      <c r="E402" s="15" t="s">
        <v>852</v>
      </c>
      <c r="F402" s="32">
        <v>773</v>
      </c>
      <c r="G402" s="15" t="s">
        <v>1141</v>
      </c>
      <c r="H402" s="3" t="s">
        <v>919</v>
      </c>
      <c r="I402" s="15" t="s">
        <v>858</v>
      </c>
      <c r="J402" t="s">
        <v>920</v>
      </c>
      <c r="K402" s="15" t="s">
        <v>614</v>
      </c>
      <c r="L402" s="15" t="str">
        <f>mappings[field]&amp;mappings[institution]&amp;mappings[element/field]&amp;mappings[subelement/subfield(s)]&amp;mappings[constraints]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851</v>
      </c>
      <c r="D403" s="3" t="s">
        <v>33</v>
      </c>
      <c r="E403" s="3" t="s">
        <v>852</v>
      </c>
      <c r="F403" s="11">
        <v>765</v>
      </c>
      <c r="G403" s="3" t="s">
        <v>31</v>
      </c>
      <c r="H403" s="3" t="s">
        <v>921</v>
      </c>
      <c r="I403" s="3" t="s">
        <v>879</v>
      </c>
      <c r="J403" s="3" t="s">
        <v>1403</v>
      </c>
      <c r="K403" s="3" t="s">
        <v>614</v>
      </c>
      <c r="L403" s="3" t="str">
        <f>mappings[field]&amp;mappings[institution]&amp;mappings[element/field]&amp;mappings[subelement/subfield(s)]&amp;mappings[constraints]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851</v>
      </c>
      <c r="D404" s="3" t="s">
        <v>33</v>
      </c>
      <c r="E404" s="3" t="s">
        <v>852</v>
      </c>
      <c r="F404" s="11">
        <v>767</v>
      </c>
      <c r="G404" s="3" t="s">
        <v>31</v>
      </c>
      <c r="H404" s="3" t="s">
        <v>921</v>
      </c>
      <c r="I404" s="3" t="s">
        <v>879</v>
      </c>
      <c r="J404" s="3" t="s">
        <v>1403</v>
      </c>
      <c r="K404" s="3" t="s">
        <v>614</v>
      </c>
      <c r="L404" s="3" t="str">
        <f>mappings[field]&amp;mappings[institution]&amp;mappings[element/field]&amp;mappings[subelement/subfield(s)]&amp;mappings[constraints]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851</v>
      </c>
      <c r="D405" s="3" t="s">
        <v>33</v>
      </c>
      <c r="E405" s="3" t="s">
        <v>852</v>
      </c>
      <c r="F405" s="11">
        <v>770</v>
      </c>
      <c r="G405" t="s">
        <v>31</v>
      </c>
      <c r="H405" s="3" t="s">
        <v>921</v>
      </c>
      <c r="I405" s="3" t="s">
        <v>879</v>
      </c>
      <c r="J405" t="s">
        <v>1403</v>
      </c>
      <c r="K405" t="s">
        <v>614</v>
      </c>
      <c r="L405" s="3" t="str">
        <f>mappings[field]&amp;mappings[institution]&amp;mappings[element/field]&amp;mappings[subelement/subfield(s)]&amp;mappings[constraints]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851</v>
      </c>
      <c r="D406" s="3" t="s">
        <v>33</v>
      </c>
      <c r="E406" s="3" t="s">
        <v>852</v>
      </c>
      <c r="F406" s="11">
        <v>772</v>
      </c>
      <c r="G406" s="3" t="s">
        <v>31</v>
      </c>
      <c r="H406" s="3" t="s">
        <v>921</v>
      </c>
      <c r="I406" s="3" t="s">
        <v>879</v>
      </c>
      <c r="J406" t="s">
        <v>1403</v>
      </c>
      <c r="K406" s="3" t="s">
        <v>614</v>
      </c>
      <c r="L406" s="3" t="str">
        <f>mappings[field]&amp;mappings[institution]&amp;mappings[element/field]&amp;mappings[subelement/subfield(s)]&amp;mappings[constraints]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851</v>
      </c>
      <c r="D407" s="3" t="s">
        <v>33</v>
      </c>
      <c r="E407" s="3" t="s">
        <v>852</v>
      </c>
      <c r="F407" s="11">
        <v>773</v>
      </c>
      <c r="G407" s="3" t="s">
        <v>31</v>
      </c>
      <c r="H407" s="3" t="s">
        <v>921</v>
      </c>
      <c r="I407" s="3" t="s">
        <v>879</v>
      </c>
      <c r="J407" t="s">
        <v>1403</v>
      </c>
      <c r="K407" s="3" t="s">
        <v>614</v>
      </c>
      <c r="L407" s="3" t="str">
        <f>mappings[field]&amp;mappings[institution]&amp;mappings[element/field]&amp;mappings[subelement/subfield(s)]&amp;mappings[constraints]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851</v>
      </c>
      <c r="D408" s="3" t="s">
        <v>33</v>
      </c>
      <c r="E408" s="3" t="s">
        <v>852</v>
      </c>
      <c r="F408" s="11">
        <v>775</v>
      </c>
      <c r="G408" s="3" t="s">
        <v>31</v>
      </c>
      <c r="H408" s="3" t="s">
        <v>921</v>
      </c>
      <c r="I408" s="3" t="s">
        <v>879</v>
      </c>
      <c r="J408" s="3" t="s">
        <v>1403</v>
      </c>
      <c r="K408" s="3" t="s">
        <v>614</v>
      </c>
      <c r="L408" s="3" t="str">
        <f>mappings[field]&amp;mappings[institution]&amp;mappings[element/field]&amp;mappings[subelement/subfield(s)]&amp;mappings[constraints]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851</v>
      </c>
      <c r="D409" s="3" t="s">
        <v>33</v>
      </c>
      <c r="E409" s="3" t="s">
        <v>852</v>
      </c>
      <c r="F409" s="11">
        <v>777</v>
      </c>
      <c r="G409" s="3" t="s">
        <v>31</v>
      </c>
      <c r="H409" s="3" t="s">
        <v>921</v>
      </c>
      <c r="I409" s="3" t="s">
        <v>879</v>
      </c>
      <c r="J409" s="3" t="s">
        <v>1403</v>
      </c>
      <c r="K409" s="3" t="s">
        <v>614</v>
      </c>
      <c r="L409" s="3" t="str">
        <f>mappings[field]&amp;mappings[institution]&amp;mappings[element/field]&amp;mappings[subelement/subfield(s)]&amp;mappings[constraints]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851</v>
      </c>
      <c r="D410" s="3" t="s">
        <v>33</v>
      </c>
      <c r="E410" s="3" t="s">
        <v>852</v>
      </c>
      <c r="F410" s="11">
        <v>780</v>
      </c>
      <c r="G410" s="3" t="s">
        <v>31</v>
      </c>
      <c r="H410" s="3" t="s">
        <v>921</v>
      </c>
      <c r="I410" s="3" t="s">
        <v>879</v>
      </c>
      <c r="J410" s="3" t="s">
        <v>1403</v>
      </c>
      <c r="K410" s="3" t="s">
        <v>614</v>
      </c>
      <c r="L410" s="3" t="str">
        <f>mappings[field]&amp;mappings[institution]&amp;mappings[element/field]&amp;mappings[subelement/subfield(s)]&amp;mappings[constraints]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851</v>
      </c>
      <c r="D411" s="3" t="s">
        <v>33</v>
      </c>
      <c r="E411" s="3" t="s">
        <v>852</v>
      </c>
      <c r="F411" s="11">
        <v>785</v>
      </c>
      <c r="G411" s="3" t="s">
        <v>31</v>
      </c>
      <c r="H411" s="3" t="s">
        <v>921</v>
      </c>
      <c r="I411" s="3" t="s">
        <v>879</v>
      </c>
      <c r="J411" t="s">
        <v>1403</v>
      </c>
      <c r="K411" s="3" t="s">
        <v>614</v>
      </c>
      <c r="L411" s="3" t="str">
        <f>mappings[field]&amp;mappings[institution]&amp;mappings[element/field]&amp;mappings[subelement/subfield(s)]&amp;mappings[constraints]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851</v>
      </c>
      <c r="D412" s="3" t="s">
        <v>33</v>
      </c>
      <c r="E412" s="3" t="s">
        <v>852</v>
      </c>
      <c r="F412" s="11">
        <v>786</v>
      </c>
      <c r="G412" s="3" t="s">
        <v>31</v>
      </c>
      <c r="H412" s="3" t="s">
        <v>921</v>
      </c>
      <c r="I412" s="3" t="s">
        <v>879</v>
      </c>
      <c r="J412" t="s">
        <v>1403</v>
      </c>
      <c r="K412" s="3" t="s">
        <v>614</v>
      </c>
      <c r="L412" s="3" t="str">
        <f>mappings[field]&amp;mappings[institution]&amp;mappings[element/field]&amp;mappings[subelement/subfield(s)]&amp;mappings[constraints]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851</v>
      </c>
      <c r="D413" s="3" t="s">
        <v>33</v>
      </c>
      <c r="E413" s="3" t="s">
        <v>852</v>
      </c>
      <c r="F413" s="11">
        <v>787</v>
      </c>
      <c r="G413" s="3" t="s">
        <v>31</v>
      </c>
      <c r="H413" s="3" t="s">
        <v>921</v>
      </c>
      <c r="I413" s="3" t="s">
        <v>879</v>
      </c>
      <c r="J413" s="3" t="s">
        <v>1403</v>
      </c>
      <c r="K413" s="3" t="s">
        <v>614</v>
      </c>
      <c r="L413" s="3" t="str">
        <f>mappings[field]&amp;mappings[institution]&amp;mappings[element/field]&amp;mappings[subelement/subfield(s)]&amp;mappings[constraints]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851</v>
      </c>
      <c r="D414" s="3" t="s">
        <v>33</v>
      </c>
      <c r="E414" s="3" t="s">
        <v>852</v>
      </c>
      <c r="F414" s="11">
        <v>765</v>
      </c>
      <c r="G414" t="s">
        <v>922</v>
      </c>
      <c r="H414" s="3" t="s">
        <v>917</v>
      </c>
      <c r="I414" s="3" t="s">
        <v>858</v>
      </c>
      <c r="J414" t="s">
        <v>29</v>
      </c>
      <c r="K414" t="s">
        <v>614</v>
      </c>
      <c r="L414" s="3" t="str">
        <f>mappings[field]&amp;mappings[institution]&amp;mappings[element/field]&amp;mappings[subelement/subfield(s)]&amp;mappings[constraints]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851</v>
      </c>
      <c r="D415" s="3" t="s">
        <v>33</v>
      </c>
      <c r="E415" s="3" t="s">
        <v>852</v>
      </c>
      <c r="F415" s="11">
        <v>767</v>
      </c>
      <c r="G415" s="3" t="s">
        <v>922</v>
      </c>
      <c r="H415" s="3" t="s">
        <v>917</v>
      </c>
      <c r="I415" t="s">
        <v>858</v>
      </c>
      <c r="J415" s="3" t="s">
        <v>29</v>
      </c>
      <c r="K415" s="3" t="s">
        <v>614</v>
      </c>
      <c r="L415" s="3" t="str">
        <f>mappings[field]&amp;mappings[institution]&amp;mappings[element/field]&amp;mappings[subelement/subfield(s)]&amp;mappings[constraints]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851</v>
      </c>
      <c r="D416" s="3" t="s">
        <v>33</v>
      </c>
      <c r="E416" s="3" t="s">
        <v>852</v>
      </c>
      <c r="F416" s="11">
        <v>770</v>
      </c>
      <c r="G416" s="3" t="s">
        <v>922</v>
      </c>
      <c r="H416" s="3" t="s">
        <v>917</v>
      </c>
      <c r="I416" t="s">
        <v>858</v>
      </c>
      <c r="J416" s="3" t="s">
        <v>29</v>
      </c>
      <c r="K416" s="3" t="s">
        <v>614</v>
      </c>
      <c r="L416" s="3" t="str">
        <f>mappings[field]&amp;mappings[institution]&amp;mappings[element/field]&amp;mappings[subelement/subfield(s)]&amp;mappings[constraints]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851</v>
      </c>
      <c r="D417" s="3" t="s">
        <v>33</v>
      </c>
      <c r="E417" s="3" t="s">
        <v>852</v>
      </c>
      <c r="F417" s="11">
        <v>772</v>
      </c>
      <c r="G417" s="3" t="s">
        <v>922</v>
      </c>
      <c r="H417" s="3" t="s">
        <v>917</v>
      </c>
      <c r="I417" s="3" t="s">
        <v>858</v>
      </c>
      <c r="J417" s="3" t="s">
        <v>29</v>
      </c>
      <c r="K417" s="3" t="s">
        <v>614</v>
      </c>
      <c r="L417" s="3" t="str">
        <f>mappings[field]&amp;mappings[institution]&amp;mappings[element/field]&amp;mappings[subelement/subfield(s)]&amp;mappings[constraints]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851</v>
      </c>
      <c r="D418" s="3" t="s">
        <v>33</v>
      </c>
      <c r="E418" s="3" t="s">
        <v>852</v>
      </c>
      <c r="F418" s="11">
        <v>773</v>
      </c>
      <c r="G418" s="3" t="s">
        <v>922</v>
      </c>
      <c r="H418" s="3" t="s">
        <v>917</v>
      </c>
      <c r="I418" s="3" t="s">
        <v>858</v>
      </c>
      <c r="J418" s="3" t="s">
        <v>29</v>
      </c>
      <c r="K418" s="3" t="s">
        <v>614</v>
      </c>
      <c r="L418" s="3" t="str">
        <f>mappings[field]&amp;mappings[institution]&amp;mappings[element/field]&amp;mappings[subelement/subfield(s)]&amp;mappings[constraints]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851</v>
      </c>
      <c r="D419" s="3" t="s">
        <v>33</v>
      </c>
      <c r="E419" s="3" t="s">
        <v>852</v>
      </c>
      <c r="F419" s="11">
        <v>775</v>
      </c>
      <c r="G419" s="3" t="s">
        <v>922</v>
      </c>
      <c r="H419" s="3" t="s">
        <v>917</v>
      </c>
      <c r="I419" s="3" t="s">
        <v>858</v>
      </c>
      <c r="J419" s="3" t="s">
        <v>29</v>
      </c>
      <c r="K419" s="3" t="s">
        <v>614</v>
      </c>
      <c r="L419" s="3" t="str">
        <f>mappings[field]&amp;mappings[institution]&amp;mappings[element/field]&amp;mappings[subelement/subfield(s)]&amp;mappings[constraints]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851</v>
      </c>
      <c r="D420" s="3" t="s">
        <v>33</v>
      </c>
      <c r="E420" s="3" t="s">
        <v>852</v>
      </c>
      <c r="F420" s="11">
        <v>777</v>
      </c>
      <c r="G420" s="3" t="s">
        <v>922</v>
      </c>
      <c r="H420" s="3" t="s">
        <v>917</v>
      </c>
      <c r="I420" s="3" t="s">
        <v>858</v>
      </c>
      <c r="J420" s="3" t="s">
        <v>29</v>
      </c>
      <c r="K420" s="3" t="s">
        <v>614</v>
      </c>
      <c r="L420" s="3" t="str">
        <f>mappings[field]&amp;mappings[institution]&amp;mappings[element/field]&amp;mappings[subelement/subfield(s)]&amp;mappings[constraints]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851</v>
      </c>
      <c r="D421" s="3" t="s">
        <v>33</v>
      </c>
      <c r="E421" s="3" t="s">
        <v>852</v>
      </c>
      <c r="F421" s="11">
        <v>780</v>
      </c>
      <c r="G421" t="s">
        <v>922</v>
      </c>
      <c r="H421" t="s">
        <v>917</v>
      </c>
      <c r="I421" s="3" t="s">
        <v>858</v>
      </c>
      <c r="J421" t="s">
        <v>29</v>
      </c>
      <c r="K421" s="3" t="s">
        <v>614</v>
      </c>
      <c r="L421" s="3" t="str">
        <f>mappings[field]&amp;mappings[institution]&amp;mappings[element/field]&amp;mappings[subelement/subfield(s)]&amp;mappings[constraints]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851</v>
      </c>
      <c r="D422" s="3" t="s">
        <v>33</v>
      </c>
      <c r="E422" s="3" t="s">
        <v>852</v>
      </c>
      <c r="F422" s="11">
        <v>785</v>
      </c>
      <c r="G422" s="3" t="s">
        <v>922</v>
      </c>
      <c r="H422" s="3" t="s">
        <v>917</v>
      </c>
      <c r="I422" s="3" t="s">
        <v>858</v>
      </c>
      <c r="J422" t="s">
        <v>29</v>
      </c>
      <c r="K422" s="3" t="s">
        <v>614</v>
      </c>
      <c r="L422" s="3" t="str">
        <f>mappings[field]&amp;mappings[institution]&amp;mappings[element/field]&amp;mappings[subelement/subfield(s)]&amp;mappings[constraints]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851</v>
      </c>
      <c r="D423" s="3" t="s">
        <v>33</v>
      </c>
      <c r="E423" s="3" t="s">
        <v>852</v>
      </c>
      <c r="F423" s="11">
        <v>786</v>
      </c>
      <c r="G423" s="3" t="s">
        <v>922</v>
      </c>
      <c r="H423" s="3" t="s">
        <v>917</v>
      </c>
      <c r="I423" s="3" t="s">
        <v>858</v>
      </c>
      <c r="J423" s="3" t="s">
        <v>29</v>
      </c>
      <c r="K423" s="3" t="s">
        <v>614</v>
      </c>
      <c r="L423" s="3" t="str">
        <f>mappings[field]&amp;mappings[institution]&amp;mappings[element/field]&amp;mappings[subelement/subfield(s)]&amp;mappings[constraints]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851</v>
      </c>
      <c r="D424" s="3" t="s">
        <v>33</v>
      </c>
      <c r="E424" s="3" t="s">
        <v>852</v>
      </c>
      <c r="F424" s="11">
        <v>787</v>
      </c>
      <c r="G424" s="3" t="s">
        <v>922</v>
      </c>
      <c r="H424" s="3" t="s">
        <v>917</v>
      </c>
      <c r="I424" s="3" t="s">
        <v>858</v>
      </c>
      <c r="J424" s="3" t="s">
        <v>29</v>
      </c>
      <c r="K424" s="3" t="s">
        <v>614</v>
      </c>
      <c r="L424" s="3" t="str">
        <f>mappings[field]&amp;mappings[institution]&amp;mappings[element/field]&amp;mappings[subelement/subfield(s)]&amp;mappings[constraints]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851</v>
      </c>
      <c r="D425" s="3" t="s">
        <v>33</v>
      </c>
      <c r="E425" s="3" t="s">
        <v>852</v>
      </c>
      <c r="F425" s="11">
        <v>700</v>
      </c>
      <c r="G425" t="s">
        <v>29</v>
      </c>
      <c r="H425" s="3" t="s">
        <v>1129</v>
      </c>
      <c r="I425" s="3" t="s">
        <v>858</v>
      </c>
      <c r="J425" t="s">
        <v>29</v>
      </c>
      <c r="K425" s="3" t="s">
        <v>614</v>
      </c>
      <c r="L425" s="3" t="str">
        <f>mappings[field]&amp;mappings[institution]&amp;mappings[element/field]&amp;mappings[subelement/subfield(s)]&amp;mappings[constraints]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851</v>
      </c>
      <c r="D426" s="3" t="s">
        <v>33</v>
      </c>
      <c r="E426" s="3" t="s">
        <v>852</v>
      </c>
      <c r="F426" s="11">
        <v>710</v>
      </c>
      <c r="G426" s="3" t="s">
        <v>29</v>
      </c>
      <c r="H426" s="3" t="s">
        <v>1129</v>
      </c>
      <c r="I426" s="3" t="s">
        <v>858</v>
      </c>
      <c r="J426" s="3" t="s">
        <v>29</v>
      </c>
      <c r="K426" s="3" t="s">
        <v>614</v>
      </c>
      <c r="L426" s="3" t="str">
        <f>mappings[field]&amp;mappings[institution]&amp;mappings[element/field]&amp;mappings[subelement/subfield(s)]&amp;mappings[constraints]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851</v>
      </c>
      <c r="D427" s="3" t="s">
        <v>33</v>
      </c>
      <c r="E427" s="3" t="s">
        <v>852</v>
      </c>
      <c r="F427" s="11">
        <v>711</v>
      </c>
      <c r="G427" t="s">
        <v>29</v>
      </c>
      <c r="H427" t="s">
        <v>1129</v>
      </c>
      <c r="I427" s="3" t="s">
        <v>858</v>
      </c>
      <c r="J427" t="s">
        <v>29</v>
      </c>
      <c r="K427" t="s">
        <v>614</v>
      </c>
      <c r="L427" s="3" t="str">
        <f>mappings[field]&amp;mappings[institution]&amp;mappings[element/field]&amp;mappings[subelement/subfield(s)]&amp;mappings[constraints]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851</v>
      </c>
      <c r="D428" s="3" t="s">
        <v>33</v>
      </c>
      <c r="E428" s="3" t="s">
        <v>852</v>
      </c>
      <c r="F428" s="11">
        <v>730</v>
      </c>
      <c r="G428" s="3" t="s">
        <v>29</v>
      </c>
      <c r="H428" s="3" t="s">
        <v>1134</v>
      </c>
      <c r="I428" s="3" t="s">
        <v>858</v>
      </c>
      <c r="J428" s="3" t="s">
        <v>29</v>
      </c>
      <c r="K428" s="3" t="s">
        <v>614</v>
      </c>
      <c r="L428" s="3" t="str">
        <f>mappings[field]&amp;mappings[institution]&amp;mappings[element/field]&amp;mappings[subelement/subfield(s)]&amp;mappings[constraints]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851</v>
      </c>
      <c r="D429" s="3" t="s">
        <v>33</v>
      </c>
      <c r="E429" s="3" t="s">
        <v>852</v>
      </c>
      <c r="F429" s="11">
        <v>765</v>
      </c>
      <c r="G429" s="3" t="s">
        <v>29</v>
      </c>
      <c r="H429" s="3" t="s">
        <v>917</v>
      </c>
      <c r="I429" s="3" t="s">
        <v>858</v>
      </c>
      <c r="J429" t="s">
        <v>29</v>
      </c>
      <c r="K429" s="3" t="s">
        <v>614</v>
      </c>
      <c r="L429" s="3" t="str">
        <f>mappings[field]&amp;mappings[institution]&amp;mappings[element/field]&amp;mappings[subelement/subfield(s)]&amp;mappings[constraints]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851</v>
      </c>
      <c r="D430" s="3" t="s">
        <v>33</v>
      </c>
      <c r="E430" s="3" t="s">
        <v>852</v>
      </c>
      <c r="F430" s="11">
        <v>767</v>
      </c>
      <c r="G430" s="3" t="s">
        <v>29</v>
      </c>
      <c r="H430" s="3" t="s">
        <v>917</v>
      </c>
      <c r="I430" s="3" t="s">
        <v>858</v>
      </c>
      <c r="J430" t="s">
        <v>29</v>
      </c>
      <c r="K430" s="3" t="s">
        <v>614</v>
      </c>
      <c r="L430" s="3" t="str">
        <f>mappings[field]&amp;mappings[institution]&amp;mappings[element/field]&amp;mappings[subelement/subfield(s)]&amp;mappings[constraints]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851</v>
      </c>
      <c r="D431" s="3" t="s">
        <v>33</v>
      </c>
      <c r="E431" s="3" t="s">
        <v>852</v>
      </c>
      <c r="F431" s="11">
        <v>770</v>
      </c>
      <c r="G431" s="3" t="s">
        <v>29</v>
      </c>
      <c r="H431" s="3" t="s">
        <v>917</v>
      </c>
      <c r="I431" s="3" t="s">
        <v>858</v>
      </c>
      <c r="J431" s="3" t="s">
        <v>29</v>
      </c>
      <c r="K431" s="3" t="s">
        <v>614</v>
      </c>
      <c r="L431" s="3" t="str">
        <f>mappings[field]&amp;mappings[institution]&amp;mappings[element/field]&amp;mappings[subelement/subfield(s)]&amp;mappings[constraints]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851</v>
      </c>
      <c r="D432" s="3" t="s">
        <v>33</v>
      </c>
      <c r="E432" s="3" t="s">
        <v>852</v>
      </c>
      <c r="F432" s="11">
        <v>772</v>
      </c>
      <c r="G432" s="3" t="s">
        <v>29</v>
      </c>
      <c r="H432" s="3" t="s">
        <v>917</v>
      </c>
      <c r="I432" s="3" t="s">
        <v>858</v>
      </c>
      <c r="J432" s="3" t="s">
        <v>29</v>
      </c>
      <c r="K432" s="3" t="s">
        <v>614</v>
      </c>
      <c r="L432" s="3" t="str">
        <f>mappings[field]&amp;mappings[institution]&amp;mappings[element/field]&amp;mappings[subelement/subfield(s)]&amp;mappings[constraints]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851</v>
      </c>
      <c r="D433" s="3" t="s">
        <v>33</v>
      </c>
      <c r="E433" s="3" t="s">
        <v>852</v>
      </c>
      <c r="F433" s="11">
        <v>773</v>
      </c>
      <c r="G433" s="3" t="s">
        <v>29</v>
      </c>
      <c r="H433" s="3" t="s">
        <v>917</v>
      </c>
      <c r="I433" s="3" t="s">
        <v>858</v>
      </c>
      <c r="J433" s="3" t="s">
        <v>29</v>
      </c>
      <c r="K433" s="3" t="s">
        <v>614</v>
      </c>
      <c r="L433" s="3" t="str">
        <f>mappings[field]&amp;mappings[institution]&amp;mappings[element/field]&amp;mappings[subelement/subfield(s)]&amp;mappings[constraints]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851</v>
      </c>
      <c r="D434" s="3" t="s">
        <v>33</v>
      </c>
      <c r="E434" s="3" t="s">
        <v>852</v>
      </c>
      <c r="F434" s="11">
        <v>775</v>
      </c>
      <c r="G434" s="3" t="s">
        <v>29</v>
      </c>
      <c r="H434" s="3" t="s">
        <v>917</v>
      </c>
      <c r="I434" s="3" t="s">
        <v>858</v>
      </c>
      <c r="J434" s="3" t="s">
        <v>29</v>
      </c>
      <c r="K434" s="3" t="s">
        <v>614</v>
      </c>
      <c r="L434" s="3" t="str">
        <f>mappings[field]&amp;mappings[institution]&amp;mappings[element/field]&amp;mappings[subelement/subfield(s)]&amp;mappings[constraints]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851</v>
      </c>
      <c r="D435" s="3" t="s">
        <v>33</v>
      </c>
      <c r="E435" s="3" t="s">
        <v>852</v>
      </c>
      <c r="F435" s="11">
        <v>777</v>
      </c>
      <c r="G435" s="3" t="s">
        <v>29</v>
      </c>
      <c r="H435" s="3" t="s">
        <v>917</v>
      </c>
      <c r="I435" s="3" t="s">
        <v>858</v>
      </c>
      <c r="J435" s="3" t="s">
        <v>29</v>
      </c>
      <c r="K435" s="3" t="s">
        <v>614</v>
      </c>
      <c r="L435" s="3" t="str">
        <f>mappings[field]&amp;mappings[institution]&amp;mappings[element/field]&amp;mappings[subelement/subfield(s)]&amp;mappings[constraints]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851</v>
      </c>
      <c r="D436" s="3" t="s">
        <v>33</v>
      </c>
      <c r="E436" s="3" t="s">
        <v>852</v>
      </c>
      <c r="F436" s="11">
        <v>780</v>
      </c>
      <c r="G436" s="3" t="s">
        <v>29</v>
      </c>
      <c r="H436" s="3" t="s">
        <v>917</v>
      </c>
      <c r="I436" s="3" t="s">
        <v>858</v>
      </c>
      <c r="J436" s="3" t="s">
        <v>29</v>
      </c>
      <c r="K436" s="3" t="s">
        <v>614</v>
      </c>
      <c r="L436" s="3" t="str">
        <f>mappings[field]&amp;mappings[institution]&amp;mappings[element/field]&amp;mappings[subelement/subfield(s)]&amp;mappings[constraints]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851</v>
      </c>
      <c r="D437" s="3" t="s">
        <v>33</v>
      </c>
      <c r="E437" s="3" t="s">
        <v>852</v>
      </c>
      <c r="F437" s="11">
        <v>785</v>
      </c>
      <c r="G437" s="3" t="s">
        <v>29</v>
      </c>
      <c r="H437" s="3" t="s">
        <v>917</v>
      </c>
      <c r="I437" s="3" t="s">
        <v>858</v>
      </c>
      <c r="J437" s="3" t="s">
        <v>29</v>
      </c>
      <c r="K437" s="3" t="s">
        <v>614</v>
      </c>
      <c r="L437" s="3" t="str">
        <f>mappings[field]&amp;mappings[institution]&amp;mappings[element/field]&amp;mappings[subelement/subfield(s)]&amp;mappings[constraints]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851</v>
      </c>
      <c r="D438" s="15" t="s">
        <v>33</v>
      </c>
      <c r="E438" s="15" t="s">
        <v>852</v>
      </c>
      <c r="F438" s="11">
        <v>786</v>
      </c>
      <c r="G438" t="s">
        <v>29</v>
      </c>
      <c r="H438" t="s">
        <v>917</v>
      </c>
      <c r="I438" t="s">
        <v>858</v>
      </c>
      <c r="J438" t="s">
        <v>29</v>
      </c>
      <c r="K438" t="s">
        <v>614</v>
      </c>
      <c r="L438" s="3" t="str">
        <f>mappings[field]&amp;mappings[institution]&amp;mappings[element/field]&amp;mappings[subelement/subfield(s)]&amp;mappings[constraints]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851</v>
      </c>
      <c r="D439" t="s">
        <v>33</v>
      </c>
      <c r="E439" t="s">
        <v>852</v>
      </c>
      <c r="F439" s="11">
        <v>787</v>
      </c>
      <c r="G439" t="s">
        <v>29</v>
      </c>
      <c r="H439" t="s">
        <v>917</v>
      </c>
      <c r="I439" t="s">
        <v>858</v>
      </c>
      <c r="J439" t="s">
        <v>29</v>
      </c>
      <c r="K439" t="s">
        <v>614</v>
      </c>
      <c r="L439" s="3" t="str">
        <f>mappings[field]&amp;mappings[institution]&amp;mappings[element/field]&amp;mappings[subelement/subfield(s)]&amp;mappings[constraints]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851</v>
      </c>
      <c r="D440" s="3" t="s">
        <v>33</v>
      </c>
      <c r="E440" s="3" t="s">
        <v>852</v>
      </c>
      <c r="F440" s="11">
        <v>775</v>
      </c>
      <c r="G440" s="3" t="s">
        <v>1142</v>
      </c>
      <c r="H440" s="3" t="s">
        <v>1143</v>
      </c>
      <c r="I440" s="3" t="s">
        <v>840</v>
      </c>
      <c r="J440" t="s">
        <v>1446</v>
      </c>
      <c r="K440" s="3" t="s">
        <v>614</v>
      </c>
      <c r="L440" s="3" t="str">
        <f>mappings[field]&amp;mappings[institution]&amp;mappings[element/field]&amp;mappings[subelement/subfield(s)]&amp;mappings[constraints]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851</v>
      </c>
      <c r="D441" s="3" t="s">
        <v>33</v>
      </c>
      <c r="E441" s="3" t="s">
        <v>852</v>
      </c>
      <c r="F441" s="11">
        <v>772</v>
      </c>
      <c r="G441" s="3" t="s">
        <v>31</v>
      </c>
      <c r="H441" s="3" t="s">
        <v>1138</v>
      </c>
      <c r="I441" s="3" t="s">
        <v>879</v>
      </c>
      <c r="J441" t="s">
        <v>1474</v>
      </c>
      <c r="K441" s="3" t="s">
        <v>614</v>
      </c>
      <c r="L441" s="3" t="str">
        <f>mappings[field]&amp;mappings[institution]&amp;mappings[element/field]&amp;mappings[subelement/subfield(s)]&amp;mappings[constraints]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851</v>
      </c>
      <c r="D442" t="s">
        <v>33</v>
      </c>
      <c r="E442" t="s">
        <v>852</v>
      </c>
      <c r="F442" s="11">
        <v>780</v>
      </c>
      <c r="G442" t="s">
        <v>31</v>
      </c>
      <c r="H442" t="s">
        <v>1144</v>
      </c>
      <c r="I442" t="s">
        <v>1139</v>
      </c>
      <c r="J442" t="s">
        <v>1145</v>
      </c>
      <c r="K442" t="s">
        <v>614</v>
      </c>
      <c r="L442" s="3" t="str">
        <f>mappings[field]&amp;mappings[institution]&amp;mappings[element/field]&amp;mappings[subelement/subfield(s)]&amp;mappings[constraints]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851</v>
      </c>
      <c r="D443" s="3" t="s">
        <v>33</v>
      </c>
      <c r="E443" s="3" t="s">
        <v>852</v>
      </c>
      <c r="F443" s="11">
        <v>785</v>
      </c>
      <c r="G443" t="s">
        <v>31</v>
      </c>
      <c r="H443" t="s">
        <v>1144</v>
      </c>
      <c r="I443" t="s">
        <v>1139</v>
      </c>
      <c r="J443" t="s">
        <v>1145</v>
      </c>
      <c r="K443" t="s">
        <v>614</v>
      </c>
      <c r="L443" s="3" t="str">
        <f>mappings[field]&amp;mappings[institution]&amp;mappings[element/field]&amp;mappings[subelement/subfield(s)]&amp;mappings[constraints]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851</v>
      </c>
      <c r="D444" t="s">
        <v>33</v>
      </c>
      <c r="E444" t="s">
        <v>852</v>
      </c>
      <c r="F444" s="11">
        <v>700</v>
      </c>
      <c r="G444" t="s">
        <v>900</v>
      </c>
      <c r="H444" t="s">
        <v>1129</v>
      </c>
      <c r="I444" t="s">
        <v>858</v>
      </c>
      <c r="J444" t="s">
        <v>39</v>
      </c>
      <c r="K444" t="s">
        <v>614</v>
      </c>
      <c r="L444" s="3" t="str">
        <f>mappings[field]&amp;mappings[institution]&amp;mappings[element/field]&amp;mappings[subelement/subfield(s)]&amp;mappings[constraints]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851</v>
      </c>
      <c r="D445" t="s">
        <v>33</v>
      </c>
      <c r="E445" t="s">
        <v>852</v>
      </c>
      <c r="F445" s="11">
        <v>710</v>
      </c>
      <c r="G445" t="s">
        <v>900</v>
      </c>
      <c r="H445" t="s">
        <v>1129</v>
      </c>
      <c r="I445" t="s">
        <v>858</v>
      </c>
      <c r="J445" t="s">
        <v>39</v>
      </c>
      <c r="K445" t="s">
        <v>614</v>
      </c>
      <c r="L445" s="3" t="str">
        <f>mappings[field]&amp;mappings[institution]&amp;mappings[element/field]&amp;mappings[subelement/subfield(s)]&amp;mappings[constraints]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851</v>
      </c>
      <c r="D446" s="3" t="s">
        <v>33</v>
      </c>
      <c r="E446" s="3" t="s">
        <v>852</v>
      </c>
      <c r="F446" s="11">
        <v>711</v>
      </c>
      <c r="G446" s="3" t="s">
        <v>900</v>
      </c>
      <c r="H446" s="3" t="s">
        <v>1129</v>
      </c>
      <c r="I446" s="3" t="s">
        <v>858</v>
      </c>
      <c r="J446" s="3" t="s">
        <v>39</v>
      </c>
      <c r="K446" s="3" t="s">
        <v>614</v>
      </c>
      <c r="L446" s="3" t="str">
        <f>mappings[field]&amp;mappings[institution]&amp;mappings[element/field]&amp;mappings[subelement/subfield(s)]&amp;mappings[constraints]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851</v>
      </c>
      <c r="D447" s="3" t="s">
        <v>33</v>
      </c>
      <c r="E447" s="3" t="s">
        <v>852</v>
      </c>
      <c r="F447" s="11">
        <v>730</v>
      </c>
      <c r="G447" s="3" t="s">
        <v>900</v>
      </c>
      <c r="H447" s="3" t="s">
        <v>1134</v>
      </c>
      <c r="I447" s="3" t="s">
        <v>858</v>
      </c>
      <c r="J447" s="3" t="s">
        <v>39</v>
      </c>
      <c r="K447" s="3" t="s">
        <v>614</v>
      </c>
      <c r="L447" s="3" t="str">
        <f>mappings[field]&amp;mappings[institution]&amp;mappings[element/field]&amp;mappings[subelement/subfield(s)]&amp;mappings[constraints]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851</v>
      </c>
      <c r="D448" s="3" t="s">
        <v>33</v>
      </c>
      <c r="E448" s="3" t="s">
        <v>852</v>
      </c>
      <c r="F448" s="11">
        <v>765</v>
      </c>
      <c r="G448" s="3" t="s">
        <v>923</v>
      </c>
      <c r="H448" s="3" t="s">
        <v>919</v>
      </c>
      <c r="I448" s="3" t="s">
        <v>858</v>
      </c>
      <c r="J448" s="3" t="s">
        <v>924</v>
      </c>
      <c r="K448" s="3" t="s">
        <v>614</v>
      </c>
      <c r="L448" s="3" t="str">
        <f>mappings[field]&amp;mappings[institution]&amp;mappings[element/field]&amp;mappings[subelement/subfield(s)]&amp;mappings[constraints]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851</v>
      </c>
      <c r="D449" s="3" t="s">
        <v>33</v>
      </c>
      <c r="E449" s="3" t="s">
        <v>852</v>
      </c>
      <c r="F449" s="11">
        <v>767</v>
      </c>
      <c r="G449" s="3" t="s">
        <v>923</v>
      </c>
      <c r="H449" s="3" t="s">
        <v>919</v>
      </c>
      <c r="I449" s="3" t="s">
        <v>858</v>
      </c>
      <c r="J449" s="3" t="s">
        <v>924</v>
      </c>
      <c r="K449" s="3" t="s">
        <v>614</v>
      </c>
      <c r="L449" s="3" t="str">
        <f>mappings[field]&amp;mappings[institution]&amp;mappings[element/field]&amp;mappings[subelement/subfield(s)]&amp;mappings[constraints]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851</v>
      </c>
      <c r="D450" s="3" t="s">
        <v>33</v>
      </c>
      <c r="E450" s="3" t="s">
        <v>852</v>
      </c>
      <c r="F450" s="11">
        <v>770</v>
      </c>
      <c r="G450" s="3" t="s">
        <v>923</v>
      </c>
      <c r="H450" s="3" t="s">
        <v>919</v>
      </c>
      <c r="I450" s="3" t="s">
        <v>858</v>
      </c>
      <c r="J450" s="3" t="s">
        <v>924</v>
      </c>
      <c r="K450" s="3" t="s">
        <v>614</v>
      </c>
      <c r="L450" s="3" t="str">
        <f>mappings[field]&amp;mappings[institution]&amp;mappings[element/field]&amp;mappings[subelement/subfield(s)]&amp;mappings[constraints]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851</v>
      </c>
      <c r="D451" s="3" t="s">
        <v>33</v>
      </c>
      <c r="E451" s="3" t="s">
        <v>852</v>
      </c>
      <c r="F451" s="11">
        <v>772</v>
      </c>
      <c r="G451" s="3" t="s">
        <v>923</v>
      </c>
      <c r="H451" s="3" t="s">
        <v>1140</v>
      </c>
      <c r="I451" s="3" t="s">
        <v>858</v>
      </c>
      <c r="J451" s="3" t="s">
        <v>924</v>
      </c>
      <c r="K451" s="3" t="s">
        <v>614</v>
      </c>
      <c r="L451" s="3" t="str">
        <f>mappings[field]&amp;mappings[institution]&amp;mappings[element/field]&amp;mappings[subelement/subfield(s)]&amp;mappings[constraints]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851</v>
      </c>
      <c r="D452" s="3" t="s">
        <v>33</v>
      </c>
      <c r="E452" s="3" t="s">
        <v>852</v>
      </c>
      <c r="F452" s="11">
        <v>775</v>
      </c>
      <c r="G452" s="3" t="s">
        <v>923</v>
      </c>
      <c r="H452" s="3" t="s">
        <v>919</v>
      </c>
      <c r="I452" s="3" t="s">
        <v>858</v>
      </c>
      <c r="J452" s="3" t="s">
        <v>924</v>
      </c>
      <c r="K452" s="3" t="s">
        <v>614</v>
      </c>
      <c r="L452" s="3" t="str">
        <f>mappings[field]&amp;mappings[institution]&amp;mappings[element/field]&amp;mappings[subelement/subfield(s)]&amp;mappings[constraints]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851</v>
      </c>
      <c r="D453" s="3" t="s">
        <v>33</v>
      </c>
      <c r="E453" s="3" t="s">
        <v>852</v>
      </c>
      <c r="F453" s="11">
        <v>777</v>
      </c>
      <c r="G453" t="s">
        <v>923</v>
      </c>
      <c r="H453" t="s">
        <v>919</v>
      </c>
      <c r="I453" t="s">
        <v>858</v>
      </c>
      <c r="J453" t="s">
        <v>924</v>
      </c>
      <c r="K453" t="s">
        <v>614</v>
      </c>
      <c r="L453" s="3" t="str">
        <f>mappings[field]&amp;mappings[institution]&amp;mappings[element/field]&amp;mappings[subelement/subfield(s)]&amp;mappings[constraints]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851</v>
      </c>
      <c r="D454" t="s">
        <v>33</v>
      </c>
      <c r="E454" t="s">
        <v>852</v>
      </c>
      <c r="F454" s="11">
        <v>780</v>
      </c>
      <c r="G454" t="s">
        <v>923</v>
      </c>
      <c r="H454" t="s">
        <v>919</v>
      </c>
      <c r="I454" t="s">
        <v>858</v>
      </c>
      <c r="J454" t="s">
        <v>924</v>
      </c>
      <c r="K454" t="s">
        <v>614</v>
      </c>
      <c r="L454" s="3" t="str">
        <f>mappings[field]&amp;mappings[institution]&amp;mappings[element/field]&amp;mappings[subelement/subfield(s)]&amp;mappings[constraints]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851</v>
      </c>
      <c r="D455" s="3" t="s">
        <v>33</v>
      </c>
      <c r="E455" s="3" t="s">
        <v>852</v>
      </c>
      <c r="F455" s="11">
        <v>785</v>
      </c>
      <c r="G455" t="s">
        <v>923</v>
      </c>
      <c r="H455" t="s">
        <v>919</v>
      </c>
      <c r="I455" s="3" t="s">
        <v>858</v>
      </c>
      <c r="J455" t="s">
        <v>924</v>
      </c>
      <c r="K455" s="3" t="s">
        <v>614</v>
      </c>
      <c r="L455" s="3" t="str">
        <f>mappings[field]&amp;mappings[institution]&amp;mappings[element/field]&amp;mappings[subelement/subfield(s)]&amp;mappings[constraints]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851</v>
      </c>
      <c r="D456" s="3" t="s">
        <v>33</v>
      </c>
      <c r="E456" s="3" t="s">
        <v>852</v>
      </c>
      <c r="F456" s="11">
        <v>786</v>
      </c>
      <c r="G456" s="3" t="s">
        <v>923</v>
      </c>
      <c r="H456" s="3" t="s">
        <v>919</v>
      </c>
      <c r="I456" s="3" t="s">
        <v>858</v>
      </c>
      <c r="J456" s="3" t="s">
        <v>924</v>
      </c>
      <c r="K456" s="3" t="s">
        <v>614</v>
      </c>
      <c r="L456" s="3" t="str">
        <f>mappings[field]&amp;mappings[institution]&amp;mappings[element/field]&amp;mappings[subelement/subfield(s)]&amp;mappings[constraints]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851</v>
      </c>
      <c r="D457" s="3" t="s">
        <v>33</v>
      </c>
      <c r="E457" s="3" t="s">
        <v>852</v>
      </c>
      <c r="F457" s="11">
        <v>787</v>
      </c>
      <c r="G457" s="3" t="s">
        <v>923</v>
      </c>
      <c r="H457" s="3" t="s">
        <v>919</v>
      </c>
      <c r="I457" s="3" t="s">
        <v>858</v>
      </c>
      <c r="J457" s="3" t="s">
        <v>924</v>
      </c>
      <c r="K457" s="3" t="s">
        <v>614</v>
      </c>
      <c r="L457" s="3" t="str">
        <f>mappings[field]&amp;mappings[institution]&amp;mappings[element/field]&amp;mappings[subelement/subfield(s)]&amp;mappings[constraints]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851</v>
      </c>
      <c r="D458" s="3" t="s">
        <v>33</v>
      </c>
      <c r="E458" s="3" t="s">
        <v>852</v>
      </c>
      <c r="F458" s="11">
        <v>773</v>
      </c>
      <c r="G458" s="3" t="s">
        <v>900</v>
      </c>
      <c r="H458" s="3" t="s">
        <v>919</v>
      </c>
      <c r="I458" s="3" t="s">
        <v>858</v>
      </c>
      <c r="J458" t="s">
        <v>924</v>
      </c>
      <c r="K458" s="3" t="s">
        <v>614</v>
      </c>
      <c r="L458" s="3" t="str">
        <f>mappings[field]&amp;mappings[institution]&amp;mappings[element/field]&amp;mappings[subelement/subfield(s)]&amp;mappings[constraints]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851</v>
      </c>
      <c r="D459" s="15" t="s">
        <v>33</v>
      </c>
      <c r="E459" s="15" t="s">
        <v>852</v>
      </c>
      <c r="F459" s="11">
        <v>765</v>
      </c>
      <c r="G459" s="3" t="s">
        <v>925</v>
      </c>
      <c r="H459" t="s">
        <v>917</v>
      </c>
      <c r="I459" s="15" t="s">
        <v>843</v>
      </c>
      <c r="J459" s="3" t="s">
        <v>926</v>
      </c>
      <c r="K459" s="3" t="s">
        <v>614</v>
      </c>
      <c r="L459" s="3" t="str">
        <f>mappings[field]&amp;mappings[institution]&amp;mappings[element/field]&amp;mappings[subelement/subfield(s)]&amp;mappings[constraints]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851</v>
      </c>
      <c r="D460" s="15" t="s">
        <v>33</v>
      </c>
      <c r="E460" s="15" t="s">
        <v>852</v>
      </c>
      <c r="F460" s="11">
        <v>767</v>
      </c>
      <c r="G460" s="3" t="s">
        <v>925</v>
      </c>
      <c r="H460" s="3" t="s">
        <v>917</v>
      </c>
      <c r="I460" s="3" t="s">
        <v>843</v>
      </c>
      <c r="J460" s="3" t="s">
        <v>926</v>
      </c>
      <c r="K460" s="3" t="s">
        <v>614</v>
      </c>
      <c r="L460" s="3" t="str">
        <f>mappings[field]&amp;mappings[institution]&amp;mappings[element/field]&amp;mappings[subelement/subfield(s)]&amp;mappings[constraints]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851</v>
      </c>
      <c r="D461" s="15" t="s">
        <v>33</v>
      </c>
      <c r="E461" s="15" t="s">
        <v>852</v>
      </c>
      <c r="F461" s="11">
        <v>770</v>
      </c>
      <c r="G461" s="3" t="s">
        <v>925</v>
      </c>
      <c r="H461" t="s">
        <v>917</v>
      </c>
      <c r="I461" s="3" t="s">
        <v>843</v>
      </c>
      <c r="J461" s="3" t="s">
        <v>926</v>
      </c>
      <c r="K461" s="3" t="s">
        <v>614</v>
      </c>
      <c r="L461" s="3" t="str">
        <f>mappings[field]&amp;mappings[institution]&amp;mappings[element/field]&amp;mappings[subelement/subfield(s)]&amp;mappings[constraints]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851</v>
      </c>
      <c r="D462" s="15" t="s">
        <v>33</v>
      </c>
      <c r="E462" s="15" t="s">
        <v>852</v>
      </c>
      <c r="F462" s="11">
        <v>772</v>
      </c>
      <c r="G462" s="3" t="s">
        <v>925</v>
      </c>
      <c r="H462" s="3" t="s">
        <v>917</v>
      </c>
      <c r="I462" s="15" t="s">
        <v>843</v>
      </c>
      <c r="J462" s="3" t="s">
        <v>926</v>
      </c>
      <c r="K462" s="3" t="s">
        <v>614</v>
      </c>
      <c r="L462" s="3" t="str">
        <f>mappings[field]&amp;mappings[institution]&amp;mappings[element/field]&amp;mappings[subelement/subfield(s)]&amp;mappings[constraints]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851</v>
      </c>
      <c r="D463" s="15" t="s">
        <v>33</v>
      </c>
      <c r="E463" s="15" t="s">
        <v>852</v>
      </c>
      <c r="F463" s="11">
        <v>773</v>
      </c>
      <c r="G463" s="3" t="s">
        <v>925</v>
      </c>
      <c r="H463" s="3" t="s">
        <v>917</v>
      </c>
      <c r="I463" s="3" t="s">
        <v>843</v>
      </c>
      <c r="J463" s="3" t="s">
        <v>926</v>
      </c>
      <c r="K463" s="3" t="s">
        <v>614</v>
      </c>
      <c r="L463" s="3" t="str">
        <f>mappings[field]&amp;mappings[institution]&amp;mappings[element/field]&amp;mappings[subelement/subfield(s)]&amp;mappings[constraints]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851</v>
      </c>
      <c r="D464" s="15" t="s">
        <v>33</v>
      </c>
      <c r="E464" s="15" t="s">
        <v>852</v>
      </c>
      <c r="F464" s="11">
        <v>775</v>
      </c>
      <c r="G464" s="3" t="s">
        <v>925</v>
      </c>
      <c r="H464" s="3" t="s">
        <v>917</v>
      </c>
      <c r="I464" s="3" t="s">
        <v>843</v>
      </c>
      <c r="J464" s="3" t="s">
        <v>926</v>
      </c>
      <c r="K464" s="3" t="s">
        <v>614</v>
      </c>
      <c r="L464" s="3" t="str">
        <f>mappings[field]&amp;mappings[institution]&amp;mappings[element/field]&amp;mappings[subelement/subfield(s)]&amp;mappings[constraints]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851</v>
      </c>
      <c r="D465" s="15" t="s">
        <v>33</v>
      </c>
      <c r="E465" s="15" t="s">
        <v>852</v>
      </c>
      <c r="F465" s="11">
        <v>777</v>
      </c>
      <c r="G465" s="3" t="s">
        <v>925</v>
      </c>
      <c r="H465" s="3" t="s">
        <v>917</v>
      </c>
      <c r="I465" s="15" t="s">
        <v>843</v>
      </c>
      <c r="J465" s="3" t="s">
        <v>926</v>
      </c>
      <c r="K465" s="3" t="s">
        <v>614</v>
      </c>
      <c r="L465" s="3" t="str">
        <f>mappings[field]&amp;mappings[institution]&amp;mappings[element/field]&amp;mappings[subelement/subfield(s)]&amp;mappings[constraints]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851</v>
      </c>
      <c r="D466" s="15" t="s">
        <v>33</v>
      </c>
      <c r="E466" s="15" t="s">
        <v>852</v>
      </c>
      <c r="F466" s="11">
        <v>780</v>
      </c>
      <c r="G466" s="3" t="s">
        <v>925</v>
      </c>
      <c r="H466" s="3" t="s">
        <v>917</v>
      </c>
      <c r="I466" s="3" t="s">
        <v>843</v>
      </c>
      <c r="J466" s="3" t="s">
        <v>926</v>
      </c>
      <c r="K466" s="3" t="s">
        <v>614</v>
      </c>
      <c r="L466" s="3" t="str">
        <f>mappings[field]&amp;mappings[institution]&amp;mappings[element/field]&amp;mappings[subelement/subfield(s)]&amp;mappings[constraints]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851</v>
      </c>
      <c r="D467" s="15" t="s">
        <v>33</v>
      </c>
      <c r="E467" s="15" t="s">
        <v>852</v>
      </c>
      <c r="F467" s="11">
        <v>785</v>
      </c>
      <c r="G467" s="3" t="s">
        <v>925</v>
      </c>
      <c r="H467" s="3" t="s">
        <v>917</v>
      </c>
      <c r="I467" s="3" t="s">
        <v>843</v>
      </c>
      <c r="J467" s="3" t="s">
        <v>926</v>
      </c>
      <c r="K467" s="3" t="s">
        <v>614</v>
      </c>
      <c r="L467" s="3" t="str">
        <f>mappings[field]&amp;mappings[institution]&amp;mappings[element/field]&amp;mappings[subelement/subfield(s)]&amp;mappings[constraints]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851</v>
      </c>
      <c r="D468" s="15" t="s">
        <v>33</v>
      </c>
      <c r="E468" s="15" t="s">
        <v>852</v>
      </c>
      <c r="F468" s="11">
        <v>786</v>
      </c>
      <c r="G468" s="3" t="s">
        <v>925</v>
      </c>
      <c r="H468" s="3" t="s">
        <v>917</v>
      </c>
      <c r="I468" s="15" t="s">
        <v>843</v>
      </c>
      <c r="J468" t="s">
        <v>926</v>
      </c>
      <c r="K468" s="3" t="s">
        <v>614</v>
      </c>
      <c r="L468" s="3" t="str">
        <f>mappings[field]&amp;mappings[institution]&amp;mappings[element/field]&amp;mappings[subelement/subfield(s)]&amp;mappings[constraints]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851</v>
      </c>
      <c r="D469" s="15" t="s">
        <v>33</v>
      </c>
      <c r="E469" s="15" t="s">
        <v>852</v>
      </c>
      <c r="F469" s="11">
        <v>787</v>
      </c>
      <c r="G469" t="s">
        <v>925</v>
      </c>
      <c r="H469" t="s">
        <v>917</v>
      </c>
      <c r="I469" s="3" t="s">
        <v>843</v>
      </c>
      <c r="J469" t="s">
        <v>926</v>
      </c>
      <c r="K469" t="s">
        <v>614</v>
      </c>
      <c r="L469" s="3" t="str">
        <f>mappings[field]&amp;mappings[institution]&amp;mappings[element/field]&amp;mappings[subelement/subfield(s)]&amp;mappings[constraints]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851</v>
      </c>
      <c r="D470" s="3" t="s">
        <v>33</v>
      </c>
      <c r="E470" s="3" t="s">
        <v>852</v>
      </c>
      <c r="F470" s="11">
        <v>711</v>
      </c>
      <c r="G470" s="3" t="s">
        <v>908</v>
      </c>
      <c r="H470" s="3" t="s">
        <v>1129</v>
      </c>
      <c r="I470" s="3" t="s">
        <v>902</v>
      </c>
      <c r="J470" s="3" t="s">
        <v>909</v>
      </c>
      <c r="K470" s="3" t="s">
        <v>614</v>
      </c>
      <c r="L470" s="3" t="str">
        <f>mappings[field]&amp;mappings[institution]&amp;mappings[element/field]&amp;mappings[subelement/subfield(s)]&amp;mappings[constraints]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851</v>
      </c>
      <c r="D471" s="3" t="s">
        <v>33</v>
      </c>
      <c r="E471" s="3" t="s">
        <v>852</v>
      </c>
      <c r="F471" s="11">
        <v>710</v>
      </c>
      <c r="G471" s="3" t="s">
        <v>905</v>
      </c>
      <c r="H471" s="3" t="s">
        <v>1129</v>
      </c>
      <c r="I471" s="3" t="s">
        <v>902</v>
      </c>
      <c r="J471" s="3" t="s">
        <v>906</v>
      </c>
      <c r="K471" s="3" t="s">
        <v>614</v>
      </c>
      <c r="L471" s="3" t="str">
        <f>mappings[field]&amp;mappings[institution]&amp;mappings[element/field]&amp;mappings[subelement/subfield(s)]&amp;mappings[constraints]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851</v>
      </c>
      <c r="D472" s="3" t="s">
        <v>33</v>
      </c>
      <c r="E472" s="3" t="s">
        <v>852</v>
      </c>
      <c r="F472" s="11">
        <v>700</v>
      </c>
      <c r="G472" s="3" t="s">
        <v>901</v>
      </c>
      <c r="H472" s="3" t="s">
        <v>1129</v>
      </c>
      <c r="I472" s="3" t="s">
        <v>902</v>
      </c>
      <c r="J472" s="3" t="s">
        <v>1131</v>
      </c>
      <c r="K472" s="3" t="s">
        <v>614</v>
      </c>
      <c r="L472" s="3" t="str">
        <f>mappings[field]&amp;mappings[institution]&amp;mappings[element/field]&amp;mappings[subelement/subfield(s)]&amp;mappings[constraints]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851</v>
      </c>
      <c r="D473" s="3" t="s">
        <v>33</v>
      </c>
      <c r="E473" s="3" t="s">
        <v>852</v>
      </c>
      <c r="F473" s="11">
        <v>730</v>
      </c>
      <c r="G473" s="3" t="s">
        <v>910</v>
      </c>
      <c r="H473" s="3" t="s">
        <v>1134</v>
      </c>
      <c r="I473" s="3" t="s">
        <v>902</v>
      </c>
      <c r="J473" s="3" t="s">
        <v>911</v>
      </c>
      <c r="K473" s="3" t="s">
        <v>614</v>
      </c>
      <c r="L473" s="3" t="str">
        <f>mappings[field]&amp;mappings[institution]&amp;mappings[element/field]&amp;mappings[subelement/subfield(s)]&amp;mappings[constraints]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851</v>
      </c>
      <c r="D474" s="3" t="s">
        <v>33</v>
      </c>
      <c r="E474" s="3" t="s">
        <v>852</v>
      </c>
      <c r="F474" s="11">
        <v>740</v>
      </c>
      <c r="G474" s="3" t="s">
        <v>916</v>
      </c>
      <c r="H474" s="3" t="s">
        <v>1134</v>
      </c>
      <c r="I474" s="3" t="s">
        <v>902</v>
      </c>
      <c r="J474" s="3" t="s">
        <v>911</v>
      </c>
      <c r="K474" s="3" t="s">
        <v>614</v>
      </c>
      <c r="L474" s="3" t="str">
        <f>mappings[field]&amp;mappings[institution]&amp;mappings[element/field]&amp;mappings[subelement/subfield(s)]&amp;mappings[constraints]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851</v>
      </c>
      <c r="D475" s="3" t="s">
        <v>33</v>
      </c>
      <c r="E475" s="3" t="s">
        <v>852</v>
      </c>
      <c r="F475" s="11">
        <v>765</v>
      </c>
      <c r="G475" s="3" t="s">
        <v>838</v>
      </c>
      <c r="H475" s="3" t="s">
        <v>927</v>
      </c>
      <c r="I475" t="s">
        <v>843</v>
      </c>
      <c r="J475" s="3" t="s">
        <v>928</v>
      </c>
      <c r="K475" s="3" t="s">
        <v>614</v>
      </c>
      <c r="L475" s="3" t="str">
        <f>mappings[field]&amp;mappings[institution]&amp;mappings[element/field]&amp;mappings[subelement/subfield(s)]&amp;mappings[constraints]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851</v>
      </c>
      <c r="D476" s="3" t="s">
        <v>33</v>
      </c>
      <c r="E476" s="3" t="s">
        <v>852</v>
      </c>
      <c r="F476" s="11">
        <v>767</v>
      </c>
      <c r="G476" s="3" t="s">
        <v>838</v>
      </c>
      <c r="H476" s="3" t="s">
        <v>927</v>
      </c>
      <c r="I476" s="3" t="s">
        <v>843</v>
      </c>
      <c r="J476" s="3" t="s">
        <v>928</v>
      </c>
      <c r="K476" s="3" t="s">
        <v>614</v>
      </c>
      <c r="L476" s="3" t="str">
        <f>mappings[field]&amp;mappings[institution]&amp;mappings[element/field]&amp;mappings[subelement/subfield(s)]&amp;mappings[constraints]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851</v>
      </c>
      <c r="D477" s="3" t="s">
        <v>33</v>
      </c>
      <c r="E477" s="3" t="s">
        <v>852</v>
      </c>
      <c r="F477" s="11">
        <v>770</v>
      </c>
      <c r="G477" s="3" t="s">
        <v>838</v>
      </c>
      <c r="H477" s="3" t="s">
        <v>927</v>
      </c>
      <c r="I477" s="3" t="s">
        <v>843</v>
      </c>
      <c r="J477" t="s">
        <v>928</v>
      </c>
      <c r="K477" s="3" t="s">
        <v>614</v>
      </c>
      <c r="L477" s="3" t="str">
        <f>mappings[field]&amp;mappings[institution]&amp;mappings[element/field]&amp;mappings[subelement/subfield(s)]&amp;mappings[constraints]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851</v>
      </c>
      <c r="D478" t="s">
        <v>33</v>
      </c>
      <c r="E478" t="s">
        <v>852</v>
      </c>
      <c r="F478" s="11">
        <v>772</v>
      </c>
      <c r="G478" t="s">
        <v>838</v>
      </c>
      <c r="H478" t="s">
        <v>927</v>
      </c>
      <c r="I478" t="s">
        <v>843</v>
      </c>
      <c r="J478" t="s">
        <v>928</v>
      </c>
      <c r="K478" t="s">
        <v>614</v>
      </c>
      <c r="L478" s="3" t="str">
        <f>mappings[field]&amp;mappings[institution]&amp;mappings[element/field]&amp;mappings[subelement/subfield(s)]&amp;mappings[constraints]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851</v>
      </c>
      <c r="D479" t="s">
        <v>33</v>
      </c>
      <c r="E479" t="s">
        <v>852</v>
      </c>
      <c r="F479" s="11">
        <v>773</v>
      </c>
      <c r="G479" t="s">
        <v>838</v>
      </c>
      <c r="H479" t="s">
        <v>927</v>
      </c>
      <c r="I479" t="s">
        <v>843</v>
      </c>
      <c r="J479" t="s">
        <v>928</v>
      </c>
      <c r="K479" t="s">
        <v>614</v>
      </c>
      <c r="L479" s="3" t="str">
        <f>mappings[field]&amp;mappings[institution]&amp;mappings[element/field]&amp;mappings[subelement/subfield(s)]&amp;mappings[constraints]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851</v>
      </c>
      <c r="D480" t="s">
        <v>33</v>
      </c>
      <c r="E480" t="s">
        <v>852</v>
      </c>
      <c r="F480" s="11">
        <v>775</v>
      </c>
      <c r="G480" t="s">
        <v>838</v>
      </c>
      <c r="H480" t="s">
        <v>927</v>
      </c>
      <c r="I480" t="s">
        <v>843</v>
      </c>
      <c r="J480" t="s">
        <v>928</v>
      </c>
      <c r="K480" t="s">
        <v>614</v>
      </c>
      <c r="L480" s="3" t="str">
        <f>mappings[field]&amp;mappings[institution]&amp;mappings[element/field]&amp;mappings[subelement/subfield(s)]&amp;mappings[constraints]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851</v>
      </c>
      <c r="D481" t="s">
        <v>33</v>
      </c>
      <c r="E481" t="s">
        <v>852</v>
      </c>
      <c r="F481" s="11">
        <v>777</v>
      </c>
      <c r="G481" t="s">
        <v>838</v>
      </c>
      <c r="H481" t="s">
        <v>927</v>
      </c>
      <c r="I481" t="s">
        <v>843</v>
      </c>
      <c r="J481" t="s">
        <v>928</v>
      </c>
      <c r="K481" t="s">
        <v>614</v>
      </c>
      <c r="L481" s="3" t="str">
        <f>mappings[field]&amp;mappings[institution]&amp;mappings[element/field]&amp;mappings[subelement/subfield(s)]&amp;mappings[constraints]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851</v>
      </c>
      <c r="D482" t="s">
        <v>33</v>
      </c>
      <c r="E482" t="s">
        <v>852</v>
      </c>
      <c r="F482" s="11">
        <v>780</v>
      </c>
      <c r="G482" t="s">
        <v>838</v>
      </c>
      <c r="H482" t="s">
        <v>927</v>
      </c>
      <c r="I482" t="s">
        <v>843</v>
      </c>
      <c r="J482" t="s">
        <v>928</v>
      </c>
      <c r="K482" t="s">
        <v>614</v>
      </c>
      <c r="L482" s="3" t="str">
        <f>mappings[field]&amp;mappings[institution]&amp;mappings[element/field]&amp;mappings[subelement/subfield(s)]&amp;mappings[constraints]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851</v>
      </c>
      <c r="D483" t="s">
        <v>33</v>
      </c>
      <c r="E483" t="s">
        <v>852</v>
      </c>
      <c r="F483" s="11">
        <v>785</v>
      </c>
      <c r="G483" t="s">
        <v>838</v>
      </c>
      <c r="H483" t="s">
        <v>927</v>
      </c>
      <c r="I483" t="s">
        <v>843</v>
      </c>
      <c r="J483" t="s">
        <v>928</v>
      </c>
      <c r="K483" t="s">
        <v>614</v>
      </c>
      <c r="L483" s="3" t="str">
        <f>mappings[field]&amp;mappings[institution]&amp;mappings[element/field]&amp;mappings[subelement/subfield(s)]&amp;mappings[constraints]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851</v>
      </c>
      <c r="D484" s="3" t="s">
        <v>33</v>
      </c>
      <c r="E484" s="3" t="s">
        <v>852</v>
      </c>
      <c r="F484" s="11">
        <v>786</v>
      </c>
      <c r="G484" s="3" t="s">
        <v>838</v>
      </c>
      <c r="H484" s="3" t="s">
        <v>927</v>
      </c>
      <c r="I484" s="3" t="s">
        <v>843</v>
      </c>
      <c r="J484" s="3" t="s">
        <v>928</v>
      </c>
      <c r="K484" s="3" t="s">
        <v>614</v>
      </c>
      <c r="L484" s="3" t="str">
        <f>mappings[field]&amp;mappings[institution]&amp;mappings[element/field]&amp;mappings[subelement/subfield(s)]&amp;mappings[constraints]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851</v>
      </c>
      <c r="D485" s="3" t="s">
        <v>33</v>
      </c>
      <c r="E485" s="3" t="s">
        <v>852</v>
      </c>
      <c r="F485" s="11">
        <v>787</v>
      </c>
      <c r="G485" s="3" t="s">
        <v>838</v>
      </c>
      <c r="H485" s="3" t="s">
        <v>927</v>
      </c>
      <c r="I485" s="3" t="s">
        <v>843</v>
      </c>
      <c r="J485" t="s">
        <v>928</v>
      </c>
      <c r="K485" s="3" t="s">
        <v>614</v>
      </c>
      <c r="L485" s="3" t="str">
        <f>mappings[field]&amp;mappings[institution]&amp;mappings[element/field]&amp;mappings[subelement/subfield(s)]&amp;mappings[constraints]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851</v>
      </c>
      <c r="D486" s="3" t="s">
        <v>33</v>
      </c>
      <c r="E486" s="3" t="s">
        <v>852</v>
      </c>
      <c r="F486" s="11">
        <v>765</v>
      </c>
      <c r="G486" s="3" t="s">
        <v>914</v>
      </c>
      <c r="H486" t="s">
        <v>929</v>
      </c>
      <c r="I486" s="3" t="s">
        <v>843</v>
      </c>
      <c r="J486" t="s">
        <v>928</v>
      </c>
      <c r="K486" s="3" t="s">
        <v>614</v>
      </c>
      <c r="L486" s="3" t="str">
        <f>mappings[field]&amp;mappings[institution]&amp;mappings[element/field]&amp;mappings[subelement/subfield(s)]&amp;mappings[constraints]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851</v>
      </c>
      <c r="D487" s="3" t="s">
        <v>33</v>
      </c>
      <c r="E487" s="3" t="s">
        <v>852</v>
      </c>
      <c r="F487" s="11">
        <v>767</v>
      </c>
      <c r="G487" t="s">
        <v>914</v>
      </c>
      <c r="H487" t="s">
        <v>929</v>
      </c>
      <c r="I487" t="s">
        <v>843</v>
      </c>
      <c r="J487" t="s">
        <v>928</v>
      </c>
      <c r="K487" t="s">
        <v>614</v>
      </c>
      <c r="L487" s="3" t="str">
        <f>mappings[field]&amp;mappings[institution]&amp;mappings[element/field]&amp;mappings[subelement/subfield(s)]&amp;mappings[constraints]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851</v>
      </c>
      <c r="D488" s="3" t="s">
        <v>33</v>
      </c>
      <c r="E488" s="3" t="s">
        <v>852</v>
      </c>
      <c r="F488" s="11">
        <v>770</v>
      </c>
      <c r="G488" t="s">
        <v>914</v>
      </c>
      <c r="H488" s="3" t="s">
        <v>929</v>
      </c>
      <c r="I488" s="3" t="s">
        <v>843</v>
      </c>
      <c r="J488" t="s">
        <v>928</v>
      </c>
      <c r="K488" t="s">
        <v>614</v>
      </c>
      <c r="L488" s="3" t="str">
        <f>mappings[field]&amp;mappings[institution]&amp;mappings[element/field]&amp;mappings[subelement/subfield(s)]&amp;mappings[constraints]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851</v>
      </c>
      <c r="D489" s="3" t="s">
        <v>33</v>
      </c>
      <c r="E489" s="3" t="s">
        <v>852</v>
      </c>
      <c r="F489" s="11">
        <v>772</v>
      </c>
      <c r="G489" s="3" t="s">
        <v>914</v>
      </c>
      <c r="H489" s="3" t="s">
        <v>929</v>
      </c>
      <c r="I489" s="3" t="s">
        <v>843</v>
      </c>
      <c r="J489" s="3" t="s">
        <v>928</v>
      </c>
      <c r="K489" s="3" t="s">
        <v>614</v>
      </c>
      <c r="L489" s="3" t="str">
        <f>mappings[field]&amp;mappings[institution]&amp;mappings[element/field]&amp;mappings[subelement/subfield(s)]&amp;mappings[constraints]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851</v>
      </c>
      <c r="D490" s="3" t="s">
        <v>33</v>
      </c>
      <c r="E490" s="3" t="s">
        <v>852</v>
      </c>
      <c r="F490" s="11">
        <v>773</v>
      </c>
      <c r="G490" t="s">
        <v>914</v>
      </c>
      <c r="H490" t="s">
        <v>929</v>
      </c>
      <c r="I490" t="s">
        <v>843</v>
      </c>
      <c r="J490" t="s">
        <v>928</v>
      </c>
      <c r="K490" t="s">
        <v>614</v>
      </c>
      <c r="L490" s="3" t="str">
        <f>mappings[field]&amp;mappings[institution]&amp;mappings[element/field]&amp;mappings[subelement/subfield(s)]&amp;mappings[constraints]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851</v>
      </c>
      <c r="D491" s="3" t="s">
        <v>33</v>
      </c>
      <c r="E491" s="3" t="s">
        <v>852</v>
      </c>
      <c r="F491" s="11">
        <v>775</v>
      </c>
      <c r="G491" t="s">
        <v>914</v>
      </c>
      <c r="H491" t="s">
        <v>929</v>
      </c>
      <c r="I491" t="s">
        <v>843</v>
      </c>
      <c r="J491" t="s">
        <v>928</v>
      </c>
      <c r="K491" t="s">
        <v>614</v>
      </c>
      <c r="L491" s="3" t="str">
        <f>mappings[field]&amp;mappings[institution]&amp;mappings[element/field]&amp;mappings[subelement/subfield(s)]&amp;mappings[constraints]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851</v>
      </c>
      <c r="D492" s="3" t="s">
        <v>33</v>
      </c>
      <c r="E492" s="3" t="s">
        <v>852</v>
      </c>
      <c r="F492" s="11">
        <v>777</v>
      </c>
      <c r="G492" s="3" t="s">
        <v>914</v>
      </c>
      <c r="H492" s="3" t="s">
        <v>929</v>
      </c>
      <c r="I492" s="3" t="s">
        <v>843</v>
      </c>
      <c r="J492" s="3" t="s">
        <v>928</v>
      </c>
      <c r="K492" s="3" t="s">
        <v>614</v>
      </c>
      <c r="L492" s="3" t="str">
        <f>mappings[field]&amp;mappings[institution]&amp;mappings[element/field]&amp;mappings[subelement/subfield(s)]&amp;mappings[constraints]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851</v>
      </c>
      <c r="D493" s="3" t="s">
        <v>33</v>
      </c>
      <c r="E493" s="3" t="s">
        <v>852</v>
      </c>
      <c r="F493" s="11">
        <v>780</v>
      </c>
      <c r="G493" s="3" t="s">
        <v>914</v>
      </c>
      <c r="H493" s="3" t="s">
        <v>929</v>
      </c>
      <c r="I493" s="3" t="s">
        <v>843</v>
      </c>
      <c r="J493" s="3" t="s">
        <v>928</v>
      </c>
      <c r="K493" s="3" t="s">
        <v>614</v>
      </c>
      <c r="L493" s="3" t="str">
        <f>mappings[field]&amp;mappings[institution]&amp;mappings[element/field]&amp;mappings[subelement/subfield(s)]&amp;mappings[constraints]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851</v>
      </c>
      <c r="D494" s="3" t="s">
        <v>33</v>
      </c>
      <c r="E494" s="3" t="s">
        <v>852</v>
      </c>
      <c r="F494" s="11">
        <v>785</v>
      </c>
      <c r="G494" t="s">
        <v>914</v>
      </c>
      <c r="H494" t="s">
        <v>929</v>
      </c>
      <c r="I494" t="s">
        <v>843</v>
      </c>
      <c r="J494" t="s">
        <v>928</v>
      </c>
      <c r="K494" t="s">
        <v>614</v>
      </c>
      <c r="L494" s="3" t="str">
        <f>mappings[field]&amp;mappings[institution]&amp;mappings[element/field]&amp;mappings[subelement/subfield(s)]&amp;mappings[constraints]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851</v>
      </c>
      <c r="D495" s="3" t="s">
        <v>33</v>
      </c>
      <c r="E495" s="3" t="s">
        <v>852</v>
      </c>
      <c r="F495" s="11">
        <v>786</v>
      </c>
      <c r="G495" s="3" t="s">
        <v>914</v>
      </c>
      <c r="H495" s="3" t="s">
        <v>929</v>
      </c>
      <c r="I495" s="3" t="s">
        <v>843</v>
      </c>
      <c r="J495" s="3" t="s">
        <v>928</v>
      </c>
      <c r="K495" s="3" t="s">
        <v>614</v>
      </c>
      <c r="L495" s="3" t="str">
        <f>mappings[field]&amp;mappings[institution]&amp;mappings[element/field]&amp;mappings[subelement/subfield(s)]&amp;mappings[constraints]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851</v>
      </c>
      <c r="D496" s="3" t="s">
        <v>33</v>
      </c>
      <c r="E496" s="3" t="s">
        <v>852</v>
      </c>
      <c r="F496" s="11">
        <v>787</v>
      </c>
      <c r="G496" s="3" t="s">
        <v>914</v>
      </c>
      <c r="H496" s="3" t="s">
        <v>929</v>
      </c>
      <c r="I496" s="3" t="s">
        <v>843</v>
      </c>
      <c r="J496" s="3" t="s">
        <v>928</v>
      </c>
      <c r="K496" s="3" t="s">
        <v>614</v>
      </c>
      <c r="L496" s="3" t="str">
        <f>mappings[field]&amp;mappings[institution]&amp;mappings[element/field]&amp;mappings[subelement/subfield(s)]&amp;mappings[constraints]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851</v>
      </c>
      <c r="D497" s="3" t="s">
        <v>33</v>
      </c>
      <c r="E497" s="3" t="s">
        <v>852</v>
      </c>
      <c r="F497" s="11">
        <v>730</v>
      </c>
      <c r="G497" s="3" t="s">
        <v>910</v>
      </c>
      <c r="H497" s="3" t="s">
        <v>1135</v>
      </c>
      <c r="I497" s="3" t="s">
        <v>858</v>
      </c>
      <c r="J497" t="s">
        <v>913</v>
      </c>
      <c r="K497" s="3" t="s">
        <v>614</v>
      </c>
      <c r="L497" s="3" t="str">
        <f>mappings[field]&amp;mappings[institution]&amp;mappings[element/field]&amp;mappings[subelement/subfield(s)]&amp;mappings[constraints]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851</v>
      </c>
      <c r="D498" s="3" t="s">
        <v>33</v>
      </c>
      <c r="E498" s="3" t="s">
        <v>852</v>
      </c>
      <c r="F498" s="11">
        <v>740</v>
      </c>
      <c r="G498" s="3" t="s">
        <v>916</v>
      </c>
      <c r="H498" s="3" t="s">
        <v>1135</v>
      </c>
      <c r="I498" s="3" t="s">
        <v>858</v>
      </c>
      <c r="J498" s="3" t="s">
        <v>913</v>
      </c>
      <c r="K498" s="3" t="s">
        <v>614</v>
      </c>
      <c r="L498" s="3" t="str">
        <f>mappings[field]&amp;mappings[institution]&amp;mappings[element/field]&amp;mappings[subelement/subfield(s)]&amp;mappings[constraints]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851</v>
      </c>
      <c r="D499" s="24" t="s">
        <v>33</v>
      </c>
      <c r="E499" s="24" t="s">
        <v>852</v>
      </c>
      <c r="F499" s="13">
        <v>773</v>
      </c>
      <c r="G499" s="24" t="s">
        <v>1077</v>
      </c>
      <c r="H499" s="24" t="s">
        <v>917</v>
      </c>
      <c r="I499" s="24" t="s">
        <v>858</v>
      </c>
      <c r="J499" s="24" t="s">
        <v>29</v>
      </c>
      <c r="K499" s="24" t="s">
        <v>614</v>
      </c>
      <c r="L499" s="15" t="str">
        <f>mappings[field]&amp;mappings[institution]&amp;mappings[element/field]&amp;mappings[subelement/subfield(s)]&amp;mappings[constraints]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851</v>
      </c>
      <c r="D500" s="24" t="s">
        <v>33</v>
      </c>
      <c r="E500" s="24" t="s">
        <v>852</v>
      </c>
      <c r="F500" s="13">
        <v>786</v>
      </c>
      <c r="G500" s="24" t="s">
        <v>1077</v>
      </c>
      <c r="H500" s="24" t="s">
        <v>917</v>
      </c>
      <c r="I500" s="24" t="s">
        <v>858</v>
      </c>
      <c r="J500" s="24" t="s">
        <v>29</v>
      </c>
      <c r="K500" s="24" t="s">
        <v>614</v>
      </c>
      <c r="L500" s="15" t="str">
        <f>mappings[field]&amp;mappings[institution]&amp;mappings[element/field]&amp;mappings[subelement/subfield(s)]&amp;mappings[constraints]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851</v>
      </c>
      <c r="D501" s="3" t="s">
        <v>33</v>
      </c>
      <c r="E501" s="3" t="s">
        <v>852</v>
      </c>
      <c r="F501" s="11">
        <v>730</v>
      </c>
      <c r="G501" t="s">
        <v>914</v>
      </c>
      <c r="H501" t="s">
        <v>1136</v>
      </c>
      <c r="I501" t="s">
        <v>858</v>
      </c>
      <c r="J501" t="s">
        <v>29</v>
      </c>
      <c r="K501" t="s">
        <v>614</v>
      </c>
      <c r="L501" s="3" t="str">
        <f>mappings[field]&amp;mappings[institution]&amp;mappings[element/field]&amp;mappings[subelement/subfield(s)]&amp;mappings[constraints]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851</v>
      </c>
      <c r="D502" s="3" t="s">
        <v>33</v>
      </c>
      <c r="E502" s="3" t="s">
        <v>852</v>
      </c>
      <c r="F502" s="11">
        <v>765</v>
      </c>
      <c r="G502" t="s">
        <v>914</v>
      </c>
      <c r="H502" t="s">
        <v>927</v>
      </c>
      <c r="I502" s="3" t="s">
        <v>858</v>
      </c>
      <c r="J502" t="s">
        <v>29</v>
      </c>
      <c r="K502" t="s">
        <v>614</v>
      </c>
      <c r="L502" s="3" t="str">
        <f>mappings[field]&amp;mappings[institution]&amp;mappings[element/field]&amp;mappings[subelement/subfield(s)]&amp;mappings[constraints]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851</v>
      </c>
      <c r="D503" s="3" t="s">
        <v>33</v>
      </c>
      <c r="E503" s="3" t="s">
        <v>852</v>
      </c>
      <c r="F503" s="11">
        <v>767</v>
      </c>
      <c r="G503" s="3" t="s">
        <v>914</v>
      </c>
      <c r="H503" s="3" t="s">
        <v>927</v>
      </c>
      <c r="I503" s="3" t="s">
        <v>858</v>
      </c>
      <c r="J503" s="3" t="s">
        <v>29</v>
      </c>
      <c r="K503" s="3" t="s">
        <v>614</v>
      </c>
      <c r="L503" s="3" t="str">
        <f>mappings[field]&amp;mappings[institution]&amp;mappings[element/field]&amp;mappings[subelement/subfield(s)]&amp;mappings[constraints]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851</v>
      </c>
      <c r="D504" s="15" t="s">
        <v>33</v>
      </c>
      <c r="E504" s="15" t="s">
        <v>852</v>
      </c>
      <c r="F504" s="11">
        <v>770</v>
      </c>
      <c r="G504" s="3" t="s">
        <v>914</v>
      </c>
      <c r="H504" s="3" t="s">
        <v>927</v>
      </c>
      <c r="I504" s="3" t="s">
        <v>858</v>
      </c>
      <c r="J504" s="3" t="s">
        <v>29</v>
      </c>
      <c r="K504" s="3" t="s">
        <v>614</v>
      </c>
      <c r="L504" s="3" t="str">
        <f>mappings[field]&amp;mappings[institution]&amp;mappings[element/field]&amp;mappings[subelement/subfield(s)]&amp;mappings[constraints]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851</v>
      </c>
      <c r="D505" s="3" t="s">
        <v>33</v>
      </c>
      <c r="E505" s="3" t="s">
        <v>852</v>
      </c>
      <c r="F505" s="11">
        <v>772</v>
      </c>
      <c r="G505" s="3" t="s">
        <v>914</v>
      </c>
      <c r="H505" s="3" t="s">
        <v>927</v>
      </c>
      <c r="I505" s="3" t="s">
        <v>858</v>
      </c>
      <c r="J505" s="3" t="s">
        <v>29</v>
      </c>
      <c r="K505" s="3" t="s">
        <v>614</v>
      </c>
      <c r="L505" s="3" t="str">
        <f>mappings[field]&amp;mappings[institution]&amp;mappings[element/field]&amp;mappings[subelement/subfield(s)]&amp;mappings[constraints]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851</v>
      </c>
      <c r="D506" s="3" t="s">
        <v>33</v>
      </c>
      <c r="E506" s="3" t="s">
        <v>852</v>
      </c>
      <c r="F506" s="11">
        <v>773</v>
      </c>
      <c r="G506" t="s">
        <v>914</v>
      </c>
      <c r="H506" t="s">
        <v>927</v>
      </c>
      <c r="I506" s="3" t="s">
        <v>858</v>
      </c>
      <c r="J506" t="s">
        <v>29</v>
      </c>
      <c r="K506" s="3" t="s">
        <v>614</v>
      </c>
      <c r="L506" s="3" t="str">
        <f>mappings[field]&amp;mappings[institution]&amp;mappings[element/field]&amp;mappings[subelement/subfield(s)]&amp;mappings[constraints]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851</v>
      </c>
      <c r="D507" s="3" t="s">
        <v>33</v>
      </c>
      <c r="E507" s="3" t="s">
        <v>852</v>
      </c>
      <c r="F507" s="11">
        <v>775</v>
      </c>
      <c r="G507" t="s">
        <v>914</v>
      </c>
      <c r="H507" t="s">
        <v>927</v>
      </c>
      <c r="I507" s="3" t="s">
        <v>858</v>
      </c>
      <c r="J507" t="s">
        <v>29</v>
      </c>
      <c r="K507" s="3" t="s">
        <v>614</v>
      </c>
      <c r="L507" s="3" t="str">
        <f>mappings[field]&amp;mappings[institution]&amp;mappings[element/field]&amp;mappings[subelement/subfield(s)]&amp;mappings[constraints]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851</v>
      </c>
      <c r="D508" s="3" t="s">
        <v>33</v>
      </c>
      <c r="E508" s="3" t="s">
        <v>852</v>
      </c>
      <c r="F508" s="11">
        <v>777</v>
      </c>
      <c r="G508" t="s">
        <v>914</v>
      </c>
      <c r="H508" t="s">
        <v>927</v>
      </c>
      <c r="I508" s="3" t="s">
        <v>858</v>
      </c>
      <c r="J508" t="s">
        <v>29</v>
      </c>
      <c r="K508" s="3" t="s">
        <v>614</v>
      </c>
      <c r="L508" s="3" t="str">
        <f>mappings[field]&amp;mappings[institution]&amp;mappings[element/field]&amp;mappings[subelement/subfield(s)]&amp;mappings[constraints]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851</v>
      </c>
      <c r="D509" s="3" t="s">
        <v>33</v>
      </c>
      <c r="E509" s="3" t="s">
        <v>852</v>
      </c>
      <c r="F509" s="11">
        <v>780</v>
      </c>
      <c r="G509" t="s">
        <v>914</v>
      </c>
      <c r="H509" t="s">
        <v>927</v>
      </c>
      <c r="I509" s="3" t="s">
        <v>858</v>
      </c>
      <c r="J509" t="s">
        <v>29</v>
      </c>
      <c r="K509" s="3" t="s">
        <v>614</v>
      </c>
      <c r="L509" s="3" t="str">
        <f>mappings[field]&amp;mappings[institution]&amp;mappings[element/field]&amp;mappings[subelement/subfield(s)]&amp;mappings[constraints]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851</v>
      </c>
      <c r="D510" s="3" t="s">
        <v>33</v>
      </c>
      <c r="E510" s="3" t="s">
        <v>852</v>
      </c>
      <c r="F510" s="11">
        <v>785</v>
      </c>
      <c r="G510" s="3" t="s">
        <v>914</v>
      </c>
      <c r="H510" s="3" t="s">
        <v>927</v>
      </c>
      <c r="I510" s="3" t="s">
        <v>858</v>
      </c>
      <c r="J510" s="3" t="s">
        <v>29</v>
      </c>
      <c r="K510" s="3" t="s">
        <v>614</v>
      </c>
      <c r="L510" s="3" t="str">
        <f>mappings[field]&amp;mappings[institution]&amp;mappings[element/field]&amp;mappings[subelement/subfield(s)]&amp;mappings[constraints]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851</v>
      </c>
      <c r="D511" s="3" t="s">
        <v>33</v>
      </c>
      <c r="E511" s="3" t="s">
        <v>852</v>
      </c>
      <c r="F511" s="11">
        <v>786</v>
      </c>
      <c r="G511" t="s">
        <v>914</v>
      </c>
      <c r="H511" t="s">
        <v>927</v>
      </c>
      <c r="I511" s="3" t="s">
        <v>858</v>
      </c>
      <c r="J511" t="s">
        <v>29</v>
      </c>
      <c r="K511" s="3" t="s">
        <v>614</v>
      </c>
      <c r="L511" s="3" t="str">
        <f>mappings[field]&amp;mappings[institution]&amp;mappings[element/field]&amp;mappings[subelement/subfield(s)]&amp;mappings[constraints]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851</v>
      </c>
      <c r="D512" s="3" t="s">
        <v>33</v>
      </c>
      <c r="E512" s="3" t="s">
        <v>852</v>
      </c>
      <c r="F512" s="11">
        <v>787</v>
      </c>
      <c r="G512" t="s">
        <v>914</v>
      </c>
      <c r="H512" t="s">
        <v>927</v>
      </c>
      <c r="I512" t="s">
        <v>858</v>
      </c>
      <c r="J512" t="s">
        <v>29</v>
      </c>
      <c r="K512" s="3" t="s">
        <v>614</v>
      </c>
      <c r="L512" s="3" t="str">
        <f>mappings[field]&amp;mappings[institution]&amp;mappings[element/field]&amp;mappings[subelement/subfield(s)]&amp;mappings[constraints]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851</v>
      </c>
      <c r="D513" s="3" t="s">
        <v>33</v>
      </c>
      <c r="E513" s="3" t="s">
        <v>852</v>
      </c>
      <c r="F513" s="11">
        <v>775</v>
      </c>
      <c r="G513" s="3" t="s">
        <v>31</v>
      </c>
      <c r="H513" s="3" t="s">
        <v>917</v>
      </c>
      <c r="I513" s="3" t="s">
        <v>879</v>
      </c>
      <c r="J513" s="3" t="s">
        <v>1495</v>
      </c>
      <c r="K513" s="3" t="s">
        <v>614</v>
      </c>
      <c r="L513" s="3" t="str">
        <f>mappings[field]&amp;mappings[institution]&amp;mappings[element/field]&amp;mappings[subelement/subfield(s)]&amp;mappings[constraints]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851</v>
      </c>
      <c r="D514" s="3" t="s">
        <v>33</v>
      </c>
      <c r="E514" s="3" t="s">
        <v>852</v>
      </c>
      <c r="F514" s="11">
        <v>786</v>
      </c>
      <c r="G514" s="3" t="s">
        <v>31</v>
      </c>
      <c r="H514" s="3" t="s">
        <v>917</v>
      </c>
      <c r="I514" s="3" t="s">
        <v>879</v>
      </c>
      <c r="J514" s="3" t="s">
        <v>1499</v>
      </c>
      <c r="K514" s="3" t="s">
        <v>614</v>
      </c>
      <c r="L514" s="3" t="str">
        <f>mappings[field]&amp;mappings[institution]&amp;mappings[element/field]&amp;mappings[subelement/subfield(s)]&amp;mappings[constraints]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851</v>
      </c>
      <c r="D515" s="3" t="s">
        <v>33</v>
      </c>
      <c r="E515" s="3" t="s">
        <v>852</v>
      </c>
      <c r="F515" s="11">
        <v>780</v>
      </c>
      <c r="G515" s="3" t="s">
        <v>31</v>
      </c>
      <c r="H515" s="3" t="s">
        <v>917</v>
      </c>
      <c r="I515" s="3" t="s">
        <v>879</v>
      </c>
      <c r="J515" s="3" t="s">
        <v>1353</v>
      </c>
      <c r="K515" s="3" t="s">
        <v>614</v>
      </c>
      <c r="L515" s="3" t="str">
        <f>mappings[field]&amp;mappings[institution]&amp;mappings[element/field]&amp;mappings[subelement/subfield(s)]&amp;mappings[constraints]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851</v>
      </c>
      <c r="D516" s="3" t="s">
        <v>33</v>
      </c>
      <c r="E516" s="3" t="s">
        <v>852</v>
      </c>
      <c r="F516" s="11">
        <v>770</v>
      </c>
      <c r="G516" t="s">
        <v>31</v>
      </c>
      <c r="H516" t="s">
        <v>917</v>
      </c>
      <c r="I516" t="s">
        <v>879</v>
      </c>
      <c r="J516" t="s">
        <v>1359</v>
      </c>
      <c r="K516" s="3" t="s">
        <v>614</v>
      </c>
      <c r="L516" s="3" t="str">
        <f>mappings[field]&amp;mappings[institution]&amp;mappings[element/field]&amp;mappings[subelement/subfield(s)]&amp;mappings[constraints]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851</v>
      </c>
      <c r="D517" s="3" t="s">
        <v>33</v>
      </c>
      <c r="E517" s="3" t="s">
        <v>852</v>
      </c>
      <c r="F517" s="11">
        <v>773</v>
      </c>
      <c r="G517" t="s">
        <v>31</v>
      </c>
      <c r="H517" t="s">
        <v>917</v>
      </c>
      <c r="I517" s="3" t="s">
        <v>879</v>
      </c>
      <c r="J517" t="s">
        <v>1360</v>
      </c>
      <c r="K517" s="3" t="s">
        <v>614</v>
      </c>
      <c r="L517" s="3" t="str">
        <f>mappings[field]&amp;mappings[institution]&amp;mappings[element/field]&amp;mappings[subelement/subfield(s)]&amp;mappings[constraints]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851</v>
      </c>
      <c r="D518" s="3" t="s">
        <v>33</v>
      </c>
      <c r="E518" s="3" t="s">
        <v>852</v>
      </c>
      <c r="F518" s="11">
        <v>777</v>
      </c>
      <c r="G518" t="s">
        <v>31</v>
      </c>
      <c r="H518" t="s">
        <v>917</v>
      </c>
      <c r="I518" t="s">
        <v>879</v>
      </c>
      <c r="J518" t="s">
        <v>1370</v>
      </c>
      <c r="K518" s="3" t="s">
        <v>614</v>
      </c>
      <c r="L518" s="3" t="str">
        <f>mappings[field]&amp;mappings[institution]&amp;mappings[element/field]&amp;mappings[subelement/subfield(s)]&amp;mappings[constraints]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851</v>
      </c>
      <c r="D519" s="3" t="s">
        <v>33</v>
      </c>
      <c r="E519" s="3" t="s">
        <v>852</v>
      </c>
      <c r="F519" s="11">
        <v>785</v>
      </c>
      <c r="G519" t="s">
        <v>31</v>
      </c>
      <c r="H519" t="s">
        <v>917</v>
      </c>
      <c r="I519" s="3" t="s">
        <v>879</v>
      </c>
      <c r="J519" t="s">
        <v>1372</v>
      </c>
      <c r="K519" s="3" t="s">
        <v>614</v>
      </c>
      <c r="L519" s="3" t="str">
        <f>mappings[field]&amp;mappings[institution]&amp;mappings[element/field]&amp;mappings[subelement/subfield(s)]&amp;mappings[constraints]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851</v>
      </c>
      <c r="D520" t="s">
        <v>33</v>
      </c>
      <c r="E520" t="s">
        <v>852</v>
      </c>
      <c r="F520" s="11">
        <v>700</v>
      </c>
      <c r="G520" t="s">
        <v>31</v>
      </c>
      <c r="H520" t="s">
        <v>1129</v>
      </c>
      <c r="I520" t="s">
        <v>879</v>
      </c>
      <c r="J520" t="s">
        <v>1381</v>
      </c>
      <c r="K520" t="s">
        <v>614</v>
      </c>
      <c r="L520" s="3" t="str">
        <f>mappings[field]&amp;mappings[institution]&amp;mappings[element/field]&amp;mappings[subelement/subfield(s)]&amp;mappings[constraints]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851</v>
      </c>
      <c r="D521" t="s">
        <v>33</v>
      </c>
      <c r="E521" t="s">
        <v>852</v>
      </c>
      <c r="F521" s="11">
        <v>710</v>
      </c>
      <c r="G521" t="s">
        <v>31</v>
      </c>
      <c r="H521" t="s">
        <v>1129</v>
      </c>
      <c r="I521" t="s">
        <v>879</v>
      </c>
      <c r="J521" t="s">
        <v>1381</v>
      </c>
      <c r="K521" t="s">
        <v>614</v>
      </c>
      <c r="L521" s="3" t="str">
        <f>mappings[field]&amp;mappings[institution]&amp;mappings[element/field]&amp;mappings[subelement/subfield(s)]&amp;mappings[constraints]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851</v>
      </c>
      <c r="D522" t="s">
        <v>33</v>
      </c>
      <c r="E522" t="s">
        <v>852</v>
      </c>
      <c r="F522" s="11">
        <v>711</v>
      </c>
      <c r="G522" t="s">
        <v>31</v>
      </c>
      <c r="H522" t="s">
        <v>1129</v>
      </c>
      <c r="I522" t="s">
        <v>879</v>
      </c>
      <c r="J522" t="s">
        <v>1381</v>
      </c>
      <c r="K522" t="s">
        <v>614</v>
      </c>
      <c r="L522" s="3" t="str">
        <f>mappings[field]&amp;mappings[institution]&amp;mappings[element/field]&amp;mappings[subelement/subfield(s)]&amp;mappings[constraints]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851</v>
      </c>
      <c r="D523" t="s">
        <v>33</v>
      </c>
      <c r="E523" t="s">
        <v>852</v>
      </c>
      <c r="F523" s="11">
        <v>730</v>
      </c>
      <c r="G523" t="s">
        <v>31</v>
      </c>
      <c r="H523" t="s">
        <v>1134</v>
      </c>
      <c r="I523" t="s">
        <v>879</v>
      </c>
      <c r="J523" t="s">
        <v>1381</v>
      </c>
      <c r="K523" t="s">
        <v>614</v>
      </c>
      <c r="L523" s="3" t="str">
        <f>mappings[field]&amp;mappings[institution]&amp;mappings[element/field]&amp;mappings[subelement/subfield(s)]&amp;mappings[constraints]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851</v>
      </c>
      <c r="D524" t="s">
        <v>33</v>
      </c>
      <c r="E524" t="s">
        <v>852</v>
      </c>
      <c r="F524" s="11">
        <v>740</v>
      </c>
      <c r="G524" t="s">
        <v>31</v>
      </c>
      <c r="H524" t="s">
        <v>1134</v>
      </c>
      <c r="I524" t="s">
        <v>879</v>
      </c>
      <c r="J524" t="s">
        <v>1381</v>
      </c>
      <c r="K524" t="s">
        <v>614</v>
      </c>
      <c r="L524" s="3" t="str">
        <f>mappings[field]&amp;mappings[institution]&amp;mappings[element/field]&amp;mappings[subelement/subfield(s)]&amp;mappings[constraints]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851</v>
      </c>
      <c r="D525" t="s">
        <v>33</v>
      </c>
      <c r="E525" t="s">
        <v>852</v>
      </c>
      <c r="F525" s="11">
        <v>787</v>
      </c>
      <c r="G525" t="s">
        <v>31</v>
      </c>
      <c r="H525" t="s">
        <v>917</v>
      </c>
      <c r="I525" t="s">
        <v>879</v>
      </c>
      <c r="J525" t="s">
        <v>1381</v>
      </c>
      <c r="K525" t="s">
        <v>614</v>
      </c>
      <c r="L525" s="3" t="str">
        <f>mappings[field]&amp;mappings[institution]&amp;mappings[element/field]&amp;mappings[subelement/subfield(s)]&amp;mappings[constraints]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851</v>
      </c>
      <c r="D526" t="s">
        <v>33</v>
      </c>
      <c r="E526" t="s">
        <v>852</v>
      </c>
      <c r="F526" s="11">
        <v>772</v>
      </c>
      <c r="G526" t="s">
        <v>31</v>
      </c>
      <c r="H526" t="s">
        <v>917</v>
      </c>
      <c r="I526" t="s">
        <v>879</v>
      </c>
      <c r="J526" t="s">
        <v>1388</v>
      </c>
      <c r="K526" t="s">
        <v>614</v>
      </c>
      <c r="L526" s="3" t="str">
        <f>mappings[field]&amp;mappings[institution]&amp;mappings[element/field]&amp;mappings[subelement/subfield(s)]&amp;mappings[constraints]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851</v>
      </c>
      <c r="D527" t="s">
        <v>33</v>
      </c>
      <c r="E527" t="s">
        <v>852</v>
      </c>
      <c r="F527" s="11">
        <v>767</v>
      </c>
      <c r="G527" t="s">
        <v>31</v>
      </c>
      <c r="H527" t="s">
        <v>917</v>
      </c>
      <c r="I527" t="s">
        <v>879</v>
      </c>
      <c r="J527" t="s">
        <v>1393</v>
      </c>
      <c r="K527" t="s">
        <v>614</v>
      </c>
      <c r="L527" s="3" t="str">
        <f>mappings[field]&amp;mappings[institution]&amp;mappings[element/field]&amp;mappings[subelement/subfield(s)]&amp;mappings[constraints]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851</v>
      </c>
      <c r="D528" s="3" t="s">
        <v>33</v>
      </c>
      <c r="E528" s="3" t="s">
        <v>852</v>
      </c>
      <c r="F528" s="11">
        <v>765</v>
      </c>
      <c r="G528" s="3" t="s">
        <v>31</v>
      </c>
      <c r="H528" s="3" t="s">
        <v>917</v>
      </c>
      <c r="I528" s="3" t="s">
        <v>879</v>
      </c>
      <c r="J528" s="3" t="s">
        <v>1394</v>
      </c>
      <c r="K528" s="3" t="s">
        <v>614</v>
      </c>
      <c r="L528" s="3" t="str">
        <f>mappings[field]&amp;mappings[institution]&amp;mappings[element/field]&amp;mappings[subelement/subfield(s)]&amp;mappings[constraints]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851</v>
      </c>
      <c r="D529" s="3" t="s">
        <v>33</v>
      </c>
      <c r="E529" s="3" t="s">
        <v>852</v>
      </c>
      <c r="F529" s="11">
        <v>6</v>
      </c>
      <c r="G529" s="3" t="s">
        <v>869</v>
      </c>
      <c r="H529" s="3" t="s">
        <v>846</v>
      </c>
      <c r="I529" s="3" t="s">
        <v>870</v>
      </c>
      <c r="J529" s="3" t="s">
        <v>1024</v>
      </c>
      <c r="K529" s="3" t="s">
        <v>1147</v>
      </c>
      <c r="L529" s="3" t="str">
        <f>mappings[field]&amp;mappings[institution]&amp;mappings[element/field]&amp;mappings[subelement/subfield(s)]&amp;mappings[constraints]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851</v>
      </c>
      <c r="D530" s="3" t="s">
        <v>33</v>
      </c>
      <c r="E530" s="3" t="s">
        <v>852</v>
      </c>
      <c r="F530" s="11">
        <v>7</v>
      </c>
      <c r="G530" s="3" t="s">
        <v>869</v>
      </c>
      <c r="H530" s="3" t="s">
        <v>846</v>
      </c>
      <c r="I530" s="3" t="s">
        <v>870</v>
      </c>
      <c r="J530" s="3" t="s">
        <v>1024</v>
      </c>
      <c r="K530" s="3" t="s">
        <v>1147</v>
      </c>
      <c r="L530" s="3" t="str">
        <f>mappings[field]&amp;mappings[institution]&amp;mappings[element/field]&amp;mappings[subelement/subfield(s)]&amp;mappings[constraints]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851</v>
      </c>
      <c r="D531" s="3" t="s">
        <v>33</v>
      </c>
      <c r="E531" s="3" t="s">
        <v>852</v>
      </c>
      <c r="F531" s="11">
        <v>8</v>
      </c>
      <c r="G531" t="s">
        <v>869</v>
      </c>
      <c r="H531" t="s">
        <v>846</v>
      </c>
      <c r="I531" t="s">
        <v>870</v>
      </c>
      <c r="J531" t="s">
        <v>1024</v>
      </c>
      <c r="K531" t="s">
        <v>1147</v>
      </c>
      <c r="L531" s="3" t="str">
        <f>mappings[field]&amp;mappings[institution]&amp;mappings[element/field]&amp;mappings[subelement/subfield(s)]&amp;mappings[constraints]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851</v>
      </c>
      <c r="D532" s="3" t="s">
        <v>33</v>
      </c>
      <c r="E532" s="3" t="s">
        <v>852</v>
      </c>
      <c r="F532" s="11" t="s">
        <v>1126</v>
      </c>
      <c r="G532" t="s">
        <v>869</v>
      </c>
      <c r="H532" t="s">
        <v>846</v>
      </c>
      <c r="I532" t="s">
        <v>870</v>
      </c>
      <c r="J532" t="s">
        <v>1024</v>
      </c>
      <c r="K532" t="s">
        <v>1147</v>
      </c>
      <c r="L532" s="3" t="str">
        <f>mappings[field]&amp;mappings[institution]&amp;mappings[element/field]&amp;mappings[subelement/subfield(s)]&amp;mappings[constraints]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930</v>
      </c>
      <c r="D533" s="3" t="s">
        <v>33</v>
      </c>
      <c r="E533" s="3" t="s">
        <v>837</v>
      </c>
      <c r="F533" s="11">
        <v>19</v>
      </c>
      <c r="G533" s="3" t="s">
        <v>32</v>
      </c>
      <c r="H533" s="3" t="s">
        <v>1150</v>
      </c>
      <c r="I533" s="3" t="s">
        <v>840</v>
      </c>
      <c r="J533" t="s">
        <v>1151</v>
      </c>
      <c r="K533" s="3" t="s">
        <v>29</v>
      </c>
      <c r="L533" s="3" t="str">
        <f>mappings[field]&amp;mappings[institution]&amp;mappings[element/field]&amp;mappings[subelement/subfield(s)]&amp;mappings[constraints]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930</v>
      </c>
      <c r="D534" s="3" t="s">
        <v>33</v>
      </c>
      <c r="E534" s="3" t="s">
        <v>837</v>
      </c>
      <c r="F534" s="11">
        <v>1</v>
      </c>
      <c r="G534" t="s">
        <v>1345</v>
      </c>
      <c r="H534" t="s">
        <v>1148</v>
      </c>
      <c r="I534" t="s">
        <v>840</v>
      </c>
      <c r="J534" t="s">
        <v>1149</v>
      </c>
      <c r="K534" t="s">
        <v>29</v>
      </c>
      <c r="L534" s="3" t="str">
        <f>mappings[field]&amp;mappings[institution]&amp;mappings[element/field]&amp;mappings[subelement/subfield(s)]&amp;mappings[constraints]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851</v>
      </c>
      <c r="D535" s="24" t="s">
        <v>33</v>
      </c>
      <c r="E535" s="24" t="s">
        <v>852</v>
      </c>
      <c r="F535" s="11">
        <v>440</v>
      </c>
      <c r="G535" t="s">
        <v>29</v>
      </c>
      <c r="H535" t="s">
        <v>846</v>
      </c>
      <c r="I535" t="s">
        <v>902</v>
      </c>
      <c r="J535" t="s">
        <v>1152</v>
      </c>
      <c r="K535" t="s">
        <v>651</v>
      </c>
      <c r="L535" s="3" t="str">
        <f>mappings[field]&amp;mappings[institution]&amp;mappings[element/field]&amp;mappings[subelement/subfield(s)]&amp;mappings[constraints]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851</v>
      </c>
      <c r="D536" s="24" t="s">
        <v>33</v>
      </c>
      <c r="E536" s="24" t="s">
        <v>852</v>
      </c>
      <c r="F536" s="11">
        <v>490</v>
      </c>
      <c r="G536" t="s">
        <v>29</v>
      </c>
      <c r="H536" t="s">
        <v>846</v>
      </c>
      <c r="I536" t="s">
        <v>902</v>
      </c>
      <c r="J536" t="s">
        <v>1152</v>
      </c>
      <c r="K536" t="s">
        <v>651</v>
      </c>
      <c r="L536" s="3" t="str">
        <f>mappings[field]&amp;mappings[institution]&amp;mappings[element/field]&amp;mappings[subelement/subfield(s)]&amp;mappings[constraints]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851</v>
      </c>
      <c r="D537" s="24" t="s">
        <v>33</v>
      </c>
      <c r="E537" s="24" t="s">
        <v>852</v>
      </c>
      <c r="F537" s="32">
        <v>490</v>
      </c>
      <c r="G537" s="15">
        <v>3</v>
      </c>
      <c r="H537" s="15" t="s">
        <v>846</v>
      </c>
      <c r="I537" s="15" t="s">
        <v>858</v>
      </c>
      <c r="J537" s="3" t="s">
        <v>29</v>
      </c>
      <c r="K537" s="15" t="s">
        <v>651</v>
      </c>
      <c r="L537" s="15" t="str">
        <f>mappings[field]&amp;mappings[institution]&amp;mappings[element/field]&amp;mappings[subelement/subfield(s)]&amp;mappings[constraints]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851</v>
      </c>
      <c r="D538" s="24" t="s">
        <v>33</v>
      </c>
      <c r="E538" s="24" t="s">
        <v>852</v>
      </c>
      <c r="F538" s="11">
        <v>440</v>
      </c>
      <c r="G538" s="3" t="s">
        <v>1153</v>
      </c>
      <c r="H538" t="s">
        <v>846</v>
      </c>
      <c r="I538" s="3" t="s">
        <v>902</v>
      </c>
      <c r="J538" t="s">
        <v>1154</v>
      </c>
      <c r="K538" s="3" t="s">
        <v>651</v>
      </c>
      <c r="L538" s="3" t="str">
        <f>mappings[field]&amp;mappings[institution]&amp;mappings[element/field]&amp;mappings[subelement/subfield(s)]&amp;mappings[constraints]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851</v>
      </c>
      <c r="D539" s="24" t="s">
        <v>33</v>
      </c>
      <c r="E539" s="24" t="s">
        <v>852</v>
      </c>
      <c r="F539" s="11">
        <v>490</v>
      </c>
      <c r="G539" s="3" t="s">
        <v>1156</v>
      </c>
      <c r="H539" s="3" t="s">
        <v>846</v>
      </c>
      <c r="I539" s="3" t="s">
        <v>858</v>
      </c>
      <c r="J539" s="3" t="s">
        <v>29</v>
      </c>
      <c r="K539" s="3" t="s">
        <v>651</v>
      </c>
      <c r="L539" s="3" t="str">
        <f>mappings[field]&amp;mappings[institution]&amp;mappings[element/field]&amp;mappings[subelement/subfield(s)]&amp;mappings[constraints]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851</v>
      </c>
      <c r="D540" s="24" t="s">
        <v>33</v>
      </c>
      <c r="E540" s="24" t="s">
        <v>852</v>
      </c>
      <c r="F540" s="11">
        <v>440</v>
      </c>
      <c r="G540" s="3" t="s">
        <v>1155</v>
      </c>
      <c r="H540" s="3" t="s">
        <v>846</v>
      </c>
      <c r="I540" s="3" t="s">
        <v>858</v>
      </c>
      <c r="J540" s="3" t="s">
        <v>29</v>
      </c>
      <c r="K540" s="3" t="s">
        <v>651</v>
      </c>
      <c r="L540" s="3" t="str">
        <f>mappings[field]&amp;mappings[institution]&amp;mappings[element/field]&amp;mappings[subelement/subfield(s)]&amp;mappings[constraints]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851</v>
      </c>
      <c r="D541" s="24" t="s">
        <v>33</v>
      </c>
      <c r="E541" s="24" t="s">
        <v>852</v>
      </c>
      <c r="F541" s="13">
        <v>811</v>
      </c>
      <c r="G541" s="24" t="s">
        <v>907</v>
      </c>
      <c r="H541" s="24" t="s">
        <v>1163</v>
      </c>
      <c r="I541" s="24" t="s">
        <v>858</v>
      </c>
      <c r="J541" s="24" t="s">
        <v>1133</v>
      </c>
      <c r="K541" s="24" t="s">
        <v>665</v>
      </c>
      <c r="L541" s="19" t="str">
        <f>mappings[field]&amp;mappings[institution]&amp;mappings[element/field]&amp;mappings[subelement/subfield(s)]&amp;mappings[constraints]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851</v>
      </c>
      <c r="D542" s="24" t="s">
        <v>33</v>
      </c>
      <c r="E542" s="24" t="s">
        <v>852</v>
      </c>
      <c r="F542" s="13">
        <v>810</v>
      </c>
      <c r="G542" s="24" t="s">
        <v>903</v>
      </c>
      <c r="H542" s="3" t="s">
        <v>1163</v>
      </c>
      <c r="I542" s="24" t="s">
        <v>858</v>
      </c>
      <c r="J542" s="3" t="s">
        <v>1132</v>
      </c>
      <c r="K542" s="24" t="s">
        <v>665</v>
      </c>
      <c r="L542" s="15" t="str">
        <f>mappings[field]&amp;mappings[institution]&amp;mappings[element/field]&amp;mappings[subelement/subfield(s)]&amp;mappings[constraints]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851</v>
      </c>
      <c r="D543" s="28" t="s">
        <v>33</v>
      </c>
      <c r="E543" s="28" t="s">
        <v>852</v>
      </c>
      <c r="F543" s="35">
        <v>800</v>
      </c>
      <c r="G543" s="28" t="s">
        <v>897</v>
      </c>
      <c r="H543" s="24" t="s">
        <v>1163</v>
      </c>
      <c r="I543" s="24" t="s">
        <v>858</v>
      </c>
      <c r="J543" s="24" t="s">
        <v>1130</v>
      </c>
      <c r="K543" s="28" t="s">
        <v>665</v>
      </c>
      <c r="L543" s="19" t="str">
        <f>mappings[field]&amp;mappings[institution]&amp;mappings[element/field]&amp;mappings[subelement/subfield(s)]&amp;mappings[constraints]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851</v>
      </c>
      <c r="D544" s="26" t="s">
        <v>33</v>
      </c>
      <c r="E544" s="26" t="s">
        <v>852</v>
      </c>
      <c r="F544" s="22">
        <v>760</v>
      </c>
      <c r="G544" s="26" t="s">
        <v>845</v>
      </c>
      <c r="H544" s="15" t="s">
        <v>917</v>
      </c>
      <c r="I544" s="24" t="s">
        <v>858</v>
      </c>
      <c r="J544" s="23" t="s">
        <v>29</v>
      </c>
      <c r="K544" s="26" t="s">
        <v>665</v>
      </c>
      <c r="L544" s="23" t="str">
        <f>mappings[field]&amp;mappings[institution]&amp;mappings[element/field]&amp;mappings[subelement/subfield(s)]&amp;mappings[constraints]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851</v>
      </c>
      <c r="D545" s="26" t="s">
        <v>33</v>
      </c>
      <c r="E545" s="26" t="s">
        <v>852</v>
      </c>
      <c r="F545" s="22">
        <v>762</v>
      </c>
      <c r="G545" s="26" t="s">
        <v>845</v>
      </c>
      <c r="H545" s="24" t="s">
        <v>917</v>
      </c>
      <c r="I545" s="26" t="s">
        <v>858</v>
      </c>
      <c r="J545" s="24" t="s">
        <v>29</v>
      </c>
      <c r="K545" s="26" t="s">
        <v>665</v>
      </c>
      <c r="L545" s="23" t="str">
        <f>mappings[field]&amp;mappings[institution]&amp;mappings[element/field]&amp;mappings[subelement/subfield(s)]&amp;mappings[constraints]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851</v>
      </c>
      <c r="D546" s="28" t="s">
        <v>33</v>
      </c>
      <c r="E546" s="28" t="s">
        <v>852</v>
      </c>
      <c r="F546" s="21">
        <v>760</v>
      </c>
      <c r="G546" s="28" t="s">
        <v>1161</v>
      </c>
      <c r="H546" s="24" t="s">
        <v>919</v>
      </c>
      <c r="I546" s="28" t="s">
        <v>858</v>
      </c>
      <c r="J546" s="28" t="s">
        <v>920</v>
      </c>
      <c r="K546" s="28" t="s">
        <v>665</v>
      </c>
      <c r="L546" s="19" t="str">
        <f>mappings[field]&amp;mappings[institution]&amp;mappings[element/field]&amp;mappings[subelement/subfield(s)]&amp;mappings[constraints]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851</v>
      </c>
      <c r="D547" s="28" t="s">
        <v>33</v>
      </c>
      <c r="E547" s="28" t="s">
        <v>852</v>
      </c>
      <c r="F547" s="35">
        <v>762</v>
      </c>
      <c r="G547" s="28" t="s">
        <v>1161</v>
      </c>
      <c r="H547" s="24" t="s">
        <v>919</v>
      </c>
      <c r="I547" s="24" t="s">
        <v>858</v>
      </c>
      <c r="J547" s="24" t="s">
        <v>920</v>
      </c>
      <c r="K547" s="28" t="s">
        <v>665</v>
      </c>
      <c r="L547" s="19" t="str">
        <f>mappings[field]&amp;mappings[institution]&amp;mappings[element/field]&amp;mappings[subelement/subfield(s)]&amp;mappings[constraints]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851</v>
      </c>
      <c r="D548" s="26" t="s">
        <v>33</v>
      </c>
      <c r="E548" s="26" t="s">
        <v>852</v>
      </c>
      <c r="F548" s="22">
        <v>440</v>
      </c>
      <c r="G548" s="23" t="s">
        <v>957</v>
      </c>
      <c r="H548" s="3" t="s">
        <v>846</v>
      </c>
      <c r="I548" s="15" t="s">
        <v>858</v>
      </c>
      <c r="J548" s="23" t="s">
        <v>920</v>
      </c>
      <c r="K548" s="23" t="s">
        <v>665</v>
      </c>
      <c r="L548" s="23" t="str">
        <f>mappings[field]&amp;mappings[institution]&amp;mappings[element/field]&amp;mappings[subelement/subfield(s)]&amp;mappings[constraints]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851</v>
      </c>
      <c r="D549" s="28" t="s">
        <v>33</v>
      </c>
      <c r="E549" s="28" t="s">
        <v>852</v>
      </c>
      <c r="F549" s="21">
        <v>760</v>
      </c>
      <c r="G549" s="28" t="s">
        <v>31</v>
      </c>
      <c r="H549" s="19" t="s">
        <v>921</v>
      </c>
      <c r="I549" s="19" t="s">
        <v>879</v>
      </c>
      <c r="J549" s="19" t="s">
        <v>1403</v>
      </c>
      <c r="K549" s="28" t="s">
        <v>665</v>
      </c>
      <c r="L549" s="19" t="str">
        <f>mappings[field]&amp;mappings[institution]&amp;mappings[element/field]&amp;mappings[subelement/subfield(s)]&amp;mappings[constraints]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851</v>
      </c>
      <c r="D550" s="26" t="s">
        <v>33</v>
      </c>
      <c r="E550" s="26" t="s">
        <v>852</v>
      </c>
      <c r="F550" s="35">
        <v>762</v>
      </c>
      <c r="G550" s="28" t="s">
        <v>31</v>
      </c>
      <c r="H550" s="19" t="s">
        <v>921</v>
      </c>
      <c r="I550" s="24" t="s">
        <v>879</v>
      </c>
      <c r="J550" s="24" t="s">
        <v>1403</v>
      </c>
      <c r="K550" s="26" t="s">
        <v>665</v>
      </c>
      <c r="L550" s="23" t="str">
        <f>mappings[field]&amp;mappings[institution]&amp;mappings[element/field]&amp;mappings[subelement/subfield(s)]&amp;mappings[constraints]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851</v>
      </c>
      <c r="D551" s="26" t="s">
        <v>33</v>
      </c>
      <c r="E551" s="26" t="s">
        <v>852</v>
      </c>
      <c r="F551" s="21">
        <v>440</v>
      </c>
      <c r="G551" s="19" t="s">
        <v>29</v>
      </c>
      <c r="H551" s="19" t="s">
        <v>846</v>
      </c>
      <c r="I551" s="3" t="s">
        <v>858</v>
      </c>
      <c r="J551" s="23" t="s">
        <v>29</v>
      </c>
      <c r="K551" s="23" t="s">
        <v>665</v>
      </c>
      <c r="L551" s="23" t="str">
        <f>mappings[field]&amp;mappings[institution]&amp;mappings[element/field]&amp;mappings[subelement/subfield(s)]&amp;mappings[constraints]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851</v>
      </c>
      <c r="D552" s="28" t="s">
        <v>33</v>
      </c>
      <c r="E552" s="28" t="s">
        <v>852</v>
      </c>
      <c r="F552" s="21">
        <v>760</v>
      </c>
      <c r="G552" s="28" t="s">
        <v>29</v>
      </c>
      <c r="H552" s="19" t="s">
        <v>917</v>
      </c>
      <c r="I552" s="19" t="s">
        <v>858</v>
      </c>
      <c r="J552" s="28" t="s">
        <v>29</v>
      </c>
      <c r="K552" s="28" t="s">
        <v>665</v>
      </c>
      <c r="L552" s="19" t="str">
        <f>mappings[field]&amp;mappings[institution]&amp;mappings[element/field]&amp;mappings[subelement/subfield(s)]&amp;mappings[constraints]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851</v>
      </c>
      <c r="D553" s="26" t="s">
        <v>33</v>
      </c>
      <c r="E553" s="26" t="s">
        <v>852</v>
      </c>
      <c r="F553" s="35">
        <v>762</v>
      </c>
      <c r="G553" s="28" t="s">
        <v>29</v>
      </c>
      <c r="H553" s="19" t="s">
        <v>917</v>
      </c>
      <c r="I553" s="26" t="s">
        <v>858</v>
      </c>
      <c r="J553" s="23" t="s">
        <v>29</v>
      </c>
      <c r="K553" s="26" t="s">
        <v>665</v>
      </c>
      <c r="L553" s="23" t="str">
        <f>mappings[field]&amp;mappings[institution]&amp;mappings[element/field]&amp;mappings[subelement/subfield(s)]&amp;mappings[constraints]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851</v>
      </c>
      <c r="D554" s="26" t="s">
        <v>33</v>
      </c>
      <c r="E554" s="26" t="s">
        <v>852</v>
      </c>
      <c r="F554" s="35">
        <v>800</v>
      </c>
      <c r="G554" s="28" t="s">
        <v>29</v>
      </c>
      <c r="H554" s="28" t="s">
        <v>1163</v>
      </c>
      <c r="I554" s="26" t="s">
        <v>858</v>
      </c>
      <c r="J554" s="3" t="s">
        <v>29</v>
      </c>
      <c r="K554" s="26" t="s">
        <v>665</v>
      </c>
      <c r="L554" s="23" t="str">
        <f>mappings[field]&amp;mappings[institution]&amp;mappings[element/field]&amp;mappings[subelement/subfield(s)]&amp;mappings[constraints]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851</v>
      </c>
      <c r="D555" s="26" t="s">
        <v>33</v>
      </c>
      <c r="E555" s="26" t="s">
        <v>852</v>
      </c>
      <c r="F555" s="36">
        <v>810</v>
      </c>
      <c r="G555" s="26" t="s">
        <v>29</v>
      </c>
      <c r="H555" s="23" t="s">
        <v>1163</v>
      </c>
      <c r="I555" s="26" t="s">
        <v>858</v>
      </c>
      <c r="J555" s="24" t="s">
        <v>29</v>
      </c>
      <c r="K555" s="26" t="s">
        <v>665</v>
      </c>
      <c r="L555" s="23" t="str">
        <f>mappings[field]&amp;mappings[institution]&amp;mappings[element/field]&amp;mappings[subelement/subfield(s)]&amp;mappings[constraints]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851</v>
      </c>
      <c r="D556" s="26" t="s">
        <v>33</v>
      </c>
      <c r="E556" s="26" t="s">
        <v>852</v>
      </c>
      <c r="F556" s="13">
        <v>811</v>
      </c>
      <c r="G556" s="24" t="s">
        <v>29</v>
      </c>
      <c r="H556" s="24" t="s">
        <v>1163</v>
      </c>
      <c r="I556" s="26" t="s">
        <v>858</v>
      </c>
      <c r="J556" s="24" t="s">
        <v>29</v>
      </c>
      <c r="K556" s="24" t="s">
        <v>665</v>
      </c>
      <c r="L556" s="15" t="str">
        <f>mappings[field]&amp;mappings[institution]&amp;mappings[element/field]&amp;mappings[subelement/subfield(s)]&amp;mappings[constraints]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851</v>
      </c>
      <c r="D557" s="26" t="s">
        <v>33</v>
      </c>
      <c r="E557" s="26" t="s">
        <v>852</v>
      </c>
      <c r="F557" s="13">
        <v>830</v>
      </c>
      <c r="G557" s="24" t="s">
        <v>29</v>
      </c>
      <c r="H557" s="24" t="s">
        <v>846</v>
      </c>
      <c r="I557" s="24" t="s">
        <v>858</v>
      </c>
      <c r="J557" s="24" t="s">
        <v>29</v>
      </c>
      <c r="K557" s="24" t="s">
        <v>665</v>
      </c>
      <c r="L557" s="15" t="str">
        <f>mappings[field]&amp;mappings[institution]&amp;mappings[element/field]&amp;mappings[subelement/subfield(s)]&amp;mappings[constraints]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851</v>
      </c>
      <c r="D558" s="26" t="s">
        <v>33</v>
      </c>
      <c r="E558" s="26" t="s">
        <v>852</v>
      </c>
      <c r="F558" s="13">
        <v>800</v>
      </c>
      <c r="G558" s="24" t="s">
        <v>900</v>
      </c>
      <c r="H558" s="24" t="s">
        <v>1164</v>
      </c>
      <c r="I558" s="24" t="s">
        <v>858</v>
      </c>
      <c r="J558" s="24" t="s">
        <v>39</v>
      </c>
      <c r="K558" s="24" t="s">
        <v>665</v>
      </c>
      <c r="L558" s="15" t="str">
        <f>mappings[field]&amp;mappings[institution]&amp;mappings[element/field]&amp;mappings[subelement/subfield(s)]&amp;mappings[constraints]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851</v>
      </c>
      <c r="D559" s="26" t="s">
        <v>33</v>
      </c>
      <c r="E559" s="26" t="s">
        <v>852</v>
      </c>
      <c r="F559" s="13">
        <v>810</v>
      </c>
      <c r="G559" s="24" t="s">
        <v>900</v>
      </c>
      <c r="H559" s="24" t="s">
        <v>1164</v>
      </c>
      <c r="I559" s="26" t="s">
        <v>858</v>
      </c>
      <c r="J559" s="24" t="s">
        <v>39</v>
      </c>
      <c r="K559" s="24" t="s">
        <v>665</v>
      </c>
      <c r="L559" s="15" t="str">
        <f>mappings[field]&amp;mappings[institution]&amp;mappings[element/field]&amp;mappings[subelement/subfield(s)]&amp;mappings[constraints]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851</v>
      </c>
      <c r="D560" s="26" t="s">
        <v>33</v>
      </c>
      <c r="E560" s="26" t="s">
        <v>852</v>
      </c>
      <c r="F560" s="13">
        <v>811</v>
      </c>
      <c r="G560" s="24" t="s">
        <v>900</v>
      </c>
      <c r="H560" s="24" t="s">
        <v>1164</v>
      </c>
      <c r="I560" s="24" t="s">
        <v>858</v>
      </c>
      <c r="J560" s="24" t="s">
        <v>39</v>
      </c>
      <c r="K560" s="24" t="s">
        <v>665</v>
      </c>
      <c r="L560" s="15" t="str">
        <f>mappings[field]&amp;mappings[institution]&amp;mappings[element/field]&amp;mappings[subelement/subfield(s)]&amp;mappings[constraints]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851</v>
      </c>
      <c r="D561" s="26" t="s">
        <v>33</v>
      </c>
      <c r="E561" s="26" t="s">
        <v>852</v>
      </c>
      <c r="F561" s="13">
        <v>830</v>
      </c>
      <c r="G561" s="24" t="s">
        <v>900</v>
      </c>
      <c r="H561" s="24" t="s">
        <v>1165</v>
      </c>
      <c r="I561" s="24" t="s">
        <v>858</v>
      </c>
      <c r="J561" s="24" t="s">
        <v>39</v>
      </c>
      <c r="K561" s="24" t="s">
        <v>665</v>
      </c>
      <c r="L561" s="15" t="str">
        <f>mappings[field]&amp;mappings[institution]&amp;mappings[element/field]&amp;mappings[subelement/subfield(s)]&amp;mappings[constraints]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851</v>
      </c>
      <c r="D562" s="26" t="s">
        <v>33</v>
      </c>
      <c r="E562" s="26" t="s">
        <v>852</v>
      </c>
      <c r="F562" s="32">
        <v>760</v>
      </c>
      <c r="G562" s="24" t="s">
        <v>923</v>
      </c>
      <c r="H562" s="24" t="s">
        <v>919</v>
      </c>
      <c r="I562" s="26" t="s">
        <v>858</v>
      </c>
      <c r="J562" s="24" t="s">
        <v>924</v>
      </c>
      <c r="K562" s="24" t="s">
        <v>665</v>
      </c>
      <c r="L562" s="15" t="str">
        <f>mappings[field]&amp;mappings[institution]&amp;mappings[element/field]&amp;mappings[subelement/subfield(s)]&amp;mappings[constraints]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851</v>
      </c>
      <c r="D563" s="26" t="s">
        <v>33</v>
      </c>
      <c r="E563" s="26" t="s">
        <v>852</v>
      </c>
      <c r="F563" s="13">
        <v>762</v>
      </c>
      <c r="G563" s="24" t="s">
        <v>923</v>
      </c>
      <c r="H563" s="24" t="s">
        <v>919</v>
      </c>
      <c r="I563" s="24" t="s">
        <v>858</v>
      </c>
      <c r="J563" s="24" t="s">
        <v>924</v>
      </c>
      <c r="K563" s="24" t="s">
        <v>665</v>
      </c>
      <c r="L563" s="15" t="str">
        <f>mappings[field]&amp;mappings[institution]&amp;mappings[element/field]&amp;mappings[subelement/subfield(s)]&amp;mappings[constraints]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851</v>
      </c>
      <c r="D564" s="26" t="s">
        <v>33</v>
      </c>
      <c r="E564" s="26" t="s">
        <v>852</v>
      </c>
      <c r="F564" s="32">
        <v>760</v>
      </c>
      <c r="G564" s="24" t="s">
        <v>1162</v>
      </c>
      <c r="H564" s="24" t="s">
        <v>917</v>
      </c>
      <c r="I564" s="24" t="s">
        <v>843</v>
      </c>
      <c r="J564" s="15" t="s">
        <v>926</v>
      </c>
      <c r="K564" s="24" t="s">
        <v>665</v>
      </c>
      <c r="L564" s="15" t="str">
        <f>mappings[field]&amp;mappings[institution]&amp;mappings[element/field]&amp;mappings[subelement/subfield(s)]&amp;mappings[constraints]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851</v>
      </c>
      <c r="D565" s="26" t="s">
        <v>33</v>
      </c>
      <c r="E565" s="26" t="s">
        <v>852</v>
      </c>
      <c r="F565" s="13">
        <v>762</v>
      </c>
      <c r="G565" s="24" t="s">
        <v>1162</v>
      </c>
      <c r="H565" s="24" t="s">
        <v>917</v>
      </c>
      <c r="I565" s="26" t="s">
        <v>843</v>
      </c>
      <c r="J565" s="24" t="s">
        <v>926</v>
      </c>
      <c r="K565" s="24" t="s">
        <v>665</v>
      </c>
      <c r="L565" s="15" t="str">
        <f>mappings[field]&amp;mappings[institution]&amp;mappings[element/field]&amp;mappings[subelement/subfield(s)]&amp;mappings[constraints]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851</v>
      </c>
      <c r="D566" s="26" t="s">
        <v>33</v>
      </c>
      <c r="E566" s="26" t="s">
        <v>852</v>
      </c>
      <c r="F566" s="13">
        <v>811</v>
      </c>
      <c r="G566" s="24" t="s">
        <v>908</v>
      </c>
      <c r="H566" s="24" t="s">
        <v>1163</v>
      </c>
      <c r="I566" s="24" t="s">
        <v>902</v>
      </c>
      <c r="J566" s="24" t="s">
        <v>909</v>
      </c>
      <c r="K566" s="24" t="s">
        <v>665</v>
      </c>
      <c r="L566" s="15" t="str">
        <f>mappings[field]&amp;mappings[institution]&amp;mappings[element/field]&amp;mappings[subelement/subfield(s)]&amp;mappings[constraints]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851</v>
      </c>
      <c r="D567" s="26" t="s">
        <v>33</v>
      </c>
      <c r="E567" s="26" t="s">
        <v>852</v>
      </c>
      <c r="F567" s="13">
        <v>810</v>
      </c>
      <c r="G567" s="24" t="s">
        <v>905</v>
      </c>
      <c r="H567" s="24" t="s">
        <v>1163</v>
      </c>
      <c r="I567" s="24" t="s">
        <v>902</v>
      </c>
      <c r="J567" s="24" t="s">
        <v>906</v>
      </c>
      <c r="K567" s="24" t="s">
        <v>665</v>
      </c>
      <c r="L567" s="15" t="str">
        <f>mappings[field]&amp;mappings[institution]&amp;mappings[element/field]&amp;mappings[subelement/subfield(s)]&amp;mappings[constraints]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851</v>
      </c>
      <c r="D568" s="26" t="s">
        <v>33</v>
      </c>
      <c r="E568" s="26" t="s">
        <v>852</v>
      </c>
      <c r="F568" s="13">
        <v>800</v>
      </c>
      <c r="G568" s="24" t="s">
        <v>901</v>
      </c>
      <c r="H568" s="24" t="s">
        <v>1163</v>
      </c>
      <c r="I568" s="24" t="s">
        <v>902</v>
      </c>
      <c r="J568" s="24" t="s">
        <v>1131</v>
      </c>
      <c r="K568" s="24" t="s">
        <v>665</v>
      </c>
      <c r="L568" s="15" t="str">
        <f>mappings[field]&amp;mappings[institution]&amp;mappings[element/field]&amp;mappings[subelement/subfield(s)]&amp;mappings[constraints]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851</v>
      </c>
      <c r="D569" s="26" t="s">
        <v>33</v>
      </c>
      <c r="E569" s="26" t="s">
        <v>852</v>
      </c>
      <c r="F569" s="32">
        <v>440</v>
      </c>
      <c r="G569" s="24" t="s">
        <v>1157</v>
      </c>
      <c r="H569" s="3" t="s">
        <v>846</v>
      </c>
      <c r="I569" s="15" t="s">
        <v>902</v>
      </c>
      <c r="J569" s="24" t="s">
        <v>1158</v>
      </c>
      <c r="K569" s="24" t="s">
        <v>665</v>
      </c>
      <c r="L569" s="15" t="str">
        <f>mappings[field]&amp;mappings[institution]&amp;mappings[element/field]&amp;mappings[subelement/subfield(s)]&amp;mappings[constraints]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851</v>
      </c>
      <c r="D570" s="26" t="s">
        <v>33</v>
      </c>
      <c r="E570" s="26" t="s">
        <v>852</v>
      </c>
      <c r="F570" s="13">
        <v>830</v>
      </c>
      <c r="G570" s="24" t="s">
        <v>910</v>
      </c>
      <c r="H570" s="24" t="s">
        <v>846</v>
      </c>
      <c r="I570" s="24" t="s">
        <v>902</v>
      </c>
      <c r="J570" s="24" t="s">
        <v>1166</v>
      </c>
      <c r="K570" s="24" t="s">
        <v>665</v>
      </c>
      <c r="L570" s="15" t="str">
        <f>mappings[field]&amp;mappings[institution]&amp;mappings[element/field]&amp;mappings[subelement/subfield(s)]&amp;mappings[constraints]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851</v>
      </c>
      <c r="D571" s="26" t="s">
        <v>33</v>
      </c>
      <c r="E571" s="26" t="s">
        <v>852</v>
      </c>
      <c r="F571" s="32">
        <v>760</v>
      </c>
      <c r="G571" s="24" t="s">
        <v>838</v>
      </c>
      <c r="H571" s="24" t="s">
        <v>927</v>
      </c>
      <c r="I571" s="23" t="s">
        <v>843</v>
      </c>
      <c r="J571" s="24" t="s">
        <v>928</v>
      </c>
      <c r="K571" s="24" t="s">
        <v>665</v>
      </c>
      <c r="L571" s="15" t="str">
        <f>mappings[field]&amp;mappings[institution]&amp;mappings[element/field]&amp;mappings[subelement/subfield(s)]&amp;mappings[constraints]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851</v>
      </c>
      <c r="D572" s="26" t="s">
        <v>33</v>
      </c>
      <c r="E572" s="26" t="s">
        <v>852</v>
      </c>
      <c r="F572" s="13">
        <v>762</v>
      </c>
      <c r="G572" s="24" t="s">
        <v>838</v>
      </c>
      <c r="H572" s="24" t="s">
        <v>927</v>
      </c>
      <c r="I572" s="26" t="s">
        <v>843</v>
      </c>
      <c r="J572" s="24" t="s">
        <v>928</v>
      </c>
      <c r="K572" s="24" t="s">
        <v>665</v>
      </c>
      <c r="L572" s="15" t="str">
        <f>mappings[field]&amp;mappings[institution]&amp;mappings[element/field]&amp;mappings[subelement/subfield(s)]&amp;mappings[constraints]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851</v>
      </c>
      <c r="D573" s="26" t="s">
        <v>33</v>
      </c>
      <c r="E573" s="26" t="s">
        <v>852</v>
      </c>
      <c r="F573" s="32">
        <v>760</v>
      </c>
      <c r="G573" s="24" t="s">
        <v>914</v>
      </c>
      <c r="H573" s="24" t="s">
        <v>929</v>
      </c>
      <c r="I573" s="26" t="s">
        <v>843</v>
      </c>
      <c r="J573" s="24" t="s">
        <v>928</v>
      </c>
      <c r="K573" s="24" t="s">
        <v>665</v>
      </c>
      <c r="L573" s="15" t="str">
        <f>mappings[field]&amp;mappings[institution]&amp;mappings[element/field]&amp;mappings[subelement/subfield(s)]&amp;mappings[constraints]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851</v>
      </c>
      <c r="D574" s="26" t="s">
        <v>33</v>
      </c>
      <c r="E574" s="26" t="s">
        <v>852</v>
      </c>
      <c r="F574" s="13">
        <v>762</v>
      </c>
      <c r="G574" s="24" t="s">
        <v>914</v>
      </c>
      <c r="H574" s="24" t="s">
        <v>929</v>
      </c>
      <c r="I574" s="26" t="s">
        <v>843</v>
      </c>
      <c r="J574" s="3" t="s">
        <v>928</v>
      </c>
      <c r="K574" s="24" t="s">
        <v>665</v>
      </c>
      <c r="L574" s="15" t="str">
        <f>mappings[field]&amp;mappings[institution]&amp;mappings[element/field]&amp;mappings[subelement/subfield(s)]&amp;mappings[constraints]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851</v>
      </c>
      <c r="D575" s="26" t="s">
        <v>33</v>
      </c>
      <c r="E575" s="26" t="s">
        <v>852</v>
      </c>
      <c r="F575" s="13">
        <v>830</v>
      </c>
      <c r="G575" s="24" t="s">
        <v>910</v>
      </c>
      <c r="H575" s="24" t="s">
        <v>1159</v>
      </c>
      <c r="I575" s="24" t="s">
        <v>858</v>
      </c>
      <c r="J575" s="24" t="s">
        <v>913</v>
      </c>
      <c r="K575" s="24" t="s">
        <v>665</v>
      </c>
      <c r="L575" s="15" t="str">
        <f>mappings[field]&amp;mappings[institution]&amp;mappings[element/field]&amp;mappings[subelement/subfield(s)]&amp;mappings[constraints]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851</v>
      </c>
      <c r="D576" s="26" t="s">
        <v>33</v>
      </c>
      <c r="E576" s="26" t="s">
        <v>852</v>
      </c>
      <c r="F576" s="32">
        <v>440</v>
      </c>
      <c r="G576" s="24" t="s">
        <v>1157</v>
      </c>
      <c r="H576" s="24" t="s">
        <v>1159</v>
      </c>
      <c r="I576" s="24" t="s">
        <v>858</v>
      </c>
      <c r="J576" s="24" t="s">
        <v>1160</v>
      </c>
      <c r="K576" s="24" t="s">
        <v>665</v>
      </c>
      <c r="L576" s="15" t="str">
        <f>mappings[field]&amp;mappings[institution]&amp;mappings[element/field]&amp;mappings[subelement/subfield(s)]&amp;mappings[constraints]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851</v>
      </c>
      <c r="D577" s="26" t="s">
        <v>33</v>
      </c>
      <c r="E577" s="26" t="s">
        <v>852</v>
      </c>
      <c r="F577" s="32">
        <v>760</v>
      </c>
      <c r="G577" s="24" t="s">
        <v>914</v>
      </c>
      <c r="H577" s="24" t="s">
        <v>927</v>
      </c>
      <c r="I577" s="26" t="s">
        <v>858</v>
      </c>
      <c r="J577" s="24" t="s">
        <v>29</v>
      </c>
      <c r="K577" s="24" t="s">
        <v>665</v>
      </c>
      <c r="L577" s="15" t="str">
        <f>mappings[field]&amp;mappings[institution]&amp;mappings[element/field]&amp;mappings[subelement/subfield(s)]&amp;mappings[constraints]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851</v>
      </c>
      <c r="D578" s="26" t="s">
        <v>33</v>
      </c>
      <c r="E578" s="26" t="s">
        <v>852</v>
      </c>
      <c r="F578" s="13">
        <v>762</v>
      </c>
      <c r="G578" s="24" t="s">
        <v>914</v>
      </c>
      <c r="H578" s="24" t="s">
        <v>927</v>
      </c>
      <c r="I578" s="24" t="s">
        <v>858</v>
      </c>
      <c r="J578" s="24" t="s">
        <v>29</v>
      </c>
      <c r="K578" s="24" t="s">
        <v>665</v>
      </c>
      <c r="L578" s="15" t="str">
        <f>mappings[field]&amp;mappings[institution]&amp;mappings[element/field]&amp;mappings[subelement/subfield(s)]&amp;mappings[constraints]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851</v>
      </c>
      <c r="D579" s="26" t="s">
        <v>33</v>
      </c>
      <c r="E579" s="26" t="s">
        <v>852</v>
      </c>
      <c r="F579" s="13">
        <v>830</v>
      </c>
      <c r="G579" s="24" t="s">
        <v>914</v>
      </c>
      <c r="H579" s="24" t="s">
        <v>1167</v>
      </c>
      <c r="I579" s="24" t="s">
        <v>858</v>
      </c>
      <c r="J579" s="24" t="s">
        <v>29</v>
      </c>
      <c r="K579" s="24" t="s">
        <v>665</v>
      </c>
      <c r="L579" s="15" t="str">
        <f>mappings[field]&amp;mappings[institution]&amp;mappings[element/field]&amp;mappings[subelement/subfield(s)]&amp;mappings[constraints]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851</v>
      </c>
      <c r="D580" s="24" t="s">
        <v>33</v>
      </c>
      <c r="E580" s="24" t="s">
        <v>852</v>
      </c>
      <c r="F580" s="32">
        <v>760</v>
      </c>
      <c r="G580" s="24" t="s">
        <v>31</v>
      </c>
      <c r="H580" s="24" t="s">
        <v>917</v>
      </c>
      <c r="I580" s="24" t="s">
        <v>879</v>
      </c>
      <c r="J580" s="3" t="s">
        <v>1386</v>
      </c>
      <c r="K580" s="24" t="s">
        <v>665</v>
      </c>
      <c r="L580" s="15" t="str">
        <f>mappings[field]&amp;mappings[institution]&amp;mappings[element/field]&amp;mappings[subelement/subfield(s)]&amp;mappings[constraints]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851</v>
      </c>
      <c r="D581" s="24" t="s">
        <v>33</v>
      </c>
      <c r="E581" s="24" t="s">
        <v>852</v>
      </c>
      <c r="F581" s="13">
        <v>800</v>
      </c>
      <c r="G581" s="24" t="s">
        <v>31</v>
      </c>
      <c r="H581" s="3" t="s">
        <v>1163</v>
      </c>
      <c r="I581" s="24" t="s">
        <v>879</v>
      </c>
      <c r="J581" s="24" t="s">
        <v>1386</v>
      </c>
      <c r="K581" s="24" t="s">
        <v>665</v>
      </c>
      <c r="L581" s="15" t="str">
        <f>mappings[field]&amp;mappings[institution]&amp;mappings[element/field]&amp;mappings[subelement/subfield(s)]&amp;mappings[constraints]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851</v>
      </c>
      <c r="D582" s="24" t="s">
        <v>33</v>
      </c>
      <c r="E582" s="24" t="s">
        <v>852</v>
      </c>
      <c r="F582" s="13">
        <v>810</v>
      </c>
      <c r="G582" s="24" t="s">
        <v>31</v>
      </c>
      <c r="H582" s="24" t="s">
        <v>1163</v>
      </c>
      <c r="I582" s="24" t="s">
        <v>879</v>
      </c>
      <c r="J582" s="24" t="s">
        <v>1386</v>
      </c>
      <c r="K582" s="24" t="s">
        <v>665</v>
      </c>
      <c r="L582" s="15" t="str">
        <f>mappings[field]&amp;mappings[institution]&amp;mappings[element/field]&amp;mappings[subelement/subfield(s)]&amp;mappings[constraints]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851</v>
      </c>
      <c r="D583" s="24" t="s">
        <v>33</v>
      </c>
      <c r="E583" s="24" t="s">
        <v>852</v>
      </c>
      <c r="F583" s="13">
        <v>811</v>
      </c>
      <c r="G583" s="24" t="s">
        <v>31</v>
      </c>
      <c r="H583" s="24" t="s">
        <v>1163</v>
      </c>
      <c r="I583" s="24" t="s">
        <v>879</v>
      </c>
      <c r="J583" s="24" t="s">
        <v>1386</v>
      </c>
      <c r="K583" s="24" t="s">
        <v>665</v>
      </c>
      <c r="L583" s="15" t="str">
        <f>mappings[field]&amp;mappings[institution]&amp;mappings[element/field]&amp;mappings[subelement/subfield(s)]&amp;mappings[constraints]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851</v>
      </c>
      <c r="D584" s="24" t="s">
        <v>33</v>
      </c>
      <c r="E584" s="24" t="s">
        <v>852</v>
      </c>
      <c r="F584" s="13">
        <v>830</v>
      </c>
      <c r="G584" s="24" t="s">
        <v>31</v>
      </c>
      <c r="H584" s="24" t="s">
        <v>846</v>
      </c>
      <c r="I584" s="24" t="s">
        <v>879</v>
      </c>
      <c r="J584" s="24" t="s">
        <v>1386</v>
      </c>
      <c r="K584" s="24" t="s">
        <v>665</v>
      </c>
      <c r="L584" s="15" t="str">
        <f>mappings[field]&amp;mappings[institution]&amp;mappings[element/field]&amp;mappings[subelement/subfield(s)]&amp;mappings[constraints]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851</v>
      </c>
      <c r="D585" s="24" t="s">
        <v>33</v>
      </c>
      <c r="E585" s="24" t="s">
        <v>852</v>
      </c>
      <c r="F585" s="13">
        <v>762</v>
      </c>
      <c r="G585" s="24" t="s">
        <v>31</v>
      </c>
      <c r="H585" s="24" t="s">
        <v>917</v>
      </c>
      <c r="I585" s="24" t="s">
        <v>879</v>
      </c>
      <c r="J585" s="24" t="s">
        <v>1387</v>
      </c>
      <c r="K585" s="24" t="s">
        <v>665</v>
      </c>
      <c r="L585" s="15" t="str">
        <f>mappings[field]&amp;mappings[institution]&amp;mappings[element/field]&amp;mappings[subelement/subfield(s)]&amp;mappings[constraints]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851</v>
      </c>
      <c r="D586" s="15" t="s">
        <v>33</v>
      </c>
      <c r="E586" s="15" t="s">
        <v>837</v>
      </c>
      <c r="F586" s="11">
        <v>1</v>
      </c>
      <c r="G586" s="3" t="s">
        <v>1345</v>
      </c>
      <c r="H586" s="3" t="s">
        <v>1258</v>
      </c>
      <c r="I586" s="3" t="s">
        <v>843</v>
      </c>
      <c r="J586" s="3" t="s">
        <v>29</v>
      </c>
      <c r="K586" s="3" t="s">
        <v>29</v>
      </c>
      <c r="L586" s="3" t="str">
        <f>mappings[field]&amp;mappings[institution]&amp;mappings[element/field]&amp;mappings[subelement/subfield(s)]&amp;mappings[constraints]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851</v>
      </c>
      <c r="D587" s="24" t="s">
        <v>33</v>
      </c>
      <c r="E587" s="24" t="s">
        <v>852</v>
      </c>
      <c r="F587" s="13">
        <v>245</v>
      </c>
      <c r="G587" s="24" t="s">
        <v>947</v>
      </c>
      <c r="H587" s="24" t="s">
        <v>846</v>
      </c>
      <c r="I587" s="24" t="s">
        <v>858</v>
      </c>
      <c r="J587" s="24" t="s">
        <v>29</v>
      </c>
      <c r="K587" s="24" t="s">
        <v>1168</v>
      </c>
      <c r="L587" s="15" t="str">
        <f>mappings[field]&amp;mappings[institution]&amp;mappings[element/field]&amp;mappings[subelement/subfield(s)]&amp;mappings[constraints]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851</v>
      </c>
      <c r="D588" s="24" t="s">
        <v>33</v>
      </c>
      <c r="E588" s="24" t="s">
        <v>852</v>
      </c>
      <c r="F588" s="39">
        <v>100</v>
      </c>
      <c r="G588" s="37" t="s">
        <v>1010</v>
      </c>
      <c r="H588" s="37" t="s">
        <v>1519</v>
      </c>
      <c r="I588" s="38" t="s">
        <v>858</v>
      </c>
      <c r="J588" s="37" t="s">
        <v>29</v>
      </c>
      <c r="K588" s="37" t="s">
        <v>29</v>
      </c>
      <c r="L588" s="37" t="str">
        <f>mappings[field]&amp;mappings[institution]&amp;mappings[element/field]&amp;mappings[subelement/subfield(s)]&amp;mappings[constraints]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851</v>
      </c>
      <c r="D589" s="24" t="s">
        <v>33</v>
      </c>
      <c r="E589" s="24" t="s">
        <v>852</v>
      </c>
      <c r="F589" s="11">
        <v>110</v>
      </c>
      <c r="G589" s="3" t="s">
        <v>1012</v>
      </c>
      <c r="H589" s="37" t="s">
        <v>1519</v>
      </c>
      <c r="I589" s="24" t="s">
        <v>858</v>
      </c>
      <c r="J589" s="3" t="s">
        <v>29</v>
      </c>
      <c r="K589" s="37" t="s">
        <v>29</v>
      </c>
      <c r="L589" s="3" t="str">
        <f>mappings[field]&amp;mappings[institution]&amp;mappings[element/field]&amp;mappings[subelement/subfield(s)]&amp;mappings[constraints]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851</v>
      </c>
      <c r="D590" s="24" t="s">
        <v>33</v>
      </c>
      <c r="E590" s="24" t="s">
        <v>852</v>
      </c>
      <c r="F590" s="11">
        <v>111</v>
      </c>
      <c r="G590" s="3" t="s">
        <v>1013</v>
      </c>
      <c r="H590" s="37" t="s">
        <v>1519</v>
      </c>
      <c r="I590" s="24" t="s">
        <v>858</v>
      </c>
      <c r="J590" s="3" t="s">
        <v>29</v>
      </c>
      <c r="K590" s="37" t="s">
        <v>29</v>
      </c>
      <c r="L590" s="3" t="str">
        <f>mappings[field]&amp;mappings[institution]&amp;mappings[element/field]&amp;mappings[subelement/subfield(s)]&amp;mappings[constraints]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851</v>
      </c>
      <c r="D591" s="24" t="s">
        <v>73</v>
      </c>
      <c r="E591" s="24" t="s">
        <v>852</v>
      </c>
      <c r="F591" s="13">
        <v>648</v>
      </c>
      <c r="G591" s="24" t="s">
        <v>845</v>
      </c>
      <c r="H591" t="s">
        <v>846</v>
      </c>
      <c r="I591" s="24" t="s">
        <v>843</v>
      </c>
      <c r="J591" t="s">
        <v>32</v>
      </c>
      <c r="K591" s="24" t="s">
        <v>1169</v>
      </c>
      <c r="L591" s="24" t="str">
        <f>mappings[field]&amp;mappings[institution]&amp;mappings[element/field]&amp;mappings[subelement/subfield(s)]&amp;mappings[constraints]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851</v>
      </c>
      <c r="D592" s="24" t="s">
        <v>33</v>
      </c>
      <c r="E592" s="24" t="s">
        <v>852</v>
      </c>
      <c r="F592" s="13">
        <v>600</v>
      </c>
      <c r="G592" s="24" t="s">
        <v>73</v>
      </c>
      <c r="H592" t="s">
        <v>846</v>
      </c>
      <c r="I592" s="24" t="s">
        <v>843</v>
      </c>
      <c r="J592" s="3" t="s">
        <v>32</v>
      </c>
      <c r="K592" s="24" t="s">
        <v>32</v>
      </c>
      <c r="L592" s="24" t="str">
        <f>mappings[field]&amp;mappings[institution]&amp;mappings[element/field]&amp;mappings[subelement/subfield(s)]&amp;mappings[constraints]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851</v>
      </c>
      <c r="D593" s="24" t="s">
        <v>33</v>
      </c>
      <c r="E593" s="24" t="s">
        <v>852</v>
      </c>
      <c r="F593" s="13">
        <v>610</v>
      </c>
      <c r="G593" s="24" t="s">
        <v>73</v>
      </c>
      <c r="H593" t="s">
        <v>846</v>
      </c>
      <c r="I593" s="24" t="s">
        <v>843</v>
      </c>
      <c r="J593" s="3" t="s">
        <v>32</v>
      </c>
      <c r="K593" s="24" t="s">
        <v>32</v>
      </c>
      <c r="L593" s="24" t="str">
        <f>mappings[field]&amp;mappings[institution]&amp;mappings[element/field]&amp;mappings[subelement/subfield(s)]&amp;mappings[constraints]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851</v>
      </c>
      <c r="D594" s="24" t="s">
        <v>33</v>
      </c>
      <c r="E594" s="24" t="s">
        <v>852</v>
      </c>
      <c r="F594" s="13">
        <v>611</v>
      </c>
      <c r="G594" s="24" t="s">
        <v>73</v>
      </c>
      <c r="H594" t="s">
        <v>846</v>
      </c>
      <c r="I594" s="24" t="s">
        <v>843</v>
      </c>
      <c r="J594" s="3" t="s">
        <v>32</v>
      </c>
      <c r="K594" s="24" t="s">
        <v>32</v>
      </c>
      <c r="L594" s="24" t="str">
        <f>mappings[field]&amp;mappings[institution]&amp;mappings[element/field]&amp;mappings[subelement/subfield(s)]&amp;mappings[constraints]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851</v>
      </c>
      <c r="D595" s="24" t="s">
        <v>33</v>
      </c>
      <c r="E595" s="24" t="s">
        <v>852</v>
      </c>
      <c r="F595" s="13">
        <v>630</v>
      </c>
      <c r="G595" s="24" t="s">
        <v>73</v>
      </c>
      <c r="H595" s="3" t="s">
        <v>846</v>
      </c>
      <c r="I595" s="24" t="s">
        <v>843</v>
      </c>
      <c r="J595" s="24" t="s">
        <v>32</v>
      </c>
      <c r="K595" s="24" t="s">
        <v>32</v>
      </c>
      <c r="L595" s="24" t="str">
        <f>mappings[field]&amp;mappings[institution]&amp;mappings[element/field]&amp;mappings[subelement/subfield(s)]&amp;mappings[constraints]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851</v>
      </c>
      <c r="D596" s="24" t="s">
        <v>33</v>
      </c>
      <c r="E596" s="24" t="s">
        <v>852</v>
      </c>
      <c r="F596" s="13">
        <v>650</v>
      </c>
      <c r="G596" s="24" t="s">
        <v>73</v>
      </c>
      <c r="H596" s="3" t="s">
        <v>846</v>
      </c>
      <c r="I596" s="24" t="s">
        <v>843</v>
      </c>
      <c r="J596" s="24" t="s">
        <v>32</v>
      </c>
      <c r="K596" s="24" t="s">
        <v>32</v>
      </c>
      <c r="L596" s="24" t="str">
        <f>mappings[field]&amp;mappings[institution]&amp;mappings[element/field]&amp;mappings[subelement/subfield(s)]&amp;mappings[constraints]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851</v>
      </c>
      <c r="D597" s="24" t="s">
        <v>33</v>
      </c>
      <c r="E597" s="24" t="s">
        <v>852</v>
      </c>
      <c r="F597" s="13">
        <v>651</v>
      </c>
      <c r="G597" s="24" t="s">
        <v>73</v>
      </c>
      <c r="H597" t="s">
        <v>846</v>
      </c>
      <c r="I597" s="24" t="s">
        <v>843</v>
      </c>
      <c r="J597" s="3" t="s">
        <v>32</v>
      </c>
      <c r="K597" s="24" t="s">
        <v>32</v>
      </c>
      <c r="L597" s="24" t="str">
        <f>mappings[field]&amp;mappings[institution]&amp;mappings[element/field]&amp;mappings[subelement/subfield(s)]&amp;mappings[constraints]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851</v>
      </c>
      <c r="D598" s="24" t="s">
        <v>33</v>
      </c>
      <c r="E598" s="24" t="s">
        <v>852</v>
      </c>
      <c r="F598" s="13">
        <v>655</v>
      </c>
      <c r="G598" s="24" t="s">
        <v>73</v>
      </c>
      <c r="H598" s="3" t="s">
        <v>846</v>
      </c>
      <c r="I598" s="24" t="s">
        <v>843</v>
      </c>
      <c r="J598" s="24" t="s">
        <v>32</v>
      </c>
      <c r="K598" s="24" t="s">
        <v>32</v>
      </c>
      <c r="L598" s="24" t="str">
        <f>mappings[field]&amp;mappings[institution]&amp;mappings[element/field]&amp;mappings[subelement/subfield(s)]&amp;mappings[constraints]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851</v>
      </c>
      <c r="D599" s="24" t="s">
        <v>33</v>
      </c>
      <c r="E599" s="24" t="s">
        <v>852</v>
      </c>
      <c r="F599" s="13">
        <v>656</v>
      </c>
      <c r="G599" s="24" t="s">
        <v>73</v>
      </c>
      <c r="H599" s="3" t="s">
        <v>846</v>
      </c>
      <c r="I599" s="24" t="s">
        <v>843</v>
      </c>
      <c r="J599" s="24" t="s">
        <v>32</v>
      </c>
      <c r="K599" s="24" t="s">
        <v>32</v>
      </c>
      <c r="L599" s="24" t="str">
        <f>mappings[field]&amp;mappings[institution]&amp;mappings[element/field]&amp;mappings[subelement/subfield(s)]&amp;mappings[constraints]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851</v>
      </c>
      <c r="D600" s="24" t="s">
        <v>33</v>
      </c>
      <c r="E600" s="24" t="s">
        <v>852</v>
      </c>
      <c r="F600" s="13">
        <v>657</v>
      </c>
      <c r="G600" s="24" t="s">
        <v>73</v>
      </c>
      <c r="H600" t="s">
        <v>846</v>
      </c>
      <c r="I600" s="24" t="s">
        <v>843</v>
      </c>
      <c r="J600" s="24" t="s">
        <v>32</v>
      </c>
      <c r="K600" s="24" t="s">
        <v>32</v>
      </c>
      <c r="L600" s="24" t="str">
        <f>mappings[field]&amp;mappings[institution]&amp;mappings[element/field]&amp;mappings[subelement/subfield(s)]&amp;mappings[constraints]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851</v>
      </c>
      <c r="D601" s="24" t="s">
        <v>73</v>
      </c>
      <c r="E601" s="24" t="s">
        <v>852</v>
      </c>
      <c r="F601" s="13">
        <v>653</v>
      </c>
      <c r="G601" s="24" t="s">
        <v>845</v>
      </c>
      <c r="H601" s="24" t="s">
        <v>865</v>
      </c>
      <c r="I601" s="24" t="s">
        <v>843</v>
      </c>
      <c r="J601" s="3" t="s">
        <v>32</v>
      </c>
      <c r="K601" s="24" t="s">
        <v>1179</v>
      </c>
      <c r="L601" s="24" t="str">
        <f>mappings[field]&amp;mappings[institution]&amp;mappings[element/field]&amp;mappings[subelement/subfield(s)]&amp;mappings[constraints]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851</v>
      </c>
      <c r="D602" s="24" t="s">
        <v>73</v>
      </c>
      <c r="E602" s="24" t="s">
        <v>852</v>
      </c>
      <c r="F602" s="13">
        <v>656</v>
      </c>
      <c r="G602" s="24" t="s">
        <v>1186</v>
      </c>
      <c r="H602" s="24" t="s">
        <v>846</v>
      </c>
      <c r="I602" s="24" t="s">
        <v>843</v>
      </c>
      <c r="J602" s="24" t="s">
        <v>32</v>
      </c>
      <c r="K602" s="24" t="s">
        <v>1179</v>
      </c>
      <c r="L602" s="24" t="str">
        <f>mappings[field]&amp;mappings[institution]&amp;mappings[element/field]&amp;mappings[subelement/subfield(s)]&amp;mappings[constraints]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851</v>
      </c>
      <c r="D603" s="24" t="s">
        <v>33</v>
      </c>
      <c r="E603" s="24" t="s">
        <v>852</v>
      </c>
      <c r="F603" s="13">
        <v>600</v>
      </c>
      <c r="G603" s="24" t="s">
        <v>957</v>
      </c>
      <c r="H603" s="3" t="s">
        <v>846</v>
      </c>
      <c r="I603" s="24" t="s">
        <v>843</v>
      </c>
      <c r="J603" s="3" t="s">
        <v>32</v>
      </c>
      <c r="K603" s="24" t="s">
        <v>32</v>
      </c>
      <c r="L603" s="24" t="str">
        <f>mappings[field]&amp;mappings[institution]&amp;mappings[element/field]&amp;mappings[subelement/subfield(s)]&amp;mappings[constraints]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851</v>
      </c>
      <c r="D604" s="24" t="s">
        <v>33</v>
      </c>
      <c r="E604" s="24" t="s">
        <v>852</v>
      </c>
      <c r="F604" s="13">
        <v>610</v>
      </c>
      <c r="G604" s="24" t="s">
        <v>957</v>
      </c>
      <c r="H604" s="3" t="s">
        <v>846</v>
      </c>
      <c r="I604" s="24" t="s">
        <v>843</v>
      </c>
      <c r="J604" s="24" t="s">
        <v>32</v>
      </c>
      <c r="K604" s="24" t="s">
        <v>32</v>
      </c>
      <c r="L604" s="24" t="str">
        <f>mappings[field]&amp;mappings[institution]&amp;mappings[element/field]&amp;mappings[subelement/subfield(s)]&amp;mappings[constraints]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851</v>
      </c>
      <c r="D605" s="24" t="s">
        <v>33</v>
      </c>
      <c r="E605" s="24" t="s">
        <v>852</v>
      </c>
      <c r="F605" s="13">
        <v>611</v>
      </c>
      <c r="G605" s="24" t="s">
        <v>957</v>
      </c>
      <c r="H605" s="3" t="s">
        <v>846</v>
      </c>
      <c r="I605" s="24" t="s">
        <v>843</v>
      </c>
      <c r="J605" s="24" t="s">
        <v>32</v>
      </c>
      <c r="K605" s="24" t="s">
        <v>32</v>
      </c>
      <c r="L605" s="24" t="str">
        <f>mappings[field]&amp;mappings[institution]&amp;mappings[element/field]&amp;mappings[subelement/subfield(s)]&amp;mappings[constraints]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851</v>
      </c>
      <c r="D606" s="24" t="s">
        <v>33</v>
      </c>
      <c r="E606" s="24" t="s">
        <v>852</v>
      </c>
      <c r="F606" s="13">
        <v>630</v>
      </c>
      <c r="G606" s="24" t="s">
        <v>957</v>
      </c>
      <c r="H606" s="3" t="s">
        <v>846</v>
      </c>
      <c r="I606" s="24" t="s">
        <v>843</v>
      </c>
      <c r="J606" s="24" t="s">
        <v>32</v>
      </c>
      <c r="K606" s="24" t="s">
        <v>32</v>
      </c>
      <c r="L606" s="24" t="str">
        <f>mappings[field]&amp;mappings[institution]&amp;mappings[element/field]&amp;mappings[subelement/subfield(s)]&amp;mappings[constraints]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851</v>
      </c>
      <c r="D607" s="24" t="s">
        <v>73</v>
      </c>
      <c r="E607" s="24" t="s">
        <v>852</v>
      </c>
      <c r="F607" s="13">
        <v>647</v>
      </c>
      <c r="G607" s="24" t="s">
        <v>957</v>
      </c>
      <c r="H607" s="3" t="s">
        <v>846</v>
      </c>
      <c r="I607" s="24" t="s">
        <v>843</v>
      </c>
      <c r="J607" s="24" t="s">
        <v>32</v>
      </c>
      <c r="K607" s="24" t="s">
        <v>1177</v>
      </c>
      <c r="L607" s="24" t="str">
        <f>mappings[field]&amp;mappings[institution]&amp;mappings[element/field]&amp;mappings[subelement/subfield(s)]&amp;mappings[constraints]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851</v>
      </c>
      <c r="D608" s="24" t="s">
        <v>73</v>
      </c>
      <c r="E608" s="24" t="s">
        <v>852</v>
      </c>
      <c r="F608" s="13">
        <v>648</v>
      </c>
      <c r="G608" s="24" t="s">
        <v>957</v>
      </c>
      <c r="H608" s="3" t="s">
        <v>846</v>
      </c>
      <c r="I608" s="24" t="s">
        <v>843</v>
      </c>
      <c r="J608" s="3" t="s">
        <v>32</v>
      </c>
      <c r="K608" s="24" t="s">
        <v>1178</v>
      </c>
      <c r="L608" s="24" t="str">
        <f>mappings[field]&amp;mappings[institution]&amp;mappings[element/field]&amp;mappings[subelement/subfield(s)]&amp;mappings[constraints]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851</v>
      </c>
      <c r="D609" s="24" t="s">
        <v>33</v>
      </c>
      <c r="E609" s="24" t="s">
        <v>852</v>
      </c>
      <c r="F609" s="13">
        <v>650</v>
      </c>
      <c r="G609" s="24" t="s">
        <v>957</v>
      </c>
      <c r="H609" s="3" t="s">
        <v>846</v>
      </c>
      <c r="I609" s="24" t="s">
        <v>843</v>
      </c>
      <c r="J609" s="24" t="s">
        <v>32</v>
      </c>
      <c r="K609" s="24" t="s">
        <v>32</v>
      </c>
      <c r="L609" s="24" t="str">
        <f>mappings[field]&amp;mappings[institution]&amp;mappings[element/field]&amp;mappings[subelement/subfield(s)]&amp;mappings[constraints]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851</v>
      </c>
      <c r="D610" s="24" t="s">
        <v>33</v>
      </c>
      <c r="E610" s="24" t="s">
        <v>852</v>
      </c>
      <c r="F610" s="13">
        <v>651</v>
      </c>
      <c r="G610" s="24" t="s">
        <v>957</v>
      </c>
      <c r="H610" s="3" t="s">
        <v>846</v>
      </c>
      <c r="I610" s="24" t="s">
        <v>843</v>
      </c>
      <c r="J610" s="3" t="s">
        <v>32</v>
      </c>
      <c r="K610" s="24" t="s">
        <v>32</v>
      </c>
      <c r="L610" s="24" t="str">
        <f>mappings[field]&amp;mappings[institution]&amp;mappings[element/field]&amp;mappings[subelement/subfield(s)]&amp;mappings[constraints]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851</v>
      </c>
      <c r="D611" s="24" t="s">
        <v>33</v>
      </c>
      <c r="E611" s="24" t="s">
        <v>852</v>
      </c>
      <c r="F611" s="11">
        <v>655</v>
      </c>
      <c r="G611" s="3" t="s">
        <v>957</v>
      </c>
      <c r="H611" s="24" t="s">
        <v>846</v>
      </c>
      <c r="I611" s="24" t="s">
        <v>843</v>
      </c>
      <c r="J611" s="3" t="s">
        <v>32</v>
      </c>
      <c r="K611" s="3" t="s">
        <v>32</v>
      </c>
      <c r="L611" s="24" t="str">
        <f>mappings[field]&amp;mappings[institution]&amp;mappings[element/field]&amp;mappings[subelement/subfield(s)]&amp;mappings[constraints]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851</v>
      </c>
      <c r="D612" s="24" t="s">
        <v>73</v>
      </c>
      <c r="E612" s="24" t="s">
        <v>852</v>
      </c>
      <c r="F612" s="13">
        <v>657</v>
      </c>
      <c r="G612" s="24" t="s">
        <v>957</v>
      </c>
      <c r="H612" s="24" t="s">
        <v>846</v>
      </c>
      <c r="I612" s="24" t="s">
        <v>843</v>
      </c>
      <c r="J612" s="3" t="s">
        <v>32</v>
      </c>
      <c r="K612" s="24" t="s">
        <v>1179</v>
      </c>
      <c r="L612" s="24" t="str">
        <f>mappings[field]&amp;mappings[institution]&amp;mappings[element/field]&amp;mappings[subelement/subfield(s)]&amp;mappings[constraints]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851</v>
      </c>
      <c r="D613" s="24" t="s">
        <v>33</v>
      </c>
      <c r="E613" s="24" t="s">
        <v>852</v>
      </c>
      <c r="F613" s="13">
        <v>6</v>
      </c>
      <c r="G613" s="24">
        <v>17</v>
      </c>
      <c r="H613" s="24" t="s">
        <v>1171</v>
      </c>
      <c r="I613" s="24" t="s">
        <v>843</v>
      </c>
      <c r="J613" s="3" t="s">
        <v>1173</v>
      </c>
      <c r="K613" s="24" t="s">
        <v>1174</v>
      </c>
      <c r="L613" s="24" t="str">
        <f>mappings[field]&amp;mappings[institution]&amp;mappings[element/field]&amp;mappings[subelement/subfield(s)]&amp;mappings[constraints]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923</v>
      </c>
    </row>
    <row r="614" spans="1:17" x14ac:dyDescent="0.25">
      <c r="A614" s="24" t="s">
        <v>709</v>
      </c>
      <c r="B614" s="24" t="s">
        <v>709</v>
      </c>
      <c r="C614" s="24" t="s">
        <v>851</v>
      </c>
      <c r="D614" s="24" t="s">
        <v>33</v>
      </c>
      <c r="E614" s="24" t="s">
        <v>852</v>
      </c>
      <c r="F614" s="13">
        <v>8</v>
      </c>
      <c r="G614" s="24">
        <v>34</v>
      </c>
      <c r="H614" s="24" t="s">
        <v>1175</v>
      </c>
      <c r="I614" s="24" t="s">
        <v>843</v>
      </c>
      <c r="J614" s="24" t="s">
        <v>1173</v>
      </c>
      <c r="K614" s="24" t="s">
        <v>1174</v>
      </c>
      <c r="L614" s="24" t="str">
        <f>mappings[field]&amp;mappings[institution]&amp;mappings[element/field]&amp;mappings[subelement/subfield(s)]&amp;mappings[constraints]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851</v>
      </c>
      <c r="D615" s="24" t="s">
        <v>33</v>
      </c>
      <c r="E615" s="24" t="s">
        <v>852</v>
      </c>
      <c r="F615" s="13">
        <v>6</v>
      </c>
      <c r="G615" s="24">
        <v>16</v>
      </c>
      <c r="H615" s="24" t="s">
        <v>1171</v>
      </c>
      <c r="I615" s="24" t="s">
        <v>843</v>
      </c>
      <c r="J615" s="24" t="s">
        <v>1172</v>
      </c>
      <c r="K615" s="24" t="s">
        <v>32</v>
      </c>
      <c r="L615" s="24" t="str">
        <f>mappings[field]&amp;mappings[institution]&amp;mappings[element/field]&amp;mappings[subelement/subfield(s)]&amp;mappings[constraints]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851</v>
      </c>
      <c r="D616" s="24" t="s">
        <v>33</v>
      </c>
      <c r="E616" s="24" t="s">
        <v>852</v>
      </c>
      <c r="F616" s="13">
        <v>8</v>
      </c>
      <c r="G616" s="24">
        <v>33</v>
      </c>
      <c r="H616" s="24" t="s">
        <v>1175</v>
      </c>
      <c r="I616" s="24" t="s">
        <v>843</v>
      </c>
      <c r="J616" s="24" t="s">
        <v>1172</v>
      </c>
      <c r="K616" s="24" t="s">
        <v>32</v>
      </c>
      <c r="L616" s="24" t="str">
        <f>mappings[field]&amp;mappings[institution]&amp;mappings[element/field]&amp;mappings[subelement/subfield(s)]&amp;mappings[constraints]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923</v>
      </c>
    </row>
    <row r="617" spans="1:17" x14ac:dyDescent="0.25">
      <c r="A617" s="24" t="s">
        <v>709</v>
      </c>
      <c r="B617" s="24" t="s">
        <v>709</v>
      </c>
      <c r="C617" s="24" t="s">
        <v>851</v>
      </c>
      <c r="D617" s="24" t="s">
        <v>73</v>
      </c>
      <c r="E617" s="24" t="s">
        <v>852</v>
      </c>
      <c r="F617" s="13">
        <v>655</v>
      </c>
      <c r="G617" s="24" t="s">
        <v>1180</v>
      </c>
      <c r="H617" s="3" t="s">
        <v>846</v>
      </c>
      <c r="I617" s="24" t="s">
        <v>858</v>
      </c>
      <c r="J617" s="3" t="s">
        <v>1181</v>
      </c>
      <c r="K617" s="24" t="s">
        <v>1182</v>
      </c>
      <c r="L617" s="24" t="str">
        <f>mappings[field]&amp;mappings[institution]&amp;mappings[element/field]&amp;mappings[subelement/subfield(s)]&amp;mappings[constraints]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851</v>
      </c>
      <c r="D618" s="24" t="s">
        <v>73</v>
      </c>
      <c r="E618" s="24" t="s">
        <v>852</v>
      </c>
      <c r="F618" s="13">
        <v>655</v>
      </c>
      <c r="G618" s="24" t="s">
        <v>1180</v>
      </c>
      <c r="H618" s="24" t="s">
        <v>1183</v>
      </c>
      <c r="I618" s="24" t="s">
        <v>858</v>
      </c>
      <c r="J618" s="24" t="s">
        <v>1184</v>
      </c>
      <c r="K618" s="24" t="s">
        <v>1185</v>
      </c>
      <c r="L618" s="24" t="str">
        <f>mappings[field]&amp;mappings[institution]&amp;mappings[element/field]&amp;mappings[subelement/subfield(s)]&amp;mappings[constraints]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851</v>
      </c>
      <c r="D619" s="24" t="s">
        <v>73</v>
      </c>
      <c r="E619" s="24" t="s">
        <v>852</v>
      </c>
      <c r="F619" s="13">
        <v>384</v>
      </c>
      <c r="G619" s="24" t="s">
        <v>845</v>
      </c>
      <c r="H619" s="24" t="s">
        <v>846</v>
      </c>
      <c r="I619" s="24" t="s">
        <v>843</v>
      </c>
      <c r="J619" s="24" t="s">
        <v>29</v>
      </c>
      <c r="K619" s="24" t="s">
        <v>29</v>
      </c>
      <c r="L619" s="15" t="s">
        <v>1176</v>
      </c>
      <c r="M619" s="15">
        <v>0</v>
      </c>
      <c r="N619" s="15">
        <v>3</v>
      </c>
      <c r="O619" s="15" t="s">
        <v>73</v>
      </c>
      <c r="P619" s="3" t="s">
        <v>73</v>
      </c>
      <c r="Q619" s="3" t="s">
        <v>73</v>
      </c>
    </row>
    <row r="620" spans="1:17" x14ac:dyDescent="0.25">
      <c r="A620" s="24" t="s">
        <v>709</v>
      </c>
      <c r="B620" s="24" t="s">
        <v>709</v>
      </c>
      <c r="C620" s="24" t="s">
        <v>851</v>
      </c>
      <c r="D620" s="24" t="s">
        <v>73</v>
      </c>
      <c r="E620" s="24" t="s">
        <v>852</v>
      </c>
      <c r="F620" s="13">
        <v>382</v>
      </c>
      <c r="G620" s="24" t="s">
        <v>864</v>
      </c>
      <c r="H620" s="24" t="s">
        <v>846</v>
      </c>
      <c r="I620" s="24" t="s">
        <v>843</v>
      </c>
      <c r="J620" s="24" t="s">
        <v>29</v>
      </c>
      <c r="K620" s="24" t="s">
        <v>29</v>
      </c>
      <c r="L620" s="15" t="str">
        <f>mappings[field]&amp;mappings[institution]&amp;mappings[element/field]&amp;mappings[subelement/subfield(s)]&amp;mappings[constraints]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851</v>
      </c>
      <c r="D621" s="24" t="s">
        <v>33</v>
      </c>
      <c r="E621" s="24" t="s">
        <v>852</v>
      </c>
      <c r="F621" s="13">
        <v>653</v>
      </c>
      <c r="G621" s="24" t="s">
        <v>845</v>
      </c>
      <c r="H621" s="24" t="s">
        <v>1189</v>
      </c>
      <c r="I621" s="24" t="s">
        <v>843</v>
      </c>
      <c r="J621" s="3" t="s">
        <v>32</v>
      </c>
      <c r="K621" s="24" t="s">
        <v>32</v>
      </c>
      <c r="L621" s="24" t="str">
        <f>mappings[field]&amp;mappings[institution]&amp;mappings[element/field]&amp;mappings[subelement/subfield(s)]&amp;mappings[constraints]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851</v>
      </c>
      <c r="D622" s="24" t="s">
        <v>33</v>
      </c>
      <c r="E622" s="24" t="s">
        <v>852</v>
      </c>
      <c r="F622" s="13">
        <v>662</v>
      </c>
      <c r="G622" s="24" t="s">
        <v>1190</v>
      </c>
      <c r="H622" s="24" t="s">
        <v>846</v>
      </c>
      <c r="I622" s="24" t="s">
        <v>843</v>
      </c>
      <c r="J622" s="3" t="s">
        <v>32</v>
      </c>
      <c r="K622" s="24" t="s">
        <v>32</v>
      </c>
      <c r="L622" s="15" t="str">
        <f>mappings[field]&amp;mappings[institution]&amp;mappings[element/field]&amp;mappings[subelement/subfield(s)]&amp;mappings[constraints]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851</v>
      </c>
      <c r="D623" s="24" t="s">
        <v>33</v>
      </c>
      <c r="E623" s="24" t="s">
        <v>852</v>
      </c>
      <c r="F623" s="13">
        <v>600</v>
      </c>
      <c r="G623" s="24" t="s">
        <v>922</v>
      </c>
      <c r="H623" s="24" t="s">
        <v>846</v>
      </c>
      <c r="I623" s="24" t="s">
        <v>843</v>
      </c>
      <c r="J623" s="24" t="s">
        <v>32</v>
      </c>
      <c r="K623" s="24" t="s">
        <v>32</v>
      </c>
      <c r="L623" s="24" t="str">
        <f>mappings[field]&amp;mappings[institution]&amp;mappings[element/field]&amp;mappings[subelement/subfield(s)]&amp;mappings[constraints]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851</v>
      </c>
      <c r="D624" s="24" t="s">
        <v>33</v>
      </c>
      <c r="E624" s="24" t="s">
        <v>852</v>
      </c>
      <c r="F624" s="13">
        <v>610</v>
      </c>
      <c r="G624" s="24" t="s">
        <v>922</v>
      </c>
      <c r="H624" s="24" t="s">
        <v>846</v>
      </c>
      <c r="I624" s="24" t="s">
        <v>843</v>
      </c>
      <c r="J624" s="24" t="s">
        <v>32</v>
      </c>
      <c r="K624" s="24" t="s">
        <v>32</v>
      </c>
      <c r="L624" s="24" t="str">
        <f>mappings[field]&amp;mappings[institution]&amp;mappings[element/field]&amp;mappings[subelement/subfield(s)]&amp;mappings[constraints]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851</v>
      </c>
      <c r="D625" s="24" t="s">
        <v>33</v>
      </c>
      <c r="E625" s="24" t="s">
        <v>852</v>
      </c>
      <c r="F625" s="13">
        <v>611</v>
      </c>
      <c r="G625" s="24" t="s">
        <v>922</v>
      </c>
      <c r="H625" s="24" t="s">
        <v>846</v>
      </c>
      <c r="I625" s="3" t="s">
        <v>843</v>
      </c>
      <c r="J625" s="3" t="s">
        <v>32</v>
      </c>
      <c r="K625" s="24" t="s">
        <v>32</v>
      </c>
      <c r="L625" s="24" t="str">
        <f>mappings[field]&amp;mappings[institution]&amp;mappings[element/field]&amp;mappings[subelement/subfield(s)]&amp;mappings[constraints]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851</v>
      </c>
      <c r="D626" s="24" t="s">
        <v>33</v>
      </c>
      <c r="E626" s="24" t="s">
        <v>852</v>
      </c>
      <c r="F626" s="13">
        <v>630</v>
      </c>
      <c r="G626" s="24" t="s">
        <v>922</v>
      </c>
      <c r="H626" s="24" t="s">
        <v>846</v>
      </c>
      <c r="I626" s="24" t="s">
        <v>843</v>
      </c>
      <c r="J626" s="24" t="s">
        <v>32</v>
      </c>
      <c r="K626" s="24" t="s">
        <v>32</v>
      </c>
      <c r="L626" s="24" t="str">
        <f>mappings[field]&amp;mappings[institution]&amp;mappings[element/field]&amp;mappings[subelement/subfield(s)]&amp;mappings[constraints]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851</v>
      </c>
      <c r="D627" s="24" t="s">
        <v>73</v>
      </c>
      <c r="E627" s="24" t="s">
        <v>852</v>
      </c>
      <c r="F627" s="13">
        <v>648</v>
      </c>
      <c r="G627" s="24" t="s">
        <v>922</v>
      </c>
      <c r="H627" s="24" t="s">
        <v>846</v>
      </c>
      <c r="I627" s="24" t="s">
        <v>843</v>
      </c>
      <c r="J627" s="24" t="s">
        <v>32</v>
      </c>
      <c r="K627" s="24" t="s">
        <v>1178</v>
      </c>
      <c r="L627" s="24" t="str">
        <f>mappings[field]&amp;mappings[institution]&amp;mappings[element/field]&amp;mappings[subelement/subfield(s)]&amp;mappings[constraints]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851</v>
      </c>
      <c r="D628" s="24" t="s">
        <v>33</v>
      </c>
      <c r="E628" s="24" t="s">
        <v>852</v>
      </c>
      <c r="F628" s="13">
        <v>650</v>
      </c>
      <c r="G628" s="24" t="s">
        <v>922</v>
      </c>
      <c r="H628" s="24" t="s">
        <v>846</v>
      </c>
      <c r="I628" s="24" t="s">
        <v>843</v>
      </c>
      <c r="J628" s="24" t="s">
        <v>32</v>
      </c>
      <c r="K628" s="24" t="s">
        <v>32</v>
      </c>
      <c r="L628" s="24" t="str">
        <f>mappings[field]&amp;mappings[institution]&amp;mappings[element/field]&amp;mappings[subelement/subfield(s)]&amp;mappings[constraints]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851</v>
      </c>
      <c r="D629" s="24" t="s">
        <v>33</v>
      </c>
      <c r="E629" s="24" t="s">
        <v>852</v>
      </c>
      <c r="F629" s="13">
        <v>651</v>
      </c>
      <c r="G629" s="24" t="s">
        <v>922</v>
      </c>
      <c r="H629" s="24" t="s">
        <v>846</v>
      </c>
      <c r="I629" s="24" t="s">
        <v>843</v>
      </c>
      <c r="J629" s="3" t="s">
        <v>32</v>
      </c>
      <c r="K629" s="24" t="s">
        <v>32</v>
      </c>
      <c r="L629" s="24" t="str">
        <f>mappings[field]&amp;mappings[institution]&amp;mappings[element/field]&amp;mappings[subelement/subfield(s)]&amp;mappings[constraints]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851</v>
      </c>
      <c r="D630" s="24" t="s">
        <v>33</v>
      </c>
      <c r="E630" s="24" t="s">
        <v>852</v>
      </c>
      <c r="F630" s="13">
        <v>655</v>
      </c>
      <c r="G630" s="24" t="s">
        <v>922</v>
      </c>
      <c r="H630" s="24" t="s">
        <v>846</v>
      </c>
      <c r="I630" s="24" t="s">
        <v>843</v>
      </c>
      <c r="J630" s="3" t="s">
        <v>32</v>
      </c>
      <c r="K630" s="24" t="s">
        <v>32</v>
      </c>
      <c r="L630" s="24" t="str">
        <f>mappings[field]&amp;mappings[institution]&amp;mappings[element/field]&amp;mappings[subelement/subfield(s)]&amp;mappings[constraints]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851</v>
      </c>
      <c r="D631" s="24" t="s">
        <v>33</v>
      </c>
      <c r="E631" s="24" t="s">
        <v>852</v>
      </c>
      <c r="F631" s="13">
        <v>656</v>
      </c>
      <c r="G631" s="24" t="s">
        <v>922</v>
      </c>
      <c r="H631" s="24" t="s">
        <v>846</v>
      </c>
      <c r="I631" s="24" t="s">
        <v>843</v>
      </c>
      <c r="J631" t="s">
        <v>32</v>
      </c>
      <c r="K631" s="24" t="s">
        <v>32</v>
      </c>
      <c r="L631" s="24" t="str">
        <f>mappings[field]&amp;mappings[institution]&amp;mappings[element/field]&amp;mappings[subelement/subfield(s)]&amp;mappings[constraints]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851</v>
      </c>
      <c r="D632" s="24" t="s">
        <v>33</v>
      </c>
      <c r="E632" s="24" t="s">
        <v>852</v>
      </c>
      <c r="F632" s="13">
        <v>657</v>
      </c>
      <c r="G632" s="24" t="s">
        <v>922</v>
      </c>
      <c r="H632" s="24" t="s">
        <v>846</v>
      </c>
      <c r="I632" s="24" t="s">
        <v>843</v>
      </c>
      <c r="J632" t="s">
        <v>32</v>
      </c>
      <c r="K632" s="24" t="s">
        <v>32</v>
      </c>
      <c r="L632" s="24" t="str">
        <f>mappings[field]&amp;mappings[institution]&amp;mappings[element/field]&amp;mappings[subelement/subfield(s)]&amp;mappings[constraints]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851</v>
      </c>
      <c r="D633" s="24" t="s">
        <v>33</v>
      </c>
      <c r="E633" s="24" t="s">
        <v>852</v>
      </c>
      <c r="F633" s="13">
        <v>651</v>
      </c>
      <c r="G633" s="24" t="s">
        <v>1187</v>
      </c>
      <c r="H633" s="24" t="s">
        <v>846</v>
      </c>
      <c r="I633" s="24" t="s">
        <v>858</v>
      </c>
      <c r="J633" t="s">
        <v>1188</v>
      </c>
      <c r="K633" s="24" t="s">
        <v>32</v>
      </c>
      <c r="L633" s="15" t="str">
        <f>mappings[field]&amp;mappings[institution]&amp;mappings[element/field]&amp;mappings[subelement/subfield(s)]&amp;mappings[constraints]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851</v>
      </c>
      <c r="D634" s="24" t="s">
        <v>73</v>
      </c>
      <c r="E634" s="24" t="s">
        <v>852</v>
      </c>
      <c r="F634" s="11">
        <v>653</v>
      </c>
      <c r="G634" s="3" t="s">
        <v>845</v>
      </c>
      <c r="H634" s="3" t="s">
        <v>1198</v>
      </c>
      <c r="I634" s="3" t="s">
        <v>843</v>
      </c>
      <c r="J634" s="3" t="s">
        <v>866</v>
      </c>
      <c r="K634" s="3" t="s">
        <v>32</v>
      </c>
      <c r="L634" s="3" t="str">
        <f>mappings[field]&amp;mappings[institution]&amp;mappings[element/field]&amp;mappings[subelement/subfield(s)]&amp;mappings[constraints]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851</v>
      </c>
      <c r="D635" s="24" t="s">
        <v>73</v>
      </c>
      <c r="E635" s="24" t="s">
        <v>852</v>
      </c>
      <c r="F635" s="11">
        <v>662</v>
      </c>
      <c r="G635" s="3" t="s">
        <v>1190</v>
      </c>
      <c r="H635" t="s">
        <v>846</v>
      </c>
      <c r="I635" s="3" t="s">
        <v>858</v>
      </c>
      <c r="J635" t="s">
        <v>866</v>
      </c>
      <c r="K635" s="3" t="s">
        <v>32</v>
      </c>
      <c r="L635" s="3" t="str">
        <f>mappings[field]&amp;mappings[institution]&amp;mappings[element/field]&amp;mappings[subelement/subfield(s)]&amp;mappings[constraints]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851</v>
      </c>
      <c r="D636" s="24" t="s">
        <v>73</v>
      </c>
      <c r="E636" s="24" t="s">
        <v>852</v>
      </c>
      <c r="F636" s="11">
        <v>656</v>
      </c>
      <c r="G636" s="3" t="s">
        <v>1199</v>
      </c>
      <c r="H636" t="s">
        <v>846</v>
      </c>
      <c r="I636" s="3" t="s">
        <v>858</v>
      </c>
      <c r="J636" s="3" t="s">
        <v>866</v>
      </c>
      <c r="K636" s="3" t="s">
        <v>32</v>
      </c>
      <c r="L636" s="3" t="str">
        <f>mappings[field]&amp;mappings[institution]&amp;mappings[element/field]&amp;mappings[subelement/subfield(s)]&amp;mappings[constraints]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851</v>
      </c>
      <c r="D637" s="24" t="s">
        <v>73</v>
      </c>
      <c r="E637" s="24" t="s">
        <v>852</v>
      </c>
      <c r="F637" s="11">
        <v>657</v>
      </c>
      <c r="G637" s="3" t="s">
        <v>867</v>
      </c>
      <c r="H637" t="s">
        <v>846</v>
      </c>
      <c r="I637" s="3" t="s">
        <v>858</v>
      </c>
      <c r="J637" s="3" t="s">
        <v>866</v>
      </c>
      <c r="K637" s="3" t="s">
        <v>32</v>
      </c>
      <c r="L637" s="3" t="str">
        <f>mappings[field]&amp;mappings[institution]&amp;mappings[element/field]&amp;mappings[subelement/subfield(s)]&amp;mappings[constraints]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851</v>
      </c>
      <c r="D638" s="24" t="s">
        <v>73</v>
      </c>
      <c r="E638" s="24" t="s">
        <v>852</v>
      </c>
      <c r="F638" s="11">
        <v>600</v>
      </c>
      <c r="G638" s="3" t="s">
        <v>1191</v>
      </c>
      <c r="H638" t="s">
        <v>846</v>
      </c>
      <c r="I638" s="3" t="s">
        <v>858</v>
      </c>
      <c r="J638" s="3" t="s">
        <v>868</v>
      </c>
      <c r="K638" s="3" t="s">
        <v>32</v>
      </c>
      <c r="L638" s="3" t="str">
        <f>mappings[field]&amp;mappings[institution]&amp;mappings[element/field]&amp;mappings[subelement/subfield(s)]&amp;mappings[constraints]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851</v>
      </c>
      <c r="D639" s="24" t="s">
        <v>73</v>
      </c>
      <c r="E639" s="24" t="s">
        <v>852</v>
      </c>
      <c r="F639" s="11">
        <v>610</v>
      </c>
      <c r="G639" s="3" t="s">
        <v>1192</v>
      </c>
      <c r="H639" t="s">
        <v>846</v>
      </c>
      <c r="I639" s="3" t="s">
        <v>858</v>
      </c>
      <c r="J639" s="3" t="s">
        <v>868</v>
      </c>
      <c r="K639" s="3" t="s">
        <v>32</v>
      </c>
      <c r="L639" s="3" t="str">
        <f>mappings[field]&amp;mappings[institution]&amp;mappings[element/field]&amp;mappings[subelement/subfield(s)]&amp;mappings[constraints]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851</v>
      </c>
      <c r="D640" s="24" t="s">
        <v>73</v>
      </c>
      <c r="E640" s="24" t="s">
        <v>852</v>
      </c>
      <c r="F640" s="11">
        <v>650</v>
      </c>
      <c r="G640" s="3" t="s">
        <v>1196</v>
      </c>
      <c r="H640" t="s">
        <v>846</v>
      </c>
      <c r="I640" s="3" t="s">
        <v>858</v>
      </c>
      <c r="J640" t="s">
        <v>868</v>
      </c>
      <c r="K640" s="3" t="s">
        <v>32</v>
      </c>
      <c r="L640" s="3" t="str">
        <f>mappings[field]&amp;mappings[institution]&amp;mappings[element/field]&amp;mappings[subelement/subfield(s)]&amp;mappings[constraints]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851</v>
      </c>
      <c r="D641" s="24" t="s">
        <v>73</v>
      </c>
      <c r="E641" s="24" t="s">
        <v>852</v>
      </c>
      <c r="F641" s="11">
        <v>611</v>
      </c>
      <c r="G641" s="3" t="s">
        <v>1193</v>
      </c>
      <c r="H641" t="s">
        <v>846</v>
      </c>
      <c r="I641" s="3" t="s">
        <v>858</v>
      </c>
      <c r="J641" s="3" t="s">
        <v>868</v>
      </c>
      <c r="K641" s="3" t="s">
        <v>32</v>
      </c>
      <c r="L641" s="3" t="str">
        <f>mappings[field]&amp;mappings[institution]&amp;mappings[element/field]&amp;mappings[subelement/subfield(s)]&amp;mappings[constraints]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851</v>
      </c>
      <c r="D642" s="24" t="s">
        <v>73</v>
      </c>
      <c r="E642" s="24" t="s">
        <v>852</v>
      </c>
      <c r="F642" s="11">
        <v>647</v>
      </c>
      <c r="G642" s="3" t="s">
        <v>1195</v>
      </c>
      <c r="H642" t="s">
        <v>846</v>
      </c>
      <c r="I642" s="3" t="s">
        <v>858</v>
      </c>
      <c r="J642" s="3" t="s">
        <v>868</v>
      </c>
      <c r="K642" s="3" t="s">
        <v>32</v>
      </c>
      <c r="L642" s="3" t="str">
        <f>mappings[field]&amp;mappings[institution]&amp;mappings[element/field]&amp;mappings[subelement/subfield(s)]&amp;mappings[constraints]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851</v>
      </c>
      <c r="D643" s="24" t="s">
        <v>73</v>
      </c>
      <c r="E643" s="24" t="s">
        <v>852</v>
      </c>
      <c r="F643" s="11">
        <v>630</v>
      </c>
      <c r="G643" s="3" t="s">
        <v>1194</v>
      </c>
      <c r="H643" s="3" t="s">
        <v>846</v>
      </c>
      <c r="I643" s="3" t="s">
        <v>858</v>
      </c>
      <c r="J643" t="s">
        <v>868</v>
      </c>
      <c r="K643" s="3" t="s">
        <v>32</v>
      </c>
      <c r="L643" s="3" t="str">
        <f>mappings[field]&amp;mappings[institution]&amp;mappings[element/field]&amp;mappings[subelement/subfield(s)]&amp;mappings[constraints]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851</v>
      </c>
      <c r="D644" s="24" t="s">
        <v>73</v>
      </c>
      <c r="E644" s="24" t="s">
        <v>852</v>
      </c>
      <c r="F644" s="11">
        <v>651</v>
      </c>
      <c r="G644" s="3" t="s">
        <v>1197</v>
      </c>
      <c r="H644" s="3" t="s">
        <v>846</v>
      </c>
      <c r="I644" s="3" t="s">
        <v>858</v>
      </c>
      <c r="J644" t="s">
        <v>868</v>
      </c>
      <c r="K644" s="3" t="s">
        <v>32</v>
      </c>
      <c r="L644" s="3" t="str">
        <f>mappings[field]&amp;mappings[institution]&amp;mappings[element/field]&amp;mappings[subelement/subfield(s)]&amp;mappings[constraints]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851</v>
      </c>
      <c r="D645" s="24" t="s">
        <v>73</v>
      </c>
      <c r="E645" s="24" t="s">
        <v>852</v>
      </c>
      <c r="F645" s="11">
        <v>648</v>
      </c>
      <c r="G645" s="3" t="s">
        <v>867</v>
      </c>
      <c r="H645" s="3" t="s">
        <v>846</v>
      </c>
      <c r="I645" s="3" t="s">
        <v>858</v>
      </c>
      <c r="J645" s="3" t="s">
        <v>868</v>
      </c>
      <c r="K645" s="3" t="s">
        <v>32</v>
      </c>
      <c r="L645" s="3" t="str">
        <f>mappings[field]&amp;mappings[institution]&amp;mappings[element/field]&amp;mappings[subelement/subfield(s)]&amp;mappings[constraints]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3" t="s">
        <v>730</v>
      </c>
      <c r="B646" s="3" t="s">
        <v>730</v>
      </c>
      <c r="C646" s="24" t="s">
        <v>851</v>
      </c>
      <c r="D646" s="24" t="s">
        <v>33</v>
      </c>
      <c r="E646" s="24" t="s">
        <v>852</v>
      </c>
      <c r="F646" s="11">
        <v>600</v>
      </c>
      <c r="G646" s="3" t="s">
        <v>1200</v>
      </c>
      <c r="H646" s="24" t="s">
        <v>846</v>
      </c>
      <c r="I646" s="24" t="s">
        <v>858</v>
      </c>
      <c r="J646" s="3" t="s">
        <v>32</v>
      </c>
      <c r="K646" s="3" t="s">
        <v>1201</v>
      </c>
      <c r="L646" s="3" t="str">
        <f>mappings[field]&amp;mappings[institution]&amp;mappings[element/field]&amp;mappings[subelement/subfield(s)]&amp;mappings[constraints]</f>
        <v>subject_topicalGEN600abcdfghjklmnopqrstunone</v>
      </c>
      <c r="M646" s="3">
        <f>IF(ISNUMBER(MATCH(mappings[mapping_id],issuesmap[mappingID],0)),COUNTIF(issuesmap[mappingID],mappings[mapping_id]),0)</f>
        <v>0</v>
      </c>
      <c r="N646" s="3">
        <f>IF(ISNUMBER(MATCH(mappings[field],issuesfield[field],0)),COUNTIF(issuesfield[field],mappings[field]),0)</f>
        <v>0</v>
      </c>
      <c r="O646" s="3" t="str">
        <f>IF(ISNUMBER(MATCH(mappings[field],#REF!,0)),"y","n")</f>
        <v>n</v>
      </c>
      <c r="P646" s="3" t="s">
        <v>73</v>
      </c>
      <c r="Q646" s="3" t="s">
        <v>32</v>
      </c>
    </row>
    <row r="647" spans="1:17" x14ac:dyDescent="0.25">
      <c r="A647" s="3" t="s">
        <v>730</v>
      </c>
      <c r="B647" s="3" t="s">
        <v>730</v>
      </c>
      <c r="C647" s="24" t="s">
        <v>851</v>
      </c>
      <c r="D647" s="24" t="s">
        <v>33</v>
      </c>
      <c r="E647" s="24" t="s">
        <v>852</v>
      </c>
      <c r="F647" s="11">
        <v>600</v>
      </c>
      <c r="G647" t="s">
        <v>29</v>
      </c>
      <c r="H647" s="24" t="s">
        <v>846</v>
      </c>
      <c r="I647" s="24" t="s">
        <v>843</v>
      </c>
      <c r="J647" t="s">
        <v>32</v>
      </c>
      <c r="K647" t="s">
        <v>32</v>
      </c>
      <c r="L647" t="str">
        <f>mappings[field]&amp;mappings[institution]&amp;mappings[element/field]&amp;mappings[subelement/subfield(s)]&amp;mappings[constraints]</f>
        <v>subject_topicalGEN600xnone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851</v>
      </c>
      <c r="D648" s="24" t="s">
        <v>33</v>
      </c>
      <c r="E648" s="24" t="s">
        <v>852</v>
      </c>
      <c r="F648" s="11">
        <v>610</v>
      </c>
      <c r="G648" t="s">
        <v>1202</v>
      </c>
      <c r="H648" s="24" t="s">
        <v>846</v>
      </c>
      <c r="I648" s="3" t="s">
        <v>858</v>
      </c>
      <c r="J648" t="s">
        <v>32</v>
      </c>
      <c r="K648" s="3" t="s">
        <v>1203</v>
      </c>
      <c r="L648" t="str">
        <f>mappings[field]&amp;mappings[institution]&amp;mappings[element/field]&amp;mappings[subelement/subfield(s)]&amp;mappings[constraints]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730</v>
      </c>
      <c r="B649" s="3" t="s">
        <v>730</v>
      </c>
      <c r="C649" s="24" t="s">
        <v>851</v>
      </c>
      <c r="D649" s="24" t="s">
        <v>33</v>
      </c>
      <c r="E649" s="24" t="s">
        <v>852</v>
      </c>
      <c r="F649" s="11">
        <v>610</v>
      </c>
      <c r="G649" s="3" t="s">
        <v>29</v>
      </c>
      <c r="H649" s="24" t="s">
        <v>846</v>
      </c>
      <c r="I649" s="24" t="s">
        <v>843</v>
      </c>
      <c r="J649" s="3" t="s">
        <v>32</v>
      </c>
      <c r="K649" s="3" t="s">
        <v>32</v>
      </c>
      <c r="L649" s="3" t="str">
        <f>mappings[field]&amp;mappings[institution]&amp;mappings[element/field]&amp;mappings[subelement/subfield(s)]&amp;mappings[constraints]</f>
        <v>subject_topicalGEN610xnone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730</v>
      </c>
      <c r="B650" s="3" t="s">
        <v>730</v>
      </c>
      <c r="C650" s="24" t="s">
        <v>851</v>
      </c>
      <c r="D650" s="24" t="s">
        <v>33</v>
      </c>
      <c r="E650" s="24" t="s">
        <v>852</v>
      </c>
      <c r="F650" s="11">
        <v>611</v>
      </c>
      <c r="G650" t="s">
        <v>1204</v>
      </c>
      <c r="H650" s="24" t="s">
        <v>846</v>
      </c>
      <c r="I650" s="3" t="s">
        <v>858</v>
      </c>
      <c r="J650" t="s">
        <v>32</v>
      </c>
      <c r="K650" s="3" t="s">
        <v>1205</v>
      </c>
      <c r="L650" t="str">
        <f>mappings[field]&amp;mappings[institution]&amp;mappings[element/field]&amp;mappings[subelement/subfield(s)]&amp;mappings[constraints]</f>
        <v>subject_topicalGEN611acdefghklnpqstunone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851</v>
      </c>
      <c r="D651" s="24" t="s">
        <v>33</v>
      </c>
      <c r="E651" s="24" t="s">
        <v>852</v>
      </c>
      <c r="F651" s="11">
        <v>611</v>
      </c>
      <c r="G651" t="s">
        <v>29</v>
      </c>
      <c r="H651" s="24" t="s">
        <v>846</v>
      </c>
      <c r="I651" s="3" t="s">
        <v>843</v>
      </c>
      <c r="J651" t="s">
        <v>32</v>
      </c>
      <c r="K651" s="3" t="s">
        <v>32</v>
      </c>
      <c r="L651" t="str">
        <f>mappings[field]&amp;mappings[institution]&amp;mappings[element/field]&amp;mappings[subelement/subfield(s)]&amp;mappings[constraints]</f>
        <v>subject_topicalGEN611xnone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851</v>
      </c>
      <c r="D652" s="24" t="s">
        <v>33</v>
      </c>
      <c r="E652" s="24" t="s">
        <v>852</v>
      </c>
      <c r="F652" s="11">
        <v>630</v>
      </c>
      <c r="G652" s="3" t="s">
        <v>1206</v>
      </c>
      <c r="H652" s="24" t="s">
        <v>846</v>
      </c>
      <c r="I652" s="24" t="s">
        <v>858</v>
      </c>
      <c r="J652" t="s">
        <v>32</v>
      </c>
      <c r="K652" s="3" t="s">
        <v>1207</v>
      </c>
      <c r="L652" s="3" t="str">
        <f>mappings[field]&amp;mappings[institution]&amp;mappings[element/field]&amp;mappings[subelement/subfield(s)]&amp;mappings[constraints]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851</v>
      </c>
      <c r="D653" s="24" t="s">
        <v>33</v>
      </c>
      <c r="E653" s="24" t="s">
        <v>852</v>
      </c>
      <c r="F653" s="11">
        <v>630</v>
      </c>
      <c r="G653" s="3" t="s">
        <v>29</v>
      </c>
      <c r="H653" s="24" t="s">
        <v>846</v>
      </c>
      <c r="I653" s="3" t="s">
        <v>843</v>
      </c>
      <c r="J653" s="3" t="s">
        <v>32</v>
      </c>
      <c r="K653" s="3" t="s">
        <v>32</v>
      </c>
      <c r="L653" s="3" t="str">
        <f>mappings[field]&amp;mappings[institution]&amp;mappings[element/field]&amp;mappings[subelement/subfield(s)]&amp;mappings[constraints]</f>
        <v>subject_topicalGEN630xnone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851</v>
      </c>
      <c r="D654" s="24" t="s">
        <v>73</v>
      </c>
      <c r="E654" s="24" t="s">
        <v>852</v>
      </c>
      <c r="F654" s="11">
        <v>647</v>
      </c>
      <c r="G654" s="3" t="s">
        <v>1208</v>
      </c>
      <c r="H654" s="24" t="s">
        <v>846</v>
      </c>
      <c r="I654" s="3" t="s">
        <v>858</v>
      </c>
      <c r="J654" s="3" t="s">
        <v>32</v>
      </c>
      <c r="K654" s="3" t="s">
        <v>1177</v>
      </c>
      <c r="L654" s="3" t="str">
        <f>mappings[field]&amp;mappings[institution]&amp;mappings[element/field]&amp;mappings[subelement/subfield(s)]&amp;mappings[constraints]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851</v>
      </c>
      <c r="D655" s="24" t="s">
        <v>73</v>
      </c>
      <c r="E655" s="24" t="s">
        <v>852</v>
      </c>
      <c r="F655" s="11">
        <v>647</v>
      </c>
      <c r="G655" s="3" t="s">
        <v>29</v>
      </c>
      <c r="H655" s="24" t="s">
        <v>846</v>
      </c>
      <c r="I655" s="24" t="s">
        <v>843</v>
      </c>
      <c r="J655" s="3" t="s">
        <v>32</v>
      </c>
      <c r="K655" s="3" t="s">
        <v>1177</v>
      </c>
      <c r="L655" s="3" t="str">
        <f>mappings[field]&amp;mappings[institution]&amp;mappings[element/field]&amp;mappings[subelement/subfield(s)]&amp;mappings[constraints]</f>
        <v>subject_topicalGEN647xnone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851</v>
      </c>
      <c r="D656" s="24" t="s">
        <v>73</v>
      </c>
      <c r="E656" s="24" t="s">
        <v>852</v>
      </c>
      <c r="F656" s="11">
        <v>648</v>
      </c>
      <c r="G656" s="3" t="s">
        <v>29</v>
      </c>
      <c r="H656" s="24" t="s">
        <v>846</v>
      </c>
      <c r="I656" s="3" t="s">
        <v>843</v>
      </c>
      <c r="J656" s="3" t="s">
        <v>32</v>
      </c>
      <c r="K656" s="3" t="s">
        <v>1178</v>
      </c>
      <c r="L656" s="3" t="str">
        <f>mappings[field]&amp;mappings[institution]&amp;mappings[element/field]&amp;mappings[subelement/subfield(s)]&amp;mappings[constraints]</f>
        <v>subject_topicalGEN648xnone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851</v>
      </c>
      <c r="D657" s="24" t="s">
        <v>33</v>
      </c>
      <c r="E657" s="24" t="s">
        <v>852</v>
      </c>
      <c r="F657" s="11">
        <v>650</v>
      </c>
      <c r="G657" s="3" t="s">
        <v>1030</v>
      </c>
      <c r="H657" s="24" t="s">
        <v>846</v>
      </c>
      <c r="I657" s="3" t="s">
        <v>858</v>
      </c>
      <c r="J657" s="3" t="s">
        <v>32</v>
      </c>
      <c r="K657" s="3" t="s">
        <v>32</v>
      </c>
      <c r="L657" s="3" t="str">
        <f>mappings[field]&amp;mappings[institution]&amp;mappings[element/field]&amp;mappings[subelement/subfield(s)]&amp;mappings[constraints]</f>
        <v>subject_topicalGEN650abcdgnone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851</v>
      </c>
      <c r="D658" s="24" t="s">
        <v>33</v>
      </c>
      <c r="E658" s="24" t="s">
        <v>852</v>
      </c>
      <c r="F658" s="11">
        <v>650</v>
      </c>
      <c r="G658" s="3" t="s">
        <v>29</v>
      </c>
      <c r="H658" s="24" t="s">
        <v>846</v>
      </c>
      <c r="I658" s="24" t="s">
        <v>843</v>
      </c>
      <c r="J658" s="3" t="s">
        <v>32</v>
      </c>
      <c r="K658" s="3" t="s">
        <v>32</v>
      </c>
      <c r="L658" s="3" t="str">
        <f>mappings[field]&amp;mappings[institution]&amp;mappings[element/field]&amp;mappings[subelement/subfield(s)]&amp;mappings[constraints]</f>
        <v>subject_topicalGEN650xnone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851</v>
      </c>
      <c r="D659" s="24" t="s">
        <v>33</v>
      </c>
      <c r="E659" s="24" t="s">
        <v>852</v>
      </c>
      <c r="F659" s="11">
        <v>651</v>
      </c>
      <c r="G659" s="3" t="s">
        <v>29</v>
      </c>
      <c r="H659" s="24" t="s">
        <v>846</v>
      </c>
      <c r="I659" s="3" t="s">
        <v>843</v>
      </c>
      <c r="J659" s="3" t="s">
        <v>32</v>
      </c>
      <c r="K659" s="3" t="s">
        <v>32</v>
      </c>
      <c r="L659" s="3" t="str">
        <f>mappings[field]&amp;mappings[institution]&amp;mappings[element/field]&amp;mappings[subelement/subfield(s)]&amp;mappings[constraints]</f>
        <v>subject_topicalGEN651xnone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24" t="s">
        <v>730</v>
      </c>
      <c r="B660" s="24" t="s">
        <v>730</v>
      </c>
      <c r="C660" s="24" t="s">
        <v>851</v>
      </c>
      <c r="D660" s="24" t="s">
        <v>33</v>
      </c>
      <c r="E660" s="24" t="s">
        <v>852</v>
      </c>
      <c r="F660" s="13">
        <v>653</v>
      </c>
      <c r="G660" s="24" t="s">
        <v>845</v>
      </c>
      <c r="H660" s="3" t="s">
        <v>1170</v>
      </c>
      <c r="I660" s="24" t="s">
        <v>843</v>
      </c>
      <c r="J660" s="24" t="s">
        <v>32</v>
      </c>
      <c r="K660" s="24" t="s">
        <v>1518</v>
      </c>
      <c r="L660" s="24" t="str">
        <f>mappings[field]&amp;mappings[institution]&amp;mappings[element/field]&amp;mappings[subelement/subfield(s)]&amp;mappings[constraints]</f>
        <v>subject_topicalGEN653ai2 = 4</v>
      </c>
      <c r="M660" s="24">
        <f>IF(ISNUMBER(MATCH(mappings[mapping_id],issuesmap[mappingID],0)),COUNTIF(issuesmap[mappingID],mappings[mapping_id]),0)</f>
        <v>0</v>
      </c>
      <c r="N660" s="24">
        <f>IF(ISNUMBER(MATCH(mappings[field],issuesfield[field],0)),COUNTIF(issuesfield[field],mappings[field]),0)</f>
        <v>0</v>
      </c>
      <c r="O660" s="15" t="str">
        <f>IF(ISNUMBER(MATCH(mappings[field],#REF!,0)),"y","n")</f>
        <v>n</v>
      </c>
      <c r="P660" s="15" t="s">
        <v>73</v>
      </c>
      <c r="Q660" s="15" t="s">
        <v>32</v>
      </c>
    </row>
    <row r="661" spans="1:17" x14ac:dyDescent="0.25">
      <c r="A661" s="3" t="s">
        <v>730</v>
      </c>
      <c r="B661" s="3" t="s">
        <v>730</v>
      </c>
      <c r="C661" s="24" t="s">
        <v>851</v>
      </c>
      <c r="D661" s="24" t="s">
        <v>33</v>
      </c>
      <c r="E661" s="24" t="s">
        <v>852</v>
      </c>
      <c r="F661" s="11">
        <v>653</v>
      </c>
      <c r="G661" s="3" t="s">
        <v>845</v>
      </c>
      <c r="H661" s="24" t="s">
        <v>1209</v>
      </c>
      <c r="I661" s="3" t="s">
        <v>843</v>
      </c>
      <c r="J661" s="3" t="s">
        <v>32</v>
      </c>
      <c r="K661" s="3" t="s">
        <v>32</v>
      </c>
      <c r="L661" s="3" t="str">
        <f>mappings[field]&amp;mappings[institution]&amp;mappings[element/field]&amp;mappings[subelement/subfield(s)]&amp;mappings[constraints]</f>
        <v>subject_topicalGEN653ai2 =~ /[ 0123]/</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851</v>
      </c>
      <c r="D662" s="24" t="s">
        <v>73</v>
      </c>
      <c r="E662" s="24" t="s">
        <v>852</v>
      </c>
      <c r="F662" s="11">
        <v>656</v>
      </c>
      <c r="G662" s="3" t="s">
        <v>845</v>
      </c>
      <c r="H662" s="24" t="s">
        <v>846</v>
      </c>
      <c r="I662" s="24" t="s">
        <v>843</v>
      </c>
      <c r="J662" s="3" t="s">
        <v>32</v>
      </c>
      <c r="K662" s="3" t="s">
        <v>1210</v>
      </c>
      <c r="L662" s="3" t="str">
        <f>mappings[field]&amp;mappings[institution]&amp;mappings[element/field]&amp;mappings[subelement/subfield(s)]&amp;mappings[constraints]</f>
        <v>subject_topicalGEN656anone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24" t="s">
        <v>730</v>
      </c>
      <c r="B663" s="24" t="s">
        <v>730</v>
      </c>
      <c r="C663" s="24" t="s">
        <v>851</v>
      </c>
      <c r="D663" s="24" t="s">
        <v>73</v>
      </c>
      <c r="E663" s="24" t="s">
        <v>852</v>
      </c>
      <c r="F663" s="13">
        <v>656</v>
      </c>
      <c r="G663" s="24" t="s">
        <v>29</v>
      </c>
      <c r="H663" s="24" t="s">
        <v>846</v>
      </c>
      <c r="I663" s="3" t="s">
        <v>843</v>
      </c>
      <c r="J663" s="3" t="s">
        <v>32</v>
      </c>
      <c r="K663" s="24" t="s">
        <v>1179</v>
      </c>
      <c r="L663" s="24" t="str">
        <f>mappings[field]&amp;mappings[institution]&amp;mappings[element/field]&amp;mappings[subelement/subfield(s)]&amp;mappings[constraints]</f>
        <v>subject_topicalGEN656xnone</v>
      </c>
      <c r="M663" s="24">
        <f>IF(ISNUMBER(MATCH(mappings[mapping_id],issuesmap[mappingID],0)),COUNTIF(issuesmap[mappingID],mappings[mapping_id]),0)</f>
        <v>0</v>
      </c>
      <c r="N663" s="24">
        <f>IF(ISNUMBER(MATCH(mappings[field],issuesfield[field],0)),COUNTIF(issuesfield[field],mappings[field]),0)</f>
        <v>0</v>
      </c>
      <c r="O663" s="15" t="str">
        <f>IF(ISNUMBER(MATCH(mappings[field],#REF!,0)),"y","n")</f>
        <v>n</v>
      </c>
      <c r="P663" s="15" t="s">
        <v>73</v>
      </c>
      <c r="Q663" s="15" t="s">
        <v>32</v>
      </c>
    </row>
    <row r="664" spans="1:17" x14ac:dyDescent="0.25">
      <c r="A664" s="24" t="s">
        <v>730</v>
      </c>
      <c r="B664" s="24" t="s">
        <v>730</v>
      </c>
      <c r="C664" s="24" t="s">
        <v>851</v>
      </c>
      <c r="D664" s="24" t="s">
        <v>73</v>
      </c>
      <c r="E664" s="24" t="s">
        <v>852</v>
      </c>
      <c r="F664" s="13">
        <v>657</v>
      </c>
      <c r="G664" s="24" t="s">
        <v>845</v>
      </c>
      <c r="H664" s="24" t="s">
        <v>846</v>
      </c>
      <c r="I664" s="3" t="s">
        <v>843</v>
      </c>
      <c r="J664" s="24" t="s">
        <v>32</v>
      </c>
      <c r="K664" s="24" t="s">
        <v>1211</v>
      </c>
      <c r="L664" s="24" t="str">
        <f>mappings[field]&amp;mappings[institution]&amp;mappings[element/field]&amp;mappings[subelement/subfield(s)]&amp;mappings[constraints]</f>
        <v>subject_topicalGEN657anone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851</v>
      </c>
      <c r="D665" s="26" t="s">
        <v>73</v>
      </c>
      <c r="E665" s="26" t="s">
        <v>852</v>
      </c>
      <c r="F665" s="13">
        <v>657</v>
      </c>
      <c r="G665" s="24" t="s">
        <v>29</v>
      </c>
      <c r="H665" s="24" t="s">
        <v>846</v>
      </c>
      <c r="I665" s="24" t="s">
        <v>843</v>
      </c>
      <c r="J665" s="3" t="s">
        <v>32</v>
      </c>
      <c r="K665" s="24" t="s">
        <v>1211</v>
      </c>
      <c r="L665" s="24" t="str">
        <f>mappings[field]&amp;mappings[institution]&amp;mappings[element/field]&amp;mappings[subelement/subfield(s)]&amp;mappings[constraints]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851</v>
      </c>
      <c r="D666" s="24" t="s">
        <v>33</v>
      </c>
      <c r="E666" s="24" t="s">
        <v>852</v>
      </c>
      <c r="F666" s="13">
        <v>110</v>
      </c>
      <c r="G666" s="24" t="s">
        <v>903</v>
      </c>
      <c r="H666" s="24" t="s">
        <v>1349</v>
      </c>
      <c r="I666" s="24" t="s">
        <v>858</v>
      </c>
      <c r="J666" s="24" t="s">
        <v>39</v>
      </c>
      <c r="K666" s="24" t="s">
        <v>740</v>
      </c>
      <c r="L666" s="15" t="str">
        <f>mappings[field]&amp;mappings[institution]&amp;mappings[element/field]&amp;mappings[subelement/subfield(s)]&amp;mappings[constraints]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851</v>
      </c>
      <c r="D667" s="24" t="s">
        <v>33</v>
      </c>
      <c r="E667" s="24" t="s">
        <v>852</v>
      </c>
      <c r="F667" s="13">
        <v>100</v>
      </c>
      <c r="G667" s="24" t="s">
        <v>897</v>
      </c>
      <c r="H667" s="24" t="s">
        <v>1350</v>
      </c>
      <c r="I667" s="24" t="s">
        <v>858</v>
      </c>
      <c r="J667" s="24" t="s">
        <v>39</v>
      </c>
      <c r="K667" s="24" t="s">
        <v>740</v>
      </c>
      <c r="L667" s="15" t="str">
        <f>mappings[field]&amp;mappings[institution]&amp;mappings[element/field]&amp;mappings[subelement/subfield(s)]&amp;mappings[constraints]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851</v>
      </c>
      <c r="D668" s="24" t="s">
        <v>33</v>
      </c>
      <c r="E668" s="24" t="s">
        <v>852</v>
      </c>
      <c r="F668" s="13">
        <v>111</v>
      </c>
      <c r="G668" s="24" t="s">
        <v>1214</v>
      </c>
      <c r="H668" s="24" t="s">
        <v>1351</v>
      </c>
      <c r="I668" s="3" t="s">
        <v>858</v>
      </c>
      <c r="J668" s="24" t="s">
        <v>39</v>
      </c>
      <c r="K668" s="24" t="s">
        <v>740</v>
      </c>
      <c r="L668" s="15" t="str">
        <f>mappings[field]&amp;mappings[institution]&amp;mappings[element/field]&amp;mappings[subelement/subfield(s)]&amp;mappings[constraints]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851</v>
      </c>
      <c r="D669" s="24" t="s">
        <v>33</v>
      </c>
      <c r="E669" s="24" t="s">
        <v>852</v>
      </c>
      <c r="F669" s="13">
        <v>110</v>
      </c>
      <c r="G669" s="24" t="s">
        <v>1213</v>
      </c>
      <c r="H669" s="24" t="s">
        <v>1352</v>
      </c>
      <c r="I669" s="24" t="s">
        <v>902</v>
      </c>
      <c r="J669" s="24" t="s">
        <v>39</v>
      </c>
      <c r="K669" s="24" t="s">
        <v>740</v>
      </c>
      <c r="L669" s="15" t="str">
        <f>mappings[field]&amp;mappings[institution]&amp;mappings[element/field]&amp;mappings[subelement/subfield(s)]&amp;mappings[constraints]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851</v>
      </c>
      <c r="D670" s="24" t="s">
        <v>33</v>
      </c>
      <c r="E670" s="24" t="s">
        <v>852</v>
      </c>
      <c r="F670" s="13">
        <v>111</v>
      </c>
      <c r="G670" s="24" t="s">
        <v>1213</v>
      </c>
      <c r="H670" s="24" t="s">
        <v>1352</v>
      </c>
      <c r="I670" s="24" t="s">
        <v>902</v>
      </c>
      <c r="J670" s="24" t="s">
        <v>39</v>
      </c>
      <c r="K670" s="24" t="s">
        <v>740</v>
      </c>
      <c r="L670" s="15" t="str">
        <f>mappings[field]&amp;mappings[institution]&amp;mappings[element/field]&amp;mappings[subelement/subfield(s)]&amp;mappings[constraints]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851</v>
      </c>
      <c r="D671" s="24" t="s">
        <v>33</v>
      </c>
      <c r="E671" s="24" t="s">
        <v>852</v>
      </c>
      <c r="F671" s="13">
        <v>130</v>
      </c>
      <c r="G671" s="24" t="s">
        <v>910</v>
      </c>
      <c r="H671" s="24" t="s">
        <v>1218</v>
      </c>
      <c r="I671" s="24" t="s">
        <v>902</v>
      </c>
      <c r="J671" s="24" t="s">
        <v>39</v>
      </c>
      <c r="K671" s="24" t="s">
        <v>740</v>
      </c>
      <c r="L671" s="24" t="str">
        <f>mappings[field]&amp;mappings[institution]&amp;mappings[element/field]&amp;mappings[subelement/subfield(s)]&amp;mappings[constraints]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851</v>
      </c>
      <c r="D672" s="24" t="s">
        <v>33</v>
      </c>
      <c r="E672" s="24" t="s">
        <v>852</v>
      </c>
      <c r="F672" s="13">
        <v>240</v>
      </c>
      <c r="G672" s="24" t="s">
        <v>910</v>
      </c>
      <c r="H672" s="24" t="s">
        <v>1221</v>
      </c>
      <c r="I672" s="24" t="s">
        <v>902</v>
      </c>
      <c r="J672" s="24" t="s">
        <v>39</v>
      </c>
      <c r="K672" s="24" t="s">
        <v>740</v>
      </c>
      <c r="L672" s="24" t="str">
        <f>mappings[field]&amp;mappings[institution]&amp;mappings[element/field]&amp;mappings[subelement/subfield(s)]&amp;mappings[constraints]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851</v>
      </c>
      <c r="D673" s="24" t="s">
        <v>33</v>
      </c>
      <c r="E673" s="24" t="s">
        <v>852</v>
      </c>
      <c r="F673" s="13">
        <v>100</v>
      </c>
      <c r="G673" s="24" t="s">
        <v>1212</v>
      </c>
      <c r="H673" s="24" t="s">
        <v>1352</v>
      </c>
      <c r="I673" s="24" t="s">
        <v>902</v>
      </c>
      <c r="J673" s="24" t="s">
        <v>39</v>
      </c>
      <c r="K673" s="24" t="s">
        <v>740</v>
      </c>
      <c r="L673" s="15" t="str">
        <f>mappings[field]&amp;mappings[institution]&amp;mappings[element/field]&amp;mappings[subelement/subfield(s)]&amp;mappings[constraints]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851</v>
      </c>
      <c r="D674" s="24" t="s">
        <v>33</v>
      </c>
      <c r="E674" s="24" t="s">
        <v>852</v>
      </c>
      <c r="F674" s="13">
        <v>130</v>
      </c>
      <c r="G674" s="4" t="s">
        <v>1215</v>
      </c>
      <c r="H674" s="14" t="s">
        <v>1216</v>
      </c>
      <c r="I674" s="4" t="s">
        <v>902</v>
      </c>
      <c r="J674" s="4" t="s">
        <v>1217</v>
      </c>
      <c r="K674" s="4" t="s">
        <v>740</v>
      </c>
      <c r="L674" s="24" t="str">
        <f>mappings[field]&amp;mappings[institution]&amp;mappings[element/field]&amp;mappings[subelement/subfield(s)]&amp;mappings[constraints]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851</v>
      </c>
      <c r="D675" s="24" t="s">
        <v>33</v>
      </c>
      <c r="E675" s="24" t="s">
        <v>852</v>
      </c>
      <c r="F675" s="13">
        <v>240</v>
      </c>
      <c r="G675" s="4" t="s">
        <v>1215</v>
      </c>
      <c r="H675" s="24" t="s">
        <v>1220</v>
      </c>
      <c r="I675" s="24" t="s">
        <v>902</v>
      </c>
      <c r="J675" s="24" t="s">
        <v>1217</v>
      </c>
      <c r="K675" s="4" t="s">
        <v>740</v>
      </c>
      <c r="L675" s="24" t="str">
        <f>mappings[field]&amp;mappings[institution]&amp;mappings[element/field]&amp;mappings[subelement/subfield(s)]&amp;mappings[constraints]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851</v>
      </c>
      <c r="D676" s="4" t="s">
        <v>33</v>
      </c>
      <c r="E676" s="4" t="s">
        <v>852</v>
      </c>
      <c r="F676" s="13">
        <v>130</v>
      </c>
      <c r="G676" s="24" t="s">
        <v>910</v>
      </c>
      <c r="H676" s="24" t="s">
        <v>1216</v>
      </c>
      <c r="I676" s="4" t="s">
        <v>858</v>
      </c>
      <c r="J676" s="24" t="s">
        <v>39</v>
      </c>
      <c r="K676" s="24" t="s">
        <v>740</v>
      </c>
      <c r="L676" s="24" t="str">
        <f>mappings[field]&amp;mappings[institution]&amp;mappings[element/field]&amp;mappings[subelement/subfield(s)]&amp;mappings[constraints]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851</v>
      </c>
      <c r="D677" s="4" t="s">
        <v>33</v>
      </c>
      <c r="E677" s="4" t="s">
        <v>852</v>
      </c>
      <c r="F677" s="13">
        <v>240</v>
      </c>
      <c r="G677" s="24" t="s">
        <v>910</v>
      </c>
      <c r="H677" s="24" t="s">
        <v>1220</v>
      </c>
      <c r="I677" s="4" t="s">
        <v>858</v>
      </c>
      <c r="J677" s="24" t="s">
        <v>39</v>
      </c>
      <c r="K677" s="24" t="s">
        <v>740</v>
      </c>
      <c r="L677" s="24" t="str">
        <f>mappings[field]&amp;mappings[institution]&amp;mappings[element/field]&amp;mappings[subelement/subfield(s)]&amp;mappings[constraints]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851</v>
      </c>
      <c r="D678" s="24" t="s">
        <v>33</v>
      </c>
      <c r="E678" s="24" t="s">
        <v>852</v>
      </c>
      <c r="F678" s="13">
        <v>130</v>
      </c>
      <c r="G678" s="24" t="s">
        <v>914</v>
      </c>
      <c r="H678" s="24" t="s">
        <v>1219</v>
      </c>
      <c r="I678" s="24" t="s">
        <v>843</v>
      </c>
      <c r="J678" s="24" t="s">
        <v>39</v>
      </c>
      <c r="K678" s="24" t="s">
        <v>740</v>
      </c>
      <c r="L678" s="24" t="str">
        <f>mappings[field]&amp;mappings[institution]&amp;mappings[element/field]&amp;mappings[subelement/subfield(s)]&amp;mappings[constraints]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851</v>
      </c>
      <c r="D679" s="24" t="s">
        <v>33</v>
      </c>
      <c r="E679" s="24" t="s">
        <v>852</v>
      </c>
      <c r="F679" s="24">
        <v>130</v>
      </c>
      <c r="G679" s="24" t="s">
        <v>31</v>
      </c>
      <c r="H679" s="24" t="s">
        <v>846</v>
      </c>
      <c r="I679" s="24" t="s">
        <v>879</v>
      </c>
      <c r="J679" s="24" t="s">
        <v>1391</v>
      </c>
      <c r="K679" s="24" t="s">
        <v>740</v>
      </c>
      <c r="L679" s="15" t="str">
        <f>mappings[field]&amp;mappings[institution]&amp;mappings[element/field]&amp;mappings[subelement/subfield(s)]&amp;mappings[constraints]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851</v>
      </c>
      <c r="D680" s="24" t="s">
        <v>33</v>
      </c>
      <c r="E680" s="24" t="s">
        <v>852</v>
      </c>
      <c r="F680" s="24">
        <v>240</v>
      </c>
      <c r="G680" s="24" t="s">
        <v>31</v>
      </c>
      <c r="H680" s="24" t="s">
        <v>846</v>
      </c>
      <c r="I680" s="24" t="s">
        <v>879</v>
      </c>
      <c r="J680" s="24" t="s">
        <v>1391</v>
      </c>
      <c r="K680" s="24" t="s">
        <v>740</v>
      </c>
      <c r="L680" s="15" t="str">
        <f>mappings[field]&amp;mappings[institution]&amp;mappings[element/field]&amp;mappings[subelement/subfield(s)]&amp;mappings[constraints]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851</v>
      </c>
      <c r="D681" s="24" t="s">
        <v>33</v>
      </c>
      <c r="E681" s="24" t="s">
        <v>852</v>
      </c>
      <c r="F681" s="24">
        <v>100</v>
      </c>
      <c r="G681" s="24" t="s">
        <v>31</v>
      </c>
      <c r="H681" s="24" t="s">
        <v>1352</v>
      </c>
      <c r="I681" s="24" t="s">
        <v>879</v>
      </c>
      <c r="J681" s="24" t="s">
        <v>1391</v>
      </c>
      <c r="K681" s="24" t="s">
        <v>740</v>
      </c>
      <c r="L681" s="15" t="str">
        <f>mappings[field]&amp;mappings[institution]&amp;mappings[element/field]&amp;mappings[subelement/subfield(s)]&amp;mappings[constraints]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851</v>
      </c>
      <c r="D682" s="24" t="s">
        <v>33</v>
      </c>
      <c r="E682" s="24" t="s">
        <v>852</v>
      </c>
      <c r="F682" s="24">
        <v>110</v>
      </c>
      <c r="G682" s="24" t="s">
        <v>31</v>
      </c>
      <c r="H682" s="24" t="s">
        <v>1352</v>
      </c>
      <c r="I682" s="24" t="s">
        <v>879</v>
      </c>
      <c r="J682" s="24" t="s">
        <v>1391</v>
      </c>
      <c r="K682" s="24" t="s">
        <v>740</v>
      </c>
      <c r="L682" s="15" t="str">
        <f>mappings[field]&amp;mappings[institution]&amp;mappings[element/field]&amp;mappings[subelement/subfield(s)]&amp;mappings[constraints]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851</v>
      </c>
      <c r="D683" s="24" t="s">
        <v>33</v>
      </c>
      <c r="E683" s="24" t="s">
        <v>852</v>
      </c>
      <c r="F683" s="24">
        <v>111</v>
      </c>
      <c r="G683" s="24" t="s">
        <v>31</v>
      </c>
      <c r="H683" s="24" t="s">
        <v>1352</v>
      </c>
      <c r="I683" s="24" t="s">
        <v>879</v>
      </c>
      <c r="J683" s="24" t="s">
        <v>1391</v>
      </c>
      <c r="K683" s="24" t="s">
        <v>740</v>
      </c>
      <c r="L683" s="15" t="str">
        <f>mappings[field]&amp;mappings[institution]&amp;mappings[element/field]&amp;mappings[subelement/subfield(s)]&amp;mappings[constraints]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851</v>
      </c>
      <c r="D684" s="24" t="s">
        <v>33</v>
      </c>
      <c r="E684" s="24" t="s">
        <v>852</v>
      </c>
      <c r="F684" s="13">
        <v>245</v>
      </c>
      <c r="G684" s="24" t="s">
        <v>1222</v>
      </c>
      <c r="H684" s="24" t="s">
        <v>846</v>
      </c>
      <c r="I684" s="24" t="s">
        <v>858</v>
      </c>
      <c r="J684" t="s">
        <v>1223</v>
      </c>
      <c r="K684" s="24" t="s">
        <v>753</v>
      </c>
      <c r="L684" s="15" t="str">
        <f>mappings[field]&amp;mappings[institution]&amp;mappings[element/field]&amp;mappings[subelement/subfield(s)]&amp;mappings[constraints]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851</v>
      </c>
      <c r="D685" s="24" t="s">
        <v>33</v>
      </c>
      <c r="E685" s="24" t="s">
        <v>852</v>
      </c>
      <c r="F685" s="13">
        <v>245</v>
      </c>
      <c r="G685" s="24" t="s">
        <v>1222</v>
      </c>
      <c r="H685" s="24" t="s">
        <v>846</v>
      </c>
      <c r="I685" s="24" t="s">
        <v>858</v>
      </c>
      <c r="J685" s="3" t="s">
        <v>1224</v>
      </c>
      <c r="K685" s="24" t="s">
        <v>766</v>
      </c>
      <c r="L685" s="15" t="str">
        <f>mappings[field]&amp;mappings[institution]&amp;mappings[element/field]&amp;mappings[subelement/subfield(s)]&amp;mappings[constraints]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851</v>
      </c>
      <c r="D686" s="24" t="s">
        <v>33</v>
      </c>
      <c r="E686" s="24" t="s">
        <v>852</v>
      </c>
      <c r="F686" s="13">
        <v>210</v>
      </c>
      <c r="G686" s="24" t="s">
        <v>31</v>
      </c>
      <c r="H686" s="24" t="s">
        <v>846</v>
      </c>
      <c r="I686" s="24" t="s">
        <v>879</v>
      </c>
      <c r="J686" s="24" t="s">
        <v>1403</v>
      </c>
      <c r="K686" s="24" t="s">
        <v>771</v>
      </c>
      <c r="L686" s="15" t="str">
        <f>mappings[field]&amp;mappings[institution]&amp;mappings[element/field]&amp;mappings[subelement/subfield(s)]&amp;mappings[constraints]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851</v>
      </c>
      <c r="D687" s="24" t="s">
        <v>33</v>
      </c>
      <c r="E687" s="24" t="s">
        <v>852</v>
      </c>
      <c r="F687" s="13">
        <v>222</v>
      </c>
      <c r="G687" s="24" t="s">
        <v>31</v>
      </c>
      <c r="H687" s="24" t="s">
        <v>846</v>
      </c>
      <c r="I687" s="24" t="s">
        <v>879</v>
      </c>
      <c r="J687" s="3" t="s">
        <v>1403</v>
      </c>
      <c r="K687" s="24" t="s">
        <v>771</v>
      </c>
      <c r="L687" s="15" t="str">
        <f>mappings[field]&amp;mappings[institution]&amp;mappings[element/field]&amp;mappings[subelement/subfield(s)]&amp;mappings[constraints]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851</v>
      </c>
      <c r="D688" s="24" t="s">
        <v>33</v>
      </c>
      <c r="E688" s="24" t="s">
        <v>852</v>
      </c>
      <c r="F688" s="11">
        <v>246</v>
      </c>
      <c r="G688" s="3" t="s">
        <v>31</v>
      </c>
      <c r="H688" s="3" t="s">
        <v>1226</v>
      </c>
      <c r="I688" s="24" t="s">
        <v>879</v>
      </c>
      <c r="J688" s="3" t="s">
        <v>1403</v>
      </c>
      <c r="K688" s="3" t="s">
        <v>771</v>
      </c>
      <c r="L688" s="3" t="str">
        <f>mappings[field]&amp;mappings[institution]&amp;mappings[element/field]&amp;mappings[subelement/subfield(s)]&amp;mappings[constraints]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851</v>
      </c>
      <c r="D689" s="24" t="s">
        <v>33</v>
      </c>
      <c r="E689" s="24" t="s">
        <v>852</v>
      </c>
      <c r="F689" s="13">
        <v>247</v>
      </c>
      <c r="G689" s="24" t="s">
        <v>31</v>
      </c>
      <c r="H689" s="24" t="s">
        <v>890</v>
      </c>
      <c r="I689" s="24" t="s">
        <v>879</v>
      </c>
      <c r="J689" s="24" t="s">
        <v>1403</v>
      </c>
      <c r="K689" s="24" t="s">
        <v>771</v>
      </c>
      <c r="L689" s="15" t="str">
        <f>mappings[field]&amp;mappings[institution]&amp;mappings[element/field]&amp;mappings[subelement/subfield(s)]&amp;mappings[constraints]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851</v>
      </c>
      <c r="D690" s="24" t="s">
        <v>33</v>
      </c>
      <c r="E690" s="24" t="s">
        <v>852</v>
      </c>
      <c r="F690" s="11">
        <v>246</v>
      </c>
      <c r="G690" s="3" t="s">
        <v>1227</v>
      </c>
      <c r="H690" s="3" t="s">
        <v>1228</v>
      </c>
      <c r="I690" s="24" t="s">
        <v>858</v>
      </c>
      <c r="J690" s="3" t="s">
        <v>39</v>
      </c>
      <c r="K690" s="3" t="s">
        <v>771</v>
      </c>
      <c r="L690" s="3" t="str">
        <f>mappings[field]&amp;mappings[institution]&amp;mappings[element/field]&amp;mappings[subelement/subfield(s)]&amp;mappings[constraints]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851</v>
      </c>
      <c r="D691" s="24" t="s">
        <v>33</v>
      </c>
      <c r="E691" s="24" t="s">
        <v>852</v>
      </c>
      <c r="F691" s="13">
        <v>247</v>
      </c>
      <c r="G691" s="24" t="s">
        <v>1227</v>
      </c>
      <c r="H691" s="24" t="s">
        <v>1236</v>
      </c>
      <c r="I691" s="24" t="s">
        <v>858</v>
      </c>
      <c r="J691" s="3" t="s">
        <v>39</v>
      </c>
      <c r="K691" s="24" t="s">
        <v>771</v>
      </c>
      <c r="L691" s="15" t="str">
        <f>mappings[field]&amp;mappings[institution]&amp;mappings[element/field]&amp;mappings[subelement/subfield(s)]&amp;mappings[constraints]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851</v>
      </c>
      <c r="D692" s="24" t="s">
        <v>33</v>
      </c>
      <c r="E692" s="24" t="s">
        <v>852</v>
      </c>
      <c r="F692" s="13">
        <v>247</v>
      </c>
      <c r="G692" s="24" t="s">
        <v>29</v>
      </c>
      <c r="H692" s="24" t="s">
        <v>846</v>
      </c>
      <c r="I692" s="24" t="s">
        <v>858</v>
      </c>
      <c r="J692" s="24" t="s">
        <v>39</v>
      </c>
      <c r="K692" s="24" t="s">
        <v>771</v>
      </c>
      <c r="L692" s="15" t="str">
        <f>mappings[field]&amp;mappings[institution]&amp;mappings[element/field]&amp;mappings[subelement/subfield(s)]&amp;mappings[constraints]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851</v>
      </c>
      <c r="D693" s="24" t="s">
        <v>33</v>
      </c>
      <c r="E693" s="24" t="s">
        <v>852</v>
      </c>
      <c r="F693" s="11">
        <v>246</v>
      </c>
      <c r="G693" s="3" t="s">
        <v>923</v>
      </c>
      <c r="H693" s="3" t="s">
        <v>1230</v>
      </c>
      <c r="I693" s="24" t="s">
        <v>870</v>
      </c>
      <c r="J693" s="3" t="s">
        <v>1231</v>
      </c>
      <c r="K693" s="3" t="s">
        <v>771</v>
      </c>
      <c r="L693" s="3" t="str">
        <f>mappings[field]&amp;mappings[institution]&amp;mappings[element/field]&amp;mappings[subelement/subfield(s)]&amp;mappings[constraints]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851</v>
      </c>
      <c r="D694" s="24" t="s">
        <v>33</v>
      </c>
      <c r="E694" s="24" t="s">
        <v>852</v>
      </c>
      <c r="F694" s="13">
        <v>247</v>
      </c>
      <c r="G694" s="24" t="s">
        <v>31</v>
      </c>
      <c r="H694" s="24" t="s">
        <v>1235</v>
      </c>
      <c r="I694" s="24" t="s">
        <v>1038</v>
      </c>
      <c r="J694" s="24" t="s">
        <v>39</v>
      </c>
      <c r="K694" s="24" t="s">
        <v>771</v>
      </c>
      <c r="L694" s="15" t="str">
        <f>mappings[field]&amp;mappings[institution]&amp;mappings[element/field]&amp;mappings[subelement/subfield(s)]&amp;mappings[constraints]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851</v>
      </c>
      <c r="D695" s="24" t="s">
        <v>33</v>
      </c>
      <c r="E695" s="24" t="s">
        <v>852</v>
      </c>
      <c r="F695" s="11">
        <v>246</v>
      </c>
      <c r="G695" s="3" t="s">
        <v>31</v>
      </c>
      <c r="H695" s="3" t="s">
        <v>1229</v>
      </c>
      <c r="I695" s="24" t="s">
        <v>1139</v>
      </c>
      <c r="J695" s="3" t="s">
        <v>39</v>
      </c>
      <c r="K695" s="3" t="s">
        <v>771</v>
      </c>
      <c r="L695" s="3" t="str">
        <f>mappings[field]&amp;mappings[institution]&amp;mappings[element/field]&amp;mappings[subelement/subfield(s)]&amp;mappings[constraints]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851</v>
      </c>
      <c r="D696" s="24" t="s">
        <v>33</v>
      </c>
      <c r="E696" s="24" t="s">
        <v>852</v>
      </c>
      <c r="F696" s="13">
        <v>247</v>
      </c>
      <c r="G696" s="24" t="s">
        <v>951</v>
      </c>
      <c r="H696" s="24" t="s">
        <v>1234</v>
      </c>
      <c r="I696" s="24" t="s">
        <v>858</v>
      </c>
      <c r="J696" s="24" t="s">
        <v>39</v>
      </c>
      <c r="K696" s="24" t="s">
        <v>771</v>
      </c>
      <c r="L696" s="15" t="str">
        <f>mappings[field]&amp;mappings[institution]&amp;mappings[element/field]&amp;mappings[subelement/subfield(s)]&amp;mappings[constraints]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851</v>
      </c>
      <c r="D697" s="24" t="s">
        <v>33</v>
      </c>
      <c r="E697" s="24" t="s">
        <v>852</v>
      </c>
      <c r="F697" s="13">
        <v>210</v>
      </c>
      <c r="G697" s="24" t="s">
        <v>31</v>
      </c>
      <c r="H697" s="24" t="s">
        <v>846</v>
      </c>
      <c r="I697" s="24" t="s">
        <v>879</v>
      </c>
      <c r="J697" s="24" t="s">
        <v>1494</v>
      </c>
      <c r="K697" s="24" t="s">
        <v>771</v>
      </c>
      <c r="L697" s="15" t="str">
        <f>mappings[field]&amp;mappings[institution]&amp;mappings[element/field]&amp;mappings[subelement/subfield(s)]&amp;mappings[constraints]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851</v>
      </c>
      <c r="D698" s="24" t="s">
        <v>33</v>
      </c>
      <c r="E698" s="24" t="s">
        <v>852</v>
      </c>
      <c r="F698" s="13">
        <v>247</v>
      </c>
      <c r="G698" s="24" t="s">
        <v>31</v>
      </c>
      <c r="H698" s="24" t="s">
        <v>846</v>
      </c>
      <c r="I698" s="24" t="s">
        <v>879</v>
      </c>
      <c r="J698" s="24" t="s">
        <v>1355</v>
      </c>
      <c r="K698" s="24" t="s">
        <v>771</v>
      </c>
      <c r="L698" s="15" t="str">
        <f>mappings[field]&amp;mappings[institution]&amp;mappings[element/field]&amp;mappings[subelement/subfield(s)]&amp;mappings[constraints]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851</v>
      </c>
      <c r="D699" s="24" t="s">
        <v>33</v>
      </c>
      <c r="E699" s="24" t="s">
        <v>852</v>
      </c>
      <c r="F699" s="11">
        <v>222</v>
      </c>
      <c r="G699" s="3" t="s">
        <v>31</v>
      </c>
      <c r="H699" s="3" t="s">
        <v>846</v>
      </c>
      <c r="I699" s="24" t="s">
        <v>879</v>
      </c>
      <c r="J699" s="3" t="s">
        <v>1371</v>
      </c>
      <c r="K699" s="3" t="s">
        <v>771</v>
      </c>
      <c r="L699" s="3" t="str">
        <f>mappings[field]&amp;mappings[institution]&amp;mappings[element/field]&amp;mappings[subelement/subfield(s)]&amp;mappings[constraints]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851</v>
      </c>
      <c r="D700" s="24" t="s">
        <v>33</v>
      </c>
      <c r="E700" s="24" t="s">
        <v>852</v>
      </c>
      <c r="F700" s="11">
        <v>246</v>
      </c>
      <c r="G700" s="3" t="s">
        <v>31</v>
      </c>
      <c r="H700" s="24" t="s">
        <v>846</v>
      </c>
      <c r="I700" s="24" t="s">
        <v>1038</v>
      </c>
      <c r="J700" s="3" t="s">
        <v>1232</v>
      </c>
      <c r="K700" s="3" t="s">
        <v>771</v>
      </c>
      <c r="L700" s="15" t="str">
        <f>mappings[field]&amp;mappings[institution]&amp;mappings[element/field]&amp;mappings[subelement/subfield(s)]&amp;mappings[constraints]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851</v>
      </c>
      <c r="D701" s="24" t="s">
        <v>33</v>
      </c>
      <c r="E701" s="24" t="s">
        <v>852</v>
      </c>
      <c r="F701" s="11">
        <v>222</v>
      </c>
      <c r="G701" s="3" t="s">
        <v>863</v>
      </c>
      <c r="H701" s="3" t="s">
        <v>846</v>
      </c>
      <c r="I701" s="24" t="s">
        <v>858</v>
      </c>
      <c r="J701" s="3" t="s">
        <v>1225</v>
      </c>
      <c r="K701" s="3" t="s">
        <v>771</v>
      </c>
      <c r="L701" s="3" t="str">
        <f>mappings[field]&amp;mappings[institution]&amp;mappings[element/field]&amp;mappings[subelement/subfield(s)]&amp;mappings[constraints]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851</v>
      </c>
      <c r="D702" s="24" t="s">
        <v>33</v>
      </c>
      <c r="E702" s="24" t="s">
        <v>852</v>
      </c>
      <c r="F702" s="13">
        <v>210</v>
      </c>
      <c r="G702" s="24" t="s">
        <v>845</v>
      </c>
      <c r="H702" s="24" t="s">
        <v>846</v>
      </c>
      <c r="I702" s="24" t="s">
        <v>858</v>
      </c>
      <c r="J702" s="3" t="s">
        <v>39</v>
      </c>
      <c r="K702" s="24" t="s">
        <v>771</v>
      </c>
      <c r="L702" s="15" t="str">
        <f>mappings[field]&amp;mappings[institution]&amp;mappings[element/field]&amp;mappings[subelement/subfield(s)]&amp;mappings[constraints]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851</v>
      </c>
      <c r="D703" s="24" t="s">
        <v>33</v>
      </c>
      <c r="E703" s="24" t="s">
        <v>852</v>
      </c>
      <c r="F703" s="11">
        <v>246</v>
      </c>
      <c r="G703" s="3" t="s">
        <v>1233</v>
      </c>
      <c r="H703" s="24" t="s">
        <v>1234</v>
      </c>
      <c r="I703" s="24" t="s">
        <v>858</v>
      </c>
      <c r="J703" s="3" t="s">
        <v>39</v>
      </c>
      <c r="K703" s="3" t="s">
        <v>771</v>
      </c>
      <c r="L703" s="3" t="str">
        <f>mappings[field]&amp;mappings[institution]&amp;mappings[element/field]&amp;mappings[subelement/subfield(s)]&amp;mappings[constraints]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851</v>
      </c>
      <c r="D704" s="24" t="s">
        <v>33</v>
      </c>
      <c r="E704" s="24" t="s">
        <v>852</v>
      </c>
      <c r="F704" s="13">
        <v>247</v>
      </c>
      <c r="G704" s="24" t="s">
        <v>1237</v>
      </c>
      <c r="H704" s="24" t="s">
        <v>1234</v>
      </c>
      <c r="I704" s="24" t="s">
        <v>858</v>
      </c>
      <c r="J704" s="24" t="s">
        <v>39</v>
      </c>
      <c r="K704" s="24" t="s">
        <v>771</v>
      </c>
      <c r="L704" s="15" t="str">
        <f>mappings[field]&amp;mappings[institution]&amp;mappings[element/field]&amp;mappings[subelement/subfield(s)]&amp;mappings[constraints]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851</v>
      </c>
      <c r="D705" s="24" t="s">
        <v>33</v>
      </c>
      <c r="E705" s="24" t="s">
        <v>852</v>
      </c>
      <c r="F705" s="13">
        <v>246</v>
      </c>
      <c r="G705" s="24" t="s">
        <v>1227</v>
      </c>
      <c r="H705" s="24" t="s">
        <v>1226</v>
      </c>
      <c r="I705" s="24" t="s">
        <v>858</v>
      </c>
      <c r="J705" s="24" t="s">
        <v>39</v>
      </c>
      <c r="K705" s="24" t="s">
        <v>771</v>
      </c>
      <c r="L705" s="15" t="str">
        <f>mappings[field]&amp;mappings[institution]&amp;mappings[element/field]&amp;mappings[subelement/subfield(s)]&amp;mappings[constraints]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851</v>
      </c>
      <c r="D706" s="24" t="s">
        <v>33</v>
      </c>
      <c r="E706" s="24" t="s">
        <v>852</v>
      </c>
      <c r="F706" s="13">
        <v>247</v>
      </c>
      <c r="G706" s="24" t="s">
        <v>1227</v>
      </c>
      <c r="H706" s="24" t="s">
        <v>1235</v>
      </c>
      <c r="I706" s="24" t="s">
        <v>858</v>
      </c>
      <c r="J706" s="3" t="s">
        <v>39</v>
      </c>
      <c r="K706" s="24" t="s">
        <v>771</v>
      </c>
      <c r="L706" s="15" t="str">
        <f>mappings[field]&amp;mappings[institution]&amp;mappings[element/field]&amp;mappings[subelement/subfield(s)]&amp;mappings[constraints]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851</v>
      </c>
      <c r="D707" s="24" t="s">
        <v>33</v>
      </c>
      <c r="E707" s="24" t="s">
        <v>852</v>
      </c>
      <c r="F707" s="13">
        <v>24</v>
      </c>
      <c r="G707" s="24" t="s">
        <v>939</v>
      </c>
      <c r="H707" s="24" t="s">
        <v>1001</v>
      </c>
      <c r="I707" s="24" t="s">
        <v>858</v>
      </c>
      <c r="J707" s="24" t="s">
        <v>940</v>
      </c>
      <c r="K707" s="24" t="s">
        <v>1240</v>
      </c>
      <c r="L707" s="15" t="str">
        <f>mappings[field]&amp;mappings[institution]&amp;mappings[element/field]&amp;mappings[subelement/subfield(s)]&amp;mappings[constraints]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851</v>
      </c>
      <c r="D708" s="24" t="s">
        <v>33</v>
      </c>
      <c r="E708" s="24" t="s">
        <v>852</v>
      </c>
      <c r="F708" s="13">
        <v>24</v>
      </c>
      <c r="G708" s="24" t="s">
        <v>935</v>
      </c>
      <c r="H708" s="24" t="s">
        <v>1238</v>
      </c>
      <c r="I708" s="24" t="s">
        <v>843</v>
      </c>
      <c r="J708" s="24" t="s">
        <v>1239</v>
      </c>
      <c r="K708" s="24" t="s">
        <v>1240</v>
      </c>
      <c r="L708" s="15" t="str">
        <f>mappings[field]&amp;mappings[institution]&amp;mappings[element/field]&amp;mappings[subelement/subfield(s)]&amp;mappings[constraints]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851</v>
      </c>
      <c r="D709" s="24" t="s">
        <v>33</v>
      </c>
      <c r="E709" s="24" t="s">
        <v>852</v>
      </c>
      <c r="F709" s="13">
        <v>24</v>
      </c>
      <c r="G709" s="24" t="s">
        <v>31</v>
      </c>
      <c r="H709" s="24" t="s">
        <v>1242</v>
      </c>
      <c r="I709" s="24" t="s">
        <v>879</v>
      </c>
      <c r="J709" s="24" t="s">
        <v>1397</v>
      </c>
      <c r="K709" s="24" t="s">
        <v>1240</v>
      </c>
      <c r="L709" s="15" t="str">
        <f>mappings[field]&amp;mappings[institution]&amp;mappings[element/field]&amp;mappings[subelement/subfield(s)]&amp;mappings[constraints]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851</v>
      </c>
      <c r="D710" s="24" t="s">
        <v>33</v>
      </c>
      <c r="E710" s="24" t="s">
        <v>852</v>
      </c>
      <c r="F710" s="13">
        <v>24</v>
      </c>
      <c r="G710" s="24" t="s">
        <v>31</v>
      </c>
      <c r="H710" s="24" t="s">
        <v>1241</v>
      </c>
      <c r="I710" s="24" t="s">
        <v>879</v>
      </c>
      <c r="J710" s="24" t="s">
        <v>1398</v>
      </c>
      <c r="K710" s="24" t="s">
        <v>1240</v>
      </c>
      <c r="L710" s="15" t="str">
        <f>mappings[field]&amp;mappings[institution]&amp;mappings[element/field]&amp;mappings[subelement/subfield(s)]&amp;mappings[constraints]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851</v>
      </c>
      <c r="D711" s="24" t="s">
        <v>33</v>
      </c>
      <c r="E711" s="24" t="s">
        <v>852</v>
      </c>
      <c r="F711" s="13">
        <v>24</v>
      </c>
      <c r="G711" s="24" t="s">
        <v>1243</v>
      </c>
      <c r="H711" s="24" t="s">
        <v>1001</v>
      </c>
      <c r="I711" s="24" t="s">
        <v>843</v>
      </c>
      <c r="J711" s="3" t="s">
        <v>1244</v>
      </c>
      <c r="K711" s="24" t="s">
        <v>1240</v>
      </c>
      <c r="L711" s="15" t="str">
        <f>mappings[field]&amp;mappings[institution]&amp;mappings[element/field]&amp;mappings[subelement/subfield(s)]&amp;mappings[constraints]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851</v>
      </c>
      <c r="D712" s="3" t="s">
        <v>33</v>
      </c>
      <c r="E712" s="3" t="s">
        <v>837</v>
      </c>
      <c r="F712" s="11">
        <v>856</v>
      </c>
      <c r="G712" s="3" t="s">
        <v>1248</v>
      </c>
      <c r="H712" s="3" t="s">
        <v>846</v>
      </c>
      <c r="I712" s="24" t="s">
        <v>843</v>
      </c>
      <c r="J712" t="s">
        <v>1249</v>
      </c>
      <c r="K712" s="3" t="s">
        <v>29</v>
      </c>
      <c r="L712" s="3" t="str">
        <f>mappings[field]&amp;mappings[institution]&amp;mappings[element/field]&amp;mappings[subelement/subfield(s)]&amp;mappings[constraints]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1502</v>
      </c>
      <c r="C713" s="3" t="s">
        <v>851</v>
      </c>
      <c r="D713" s="3" t="s">
        <v>33</v>
      </c>
      <c r="E713" s="3" t="s">
        <v>837</v>
      </c>
      <c r="F713" s="11">
        <v>856</v>
      </c>
      <c r="G713" s="3" t="s">
        <v>31</v>
      </c>
      <c r="H713" s="3" t="s">
        <v>1247</v>
      </c>
      <c r="I713" s="3" t="s">
        <v>879</v>
      </c>
      <c r="J713" s="3" t="s">
        <v>1403</v>
      </c>
      <c r="K713" s="3" t="s">
        <v>29</v>
      </c>
      <c r="L713" s="3" t="str">
        <f>mappings[field]&amp;mappings[institution]&amp;mappings[element/field]&amp;mappings[subelement/subfield(s)]&amp;mappings[constraints]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1502</v>
      </c>
      <c r="C714" s="3" t="s">
        <v>851</v>
      </c>
      <c r="D714" s="3" t="s">
        <v>33</v>
      </c>
      <c r="E714" s="3" t="s">
        <v>837</v>
      </c>
      <c r="F714" s="11">
        <v>856</v>
      </c>
      <c r="G714" s="3" t="s">
        <v>31</v>
      </c>
      <c r="H714" s="3" t="s">
        <v>1245</v>
      </c>
      <c r="I714" s="3" t="s">
        <v>1038</v>
      </c>
      <c r="J714" s="3" t="s">
        <v>29</v>
      </c>
      <c r="K714" s="3" t="s">
        <v>1505</v>
      </c>
      <c r="L714" s="3" t="str">
        <f>mappings[field]&amp;mappings[institution]&amp;mappings[element/field]&amp;mappings[subelement/subfield(s)]&amp;mappings[constraints]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1502</v>
      </c>
      <c r="C715" s="3" t="s">
        <v>851</v>
      </c>
      <c r="D715" s="3" t="s">
        <v>33</v>
      </c>
      <c r="E715" s="3" t="s">
        <v>837</v>
      </c>
      <c r="F715" s="11">
        <v>856</v>
      </c>
      <c r="G715" s="3" t="s">
        <v>31</v>
      </c>
      <c r="H715" s="3" t="s">
        <v>1246</v>
      </c>
      <c r="I715" s="3" t="s">
        <v>1038</v>
      </c>
      <c r="J715" s="3" t="s">
        <v>29</v>
      </c>
      <c r="K715" s="3" t="s">
        <v>1505</v>
      </c>
      <c r="L715" s="3" t="str">
        <f>mappings[field]&amp;mappings[institution]&amp;mappings[element/field]&amp;mappings[subelement/subfield(s)]&amp;mappings[constraints]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851</v>
      </c>
      <c r="D716" s="3" t="s">
        <v>33</v>
      </c>
      <c r="E716" s="3" t="s">
        <v>837</v>
      </c>
      <c r="F716" s="11">
        <v>856</v>
      </c>
      <c r="G716" s="3" t="s">
        <v>1250</v>
      </c>
      <c r="H716" s="3" t="s">
        <v>846</v>
      </c>
      <c r="I716" s="3" t="s">
        <v>858</v>
      </c>
      <c r="J716" t="s">
        <v>1251</v>
      </c>
      <c r="K716" s="3" t="s">
        <v>29</v>
      </c>
      <c r="L716" s="3" t="str">
        <f>mappings[field]&amp;mappings[institution]&amp;mappings[element/field]&amp;mappings[subelement/subfield(s)]&amp;mappings[constraints]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810</v>
      </c>
      <c r="C717" s="3" t="s">
        <v>851</v>
      </c>
      <c r="D717" s="3" t="s">
        <v>33</v>
      </c>
      <c r="E717" s="3" t="s">
        <v>837</v>
      </c>
      <c r="F717" s="11">
        <v>856</v>
      </c>
      <c r="G717" s="3" t="s">
        <v>31</v>
      </c>
      <c r="H717" s="3" t="s">
        <v>1253</v>
      </c>
      <c r="I717" s="3" t="s">
        <v>879</v>
      </c>
      <c r="J717" t="s">
        <v>1354</v>
      </c>
      <c r="K717" s="3" t="s">
        <v>29</v>
      </c>
      <c r="L717" s="3" t="str">
        <f>mappings[field]&amp;mappings[institution]&amp;mappings[element/field]&amp;mappings[subelement/subfield(s)]&amp;mappings[constraints]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810</v>
      </c>
      <c r="C718" s="3" t="s">
        <v>851</v>
      </c>
      <c r="D718" s="3" t="s">
        <v>33</v>
      </c>
      <c r="E718" s="3" t="s">
        <v>852</v>
      </c>
      <c r="F718" s="11">
        <v>856</v>
      </c>
      <c r="G718" s="3" t="s">
        <v>31</v>
      </c>
      <c r="H718" s="3" t="s">
        <v>1252</v>
      </c>
      <c r="I718" s="3" t="s">
        <v>879</v>
      </c>
      <c r="J718" t="s">
        <v>1356</v>
      </c>
      <c r="K718" s="3" t="s">
        <v>29</v>
      </c>
      <c r="L718" s="3" t="str">
        <f>mappings[field]&amp;mappings[institution]&amp;mappings[element/field]&amp;mappings[subelement/subfield(s)]&amp;mappings[constraints]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810</v>
      </c>
      <c r="C719" s="3" t="s">
        <v>851</v>
      </c>
      <c r="D719" s="3" t="s">
        <v>33</v>
      </c>
      <c r="E719" s="3" t="s">
        <v>837</v>
      </c>
      <c r="F719" s="11">
        <v>856</v>
      </c>
      <c r="G719" s="3" t="s">
        <v>31</v>
      </c>
      <c r="H719" s="3" t="s">
        <v>1256</v>
      </c>
      <c r="I719" s="3" t="s">
        <v>879</v>
      </c>
      <c r="J719" t="s">
        <v>1376</v>
      </c>
      <c r="K719" s="3" t="s">
        <v>29</v>
      </c>
      <c r="L719" s="3" t="str">
        <f>mappings[field]&amp;mappings[institution]&amp;mappings[element/field]&amp;mappings[subelement/subfield(s)]&amp;mappings[constraints]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810</v>
      </c>
      <c r="C720" s="3" t="s">
        <v>851</v>
      </c>
      <c r="D720" s="3" t="s">
        <v>33</v>
      </c>
      <c r="E720" s="3" t="s">
        <v>837</v>
      </c>
      <c r="F720" s="11">
        <v>856</v>
      </c>
      <c r="G720" s="3" t="s">
        <v>31</v>
      </c>
      <c r="H720" s="3" t="s">
        <v>1254</v>
      </c>
      <c r="I720" s="3" t="s">
        <v>879</v>
      </c>
      <c r="J720" s="3" t="s">
        <v>1381</v>
      </c>
      <c r="K720" s="3" t="s">
        <v>29</v>
      </c>
      <c r="L720" s="3" t="str">
        <f>mappings[field]&amp;mappings[institution]&amp;mappings[element/field]&amp;mappings[subelement/subfield(s)]&amp;mappings[constraints]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810</v>
      </c>
      <c r="C721" s="3" t="s">
        <v>851</v>
      </c>
      <c r="D721" s="3" t="s">
        <v>33</v>
      </c>
      <c r="E721" s="3" t="s">
        <v>837</v>
      </c>
      <c r="F721" s="11">
        <v>856</v>
      </c>
      <c r="G721" s="3" t="s">
        <v>31</v>
      </c>
      <c r="H721" s="3" t="s">
        <v>1255</v>
      </c>
      <c r="I721" s="3" t="s">
        <v>879</v>
      </c>
      <c r="J721" s="3" t="s">
        <v>1392</v>
      </c>
      <c r="K721" s="3" t="s">
        <v>29</v>
      </c>
      <c r="L721" s="3" t="str">
        <f>mappings[field]&amp;mappings[institution]&amp;mappings[element/field]&amp;mappings[subelement/subfield(s)]&amp;mappings[constraints]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814</v>
      </c>
      <c r="B722" s="3" t="s">
        <v>814</v>
      </c>
      <c r="C722" s="15" t="s">
        <v>851</v>
      </c>
      <c r="D722" s="15" t="s">
        <v>33</v>
      </c>
      <c r="E722" s="15" t="s">
        <v>837</v>
      </c>
      <c r="F722" s="11">
        <v>1</v>
      </c>
      <c r="G722" s="3" t="s">
        <v>1345</v>
      </c>
      <c r="H722" t="s">
        <v>1259</v>
      </c>
      <c r="I722" t="s">
        <v>843</v>
      </c>
      <c r="J722" t="s">
        <v>29</v>
      </c>
      <c r="K722" t="s">
        <v>29</v>
      </c>
      <c r="L722" s="3" t="str">
        <f>mappings[field]&amp;mappings[institution]&amp;mappings[element/field]&amp;mappings[subelement/subfield(s)]&amp;mappings[constraints]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818</v>
      </c>
      <c r="B723" s="24" t="s">
        <v>818</v>
      </c>
      <c r="C723" s="24" t="s">
        <v>836</v>
      </c>
      <c r="D723" s="24" t="s">
        <v>33</v>
      </c>
      <c r="E723" s="24" t="s">
        <v>837</v>
      </c>
      <c r="F723" s="13">
        <v>919</v>
      </c>
      <c r="G723" s="24" t="s">
        <v>914</v>
      </c>
      <c r="H723" s="3" t="s">
        <v>846</v>
      </c>
      <c r="I723" s="24" t="s">
        <v>843</v>
      </c>
      <c r="J723" s="3" t="s">
        <v>29</v>
      </c>
      <c r="K723" s="24" t="s">
        <v>29</v>
      </c>
      <c r="L723" s="15" t="str">
        <f>mappings[field]&amp;mappings[institution]&amp;mappings[element/field]&amp;mappings[subelement/subfield(s)]&amp;mappings[constraints]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824</v>
      </c>
      <c r="B1" s="25" t="s">
        <v>1260</v>
      </c>
      <c r="C1" s="25" t="s">
        <v>1261</v>
      </c>
      <c r="D1" s="25" t="s">
        <v>1262</v>
      </c>
    </row>
    <row r="2" spans="1:4" x14ac:dyDescent="0.25">
      <c r="A2" s="26" t="s">
        <v>709</v>
      </c>
      <c r="B2" t="s">
        <v>1263</v>
      </c>
      <c r="C2" s="14" t="s">
        <v>32</v>
      </c>
      <c r="D2" s="14" t="s">
        <v>32</v>
      </c>
    </row>
    <row r="3" spans="1:4" x14ac:dyDescent="0.25">
      <c r="A3" t="s">
        <v>1264</v>
      </c>
      <c r="B3" t="s">
        <v>1265</v>
      </c>
      <c r="C3" s="14" t="s">
        <v>32</v>
      </c>
      <c r="D3" s="14" t="s">
        <v>32</v>
      </c>
    </row>
    <row r="4" spans="1:4" x14ac:dyDescent="0.25">
      <c r="A4" s="26" t="s">
        <v>1266</v>
      </c>
      <c r="B4" t="s">
        <v>1267</v>
      </c>
      <c r="C4" s="14" t="s">
        <v>32</v>
      </c>
      <c r="D4" s="14" t="s">
        <v>32</v>
      </c>
    </row>
    <row r="5" spans="1:4" x14ac:dyDescent="0.25">
      <c r="A5" s="26" t="s">
        <v>709</v>
      </c>
      <c r="B5" t="s">
        <v>1267</v>
      </c>
      <c r="C5" s="14" t="s">
        <v>32</v>
      </c>
      <c r="D5" s="14" t="s">
        <v>32</v>
      </c>
    </row>
    <row r="6" spans="1:4" x14ac:dyDescent="0.25">
      <c r="A6" t="s">
        <v>701</v>
      </c>
      <c r="B6" t="s">
        <v>1267</v>
      </c>
      <c r="C6" s="14" t="s">
        <v>32</v>
      </c>
      <c r="D6" s="14" t="s">
        <v>32</v>
      </c>
    </row>
    <row r="7" spans="1:4" x14ac:dyDescent="0.25">
      <c r="A7" t="s">
        <v>716</v>
      </c>
      <c r="B7" s="27" t="s">
        <v>1267</v>
      </c>
      <c r="C7" s="14" t="s">
        <v>32</v>
      </c>
      <c r="D7" s="14" t="s">
        <v>32</v>
      </c>
    </row>
    <row r="8" spans="1:4" x14ac:dyDescent="0.25">
      <c r="A8" s="26" t="s">
        <v>635</v>
      </c>
      <c r="B8" s="27" t="s">
        <v>1268</v>
      </c>
      <c r="C8" s="14" t="s">
        <v>32</v>
      </c>
      <c r="D8" s="14" t="s">
        <v>32</v>
      </c>
    </row>
    <row r="9" spans="1:4" x14ac:dyDescent="0.25">
      <c r="A9" s="26" t="s">
        <v>1269</v>
      </c>
      <c r="B9" s="27" t="s">
        <v>1270</v>
      </c>
      <c r="C9" s="14" t="s">
        <v>32</v>
      </c>
      <c r="D9" s="14" t="s">
        <v>32</v>
      </c>
    </row>
    <row r="10" spans="1:4" x14ac:dyDescent="0.25">
      <c r="A10" s="26" t="s">
        <v>641</v>
      </c>
      <c r="B10" s="27" t="s">
        <v>1270</v>
      </c>
      <c r="C10" s="14" t="s">
        <v>32</v>
      </c>
      <c r="D10" s="14" t="s">
        <v>32</v>
      </c>
    </row>
    <row r="11" spans="1:4" x14ac:dyDescent="0.25">
      <c r="A11" s="28" t="s">
        <v>641</v>
      </c>
      <c r="B11" s="29" t="s">
        <v>1271</v>
      </c>
      <c r="C11" s="25" t="s">
        <v>32</v>
      </c>
      <c r="D11" s="25" t="s">
        <v>32</v>
      </c>
    </row>
    <row r="12" spans="1:4" x14ac:dyDescent="0.25">
      <c r="A12" s="26" t="s">
        <v>1272</v>
      </c>
      <c r="B12" s="27" t="s">
        <v>1273</v>
      </c>
      <c r="C12" s="14" t="s">
        <v>32</v>
      </c>
      <c r="D12" s="14" t="s">
        <v>1274</v>
      </c>
    </row>
    <row r="13" spans="1:4" x14ac:dyDescent="0.25">
      <c r="A13" s="26" t="s">
        <v>1272</v>
      </c>
      <c r="B13" s="27" t="s">
        <v>1275</v>
      </c>
      <c r="C13" s="14" t="s">
        <v>32</v>
      </c>
      <c r="D13" s="14" t="s">
        <v>32</v>
      </c>
    </row>
    <row r="14" spans="1:4" x14ac:dyDescent="0.25">
      <c r="A14" s="26" t="s">
        <v>273</v>
      </c>
      <c r="B14" s="27" t="s">
        <v>1276</v>
      </c>
      <c r="C14" s="14" t="s">
        <v>32</v>
      </c>
      <c r="D14" s="9" t="s">
        <v>1277</v>
      </c>
    </row>
    <row r="15" spans="1:4" x14ac:dyDescent="0.25">
      <c r="A15" t="s">
        <v>314</v>
      </c>
      <c r="B15" s="27" t="s">
        <v>1278</v>
      </c>
      <c r="C15" s="14"/>
      <c r="D15" s="14"/>
    </row>
    <row r="16" spans="1:4" x14ac:dyDescent="0.25">
      <c r="A16" s="26" t="s">
        <v>537</v>
      </c>
      <c r="B16" s="27" t="s">
        <v>1279</v>
      </c>
      <c r="C16" s="14"/>
      <c r="D16" s="14"/>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1280</v>
      </c>
      <c r="B1" s="1" t="s">
        <v>1281</v>
      </c>
      <c r="C1" s="1" t="s">
        <v>1282</v>
      </c>
      <c r="D1" s="1" t="s">
        <v>1283</v>
      </c>
    </row>
    <row r="2" spans="1:16" x14ac:dyDescent="0.25">
      <c r="A2" s="3" t="s">
        <v>1284</v>
      </c>
      <c r="B2">
        <v>655</v>
      </c>
      <c r="C2" t="s">
        <v>29</v>
      </c>
      <c r="D2" t="s">
        <v>1285</v>
      </c>
    </row>
    <row r="3" spans="1:16" x14ac:dyDescent="0.25">
      <c r="A3" t="s">
        <v>1286</v>
      </c>
      <c r="B3">
        <v>655</v>
      </c>
      <c r="C3" t="s">
        <v>29</v>
      </c>
      <c r="D3" t="s">
        <v>1287</v>
      </c>
    </row>
    <row r="4" spans="1:16" x14ac:dyDescent="0.25">
      <c r="A4" t="s">
        <v>1288</v>
      </c>
      <c r="B4">
        <v>43</v>
      </c>
      <c r="C4" t="s">
        <v>32</v>
      </c>
      <c r="D4" t="s">
        <v>1289</v>
      </c>
    </row>
    <row r="5" spans="1:16" x14ac:dyDescent="0.25">
      <c r="A5" t="s">
        <v>1290</v>
      </c>
      <c r="B5">
        <v>33</v>
      </c>
      <c r="C5" t="s">
        <v>32</v>
      </c>
      <c r="D5" t="s">
        <v>1291</v>
      </c>
    </row>
    <row r="6" spans="1:16" x14ac:dyDescent="0.25">
      <c r="A6" t="s">
        <v>1290</v>
      </c>
      <c r="B6">
        <v>46</v>
      </c>
      <c r="C6" t="s">
        <v>1292</v>
      </c>
      <c r="D6" t="s">
        <v>1293</v>
      </c>
    </row>
    <row r="7" spans="1:16" x14ac:dyDescent="0.25">
      <c r="A7" t="s">
        <v>1290</v>
      </c>
      <c r="B7">
        <v>45</v>
      </c>
      <c r="C7" t="s">
        <v>32</v>
      </c>
      <c r="D7" t="s">
        <v>1293</v>
      </c>
      <c r="L7" s="4"/>
      <c r="M7" s="4"/>
      <c r="N7" s="4"/>
      <c r="O7" s="4"/>
      <c r="P7" s="4"/>
    </row>
    <row r="8" spans="1:16" x14ac:dyDescent="0.25">
      <c r="A8" t="s">
        <v>1294</v>
      </c>
      <c r="B8" t="s">
        <v>32</v>
      </c>
      <c r="C8" t="s">
        <v>32</v>
      </c>
      <c r="D8" t="s">
        <v>1295</v>
      </c>
      <c r="L8" s="4"/>
      <c r="M8" s="4"/>
      <c r="N8" s="4"/>
      <c r="O8" s="4"/>
      <c r="P8" s="4"/>
    </row>
    <row r="9" spans="1:16" x14ac:dyDescent="0.25">
      <c r="A9" t="s">
        <v>1296</v>
      </c>
      <c r="B9" t="s">
        <v>32</v>
      </c>
      <c r="C9" t="s">
        <v>32</v>
      </c>
      <c r="D9" t="s">
        <v>1297</v>
      </c>
      <c r="L9" s="30"/>
      <c r="M9" s="31"/>
      <c r="N9" s="31"/>
      <c r="O9" s="31"/>
      <c r="P9" s="4"/>
    </row>
    <row r="10" spans="1:16" x14ac:dyDescent="0.25">
      <c r="B10">
        <v>752</v>
      </c>
      <c r="D10" t="s">
        <v>1298</v>
      </c>
      <c r="L10" s="4"/>
      <c r="M10" s="4"/>
      <c r="N10" s="4"/>
      <c r="O10" s="4"/>
      <c r="P10" s="4"/>
    </row>
    <row r="11" spans="1:16" x14ac:dyDescent="0.25">
      <c r="A11" t="s">
        <v>1299</v>
      </c>
      <c r="B11" t="s">
        <v>32</v>
      </c>
      <c r="C11" t="s">
        <v>32</v>
      </c>
      <c r="D11" t="s">
        <v>1300</v>
      </c>
      <c r="L11" s="4"/>
      <c r="M11" s="4"/>
      <c r="N11" s="4"/>
      <c r="O11" s="4"/>
      <c r="P11" s="4"/>
    </row>
    <row r="12" spans="1:16" x14ac:dyDescent="0.25">
      <c r="A12" t="s">
        <v>1301</v>
      </c>
      <c r="B12" t="s">
        <v>32</v>
      </c>
      <c r="C12" t="s">
        <v>32</v>
      </c>
      <c r="D12" t="s">
        <v>1302</v>
      </c>
    </row>
    <row r="13" spans="1:16" x14ac:dyDescent="0.25">
      <c r="A13" t="s">
        <v>1303</v>
      </c>
      <c r="B13" t="s">
        <v>1304</v>
      </c>
      <c r="C13" t="s">
        <v>32</v>
      </c>
      <c r="D13" t="s">
        <v>1305</v>
      </c>
    </row>
    <row r="14" spans="1:16" x14ac:dyDescent="0.25">
      <c r="A14" t="s">
        <v>1306</v>
      </c>
      <c r="B14" t="s">
        <v>1307</v>
      </c>
      <c r="C14" t="s">
        <v>32</v>
      </c>
      <c r="D14" t="s">
        <v>1308</v>
      </c>
    </row>
    <row r="15" spans="1:16" x14ac:dyDescent="0.25">
      <c r="A15" t="s">
        <v>1309</v>
      </c>
      <c r="B15">
        <v>520</v>
      </c>
      <c r="C15">
        <v>3</v>
      </c>
      <c r="D15" t="s">
        <v>1310</v>
      </c>
    </row>
    <row r="16" spans="1:16" x14ac:dyDescent="0.25">
      <c r="A16" t="s">
        <v>1309</v>
      </c>
      <c r="B16">
        <v>520</v>
      </c>
      <c r="C16" t="s">
        <v>947</v>
      </c>
      <c r="D16" t="s">
        <v>1311</v>
      </c>
    </row>
    <row r="17" spans="1:4" x14ac:dyDescent="0.25">
      <c r="A17" t="s">
        <v>1312</v>
      </c>
      <c r="B17">
        <v>505</v>
      </c>
      <c r="C17" t="s">
        <v>32</v>
      </c>
      <c r="D17" t="s">
        <v>1313</v>
      </c>
    </row>
    <row r="18" spans="1:4" x14ac:dyDescent="0.25">
      <c r="A18" t="s">
        <v>1314</v>
      </c>
      <c r="B18">
        <v>506</v>
      </c>
      <c r="C18">
        <v>3</v>
      </c>
      <c r="D18" t="s">
        <v>1315</v>
      </c>
    </row>
    <row r="19" spans="1:4" x14ac:dyDescent="0.25">
      <c r="A19" t="s">
        <v>1316</v>
      </c>
      <c r="B19">
        <v>250</v>
      </c>
      <c r="C19">
        <v>3</v>
      </c>
      <c r="D19" t="s">
        <v>1317</v>
      </c>
    </row>
    <row r="20" spans="1:4" x14ac:dyDescent="0.25">
      <c r="A20" t="s">
        <v>1318</v>
      </c>
      <c r="B20">
        <v>590</v>
      </c>
      <c r="D20" t="s">
        <v>1319</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2018-11-19T20:27:07Z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