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m84.UANET\Desktop\"/>
    </mc:Choice>
  </mc:AlternateContent>
  <bookViews>
    <workbookView xWindow="0" yWindow="0" windowWidth="28800" windowHeight="12300"/>
  </bookViews>
  <sheets>
    <sheet name="Discharge" sheetId="1" r:id="rId1"/>
    <sheet name="Charg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D67" i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E51" i="2"/>
  <c r="E52" i="2"/>
  <c r="E53" i="2"/>
  <c r="E54" i="2"/>
  <c r="E55" i="2"/>
  <c r="E56" i="2"/>
  <c r="E57" i="2"/>
  <c r="E58" i="2"/>
  <c r="E59" i="2"/>
  <c r="E60" i="2"/>
  <c r="E61" i="2"/>
  <c r="F35" i="1" l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34" i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3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2" i="2"/>
  <c r="E3" i="2" s="1"/>
  <c r="F31" i="1"/>
  <c r="F30" i="1"/>
  <c r="F29" i="1"/>
  <c r="F28" i="1"/>
  <c r="F27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Started over so batteries had a chance to cool down</t>
        </r>
      </text>
    </comment>
  </commentList>
</comments>
</file>

<file path=xl/sharedStrings.xml><?xml version="1.0" encoding="utf-8"?>
<sst xmlns="http://schemas.openxmlformats.org/spreadsheetml/2006/main" count="12" uniqueCount="8">
  <si>
    <t>TIME (MIN)</t>
  </si>
  <si>
    <t>TEMP (MAX) ©</t>
  </si>
  <si>
    <t>VOLTAGE (A)</t>
  </si>
  <si>
    <t>CURRENT (A)</t>
  </si>
  <si>
    <t>CURRENT SUM (Ahr)</t>
  </si>
  <si>
    <r>
      <t>R</t>
    </r>
    <r>
      <rPr>
        <sz val="10"/>
        <color theme="1"/>
        <rFont val="Calibri"/>
        <family val="2"/>
        <scheme val="minor"/>
      </rPr>
      <t>L (Ohms)</t>
    </r>
  </si>
  <si>
    <t>VOLTAGE (V)</t>
  </si>
  <si>
    <t>reprogram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</si>
</sst>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9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5A(1)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Discharge!$D$65:$D$95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Discharge!$A$2:$A$31</c:f>
              <c:numCache>
                <c:formatCode>General</c:formatCode>
                <c:ptCount val="30"/>
                <c:pt idx="0">
                  <c:v>48.9</c:v>
                </c:pt>
                <c:pt idx="1">
                  <c:v>48.49</c:v>
                </c:pt>
                <c:pt idx="2">
                  <c:v>47.98</c:v>
                </c:pt>
                <c:pt idx="3">
                  <c:v>47.48</c:v>
                </c:pt>
                <c:pt idx="4">
                  <c:v>47</c:v>
                </c:pt>
                <c:pt idx="5">
                  <c:v>46.55</c:v>
                </c:pt>
                <c:pt idx="6">
                  <c:v>46.1</c:v>
                </c:pt>
                <c:pt idx="7">
                  <c:v>45.71</c:v>
                </c:pt>
                <c:pt idx="8">
                  <c:v>45.2</c:v>
                </c:pt>
                <c:pt idx="9">
                  <c:v>44.84</c:v>
                </c:pt>
                <c:pt idx="10">
                  <c:v>44.5</c:v>
                </c:pt>
                <c:pt idx="11">
                  <c:v>44.2</c:v>
                </c:pt>
                <c:pt idx="12">
                  <c:v>43.91</c:v>
                </c:pt>
                <c:pt idx="13">
                  <c:v>43.66</c:v>
                </c:pt>
                <c:pt idx="14">
                  <c:v>43.45</c:v>
                </c:pt>
                <c:pt idx="15">
                  <c:v>43.28</c:v>
                </c:pt>
                <c:pt idx="16">
                  <c:v>43.08</c:v>
                </c:pt>
                <c:pt idx="17">
                  <c:v>42.94</c:v>
                </c:pt>
                <c:pt idx="18">
                  <c:v>42.79</c:v>
                </c:pt>
                <c:pt idx="19">
                  <c:v>42.64</c:v>
                </c:pt>
                <c:pt idx="20">
                  <c:v>42.46</c:v>
                </c:pt>
                <c:pt idx="21">
                  <c:v>42.33</c:v>
                </c:pt>
                <c:pt idx="22">
                  <c:v>42.13</c:v>
                </c:pt>
                <c:pt idx="23">
                  <c:v>41.91</c:v>
                </c:pt>
                <c:pt idx="24">
                  <c:v>41.63</c:v>
                </c:pt>
                <c:pt idx="25">
                  <c:v>41.28</c:v>
                </c:pt>
                <c:pt idx="26">
                  <c:v>41.11</c:v>
                </c:pt>
                <c:pt idx="27">
                  <c:v>40.89</c:v>
                </c:pt>
                <c:pt idx="28">
                  <c:v>40.39</c:v>
                </c:pt>
                <c:pt idx="29">
                  <c:v>39.94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A-45DC-8763-2E3734E8395B}"/>
            </c:ext>
          </c:extLst>
        </c:ser>
        <c:ser>
          <c:idx val="1"/>
          <c:order val="1"/>
          <c:tx>
            <c:v>5A(2)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Discharge!$D$65:$D$95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Discharge!$A$33:$A$63</c:f>
              <c:numCache>
                <c:formatCode>General</c:formatCode>
                <c:ptCount val="31"/>
                <c:pt idx="0">
                  <c:v>49.75</c:v>
                </c:pt>
                <c:pt idx="1">
                  <c:v>49.43</c:v>
                </c:pt>
                <c:pt idx="2">
                  <c:v>47.87</c:v>
                </c:pt>
                <c:pt idx="3">
                  <c:v>47.32</c:v>
                </c:pt>
                <c:pt idx="4">
                  <c:v>46.81</c:v>
                </c:pt>
                <c:pt idx="5">
                  <c:v>46.34</c:v>
                </c:pt>
                <c:pt idx="6">
                  <c:v>46.03</c:v>
                </c:pt>
                <c:pt idx="7">
                  <c:v>45.56</c:v>
                </c:pt>
                <c:pt idx="8">
                  <c:v>45.26</c:v>
                </c:pt>
                <c:pt idx="9">
                  <c:v>44.91</c:v>
                </c:pt>
                <c:pt idx="10">
                  <c:v>44.5</c:v>
                </c:pt>
                <c:pt idx="11">
                  <c:v>44.23</c:v>
                </c:pt>
                <c:pt idx="12">
                  <c:v>43.94</c:v>
                </c:pt>
                <c:pt idx="13">
                  <c:v>43.67</c:v>
                </c:pt>
                <c:pt idx="14">
                  <c:v>43.49</c:v>
                </c:pt>
                <c:pt idx="15">
                  <c:v>43.292000000000002</c:v>
                </c:pt>
                <c:pt idx="16">
                  <c:v>43.12</c:v>
                </c:pt>
                <c:pt idx="17">
                  <c:v>42.95</c:v>
                </c:pt>
                <c:pt idx="18">
                  <c:v>42.8</c:v>
                </c:pt>
                <c:pt idx="19">
                  <c:v>42.64</c:v>
                </c:pt>
                <c:pt idx="20">
                  <c:v>42.49</c:v>
                </c:pt>
                <c:pt idx="21">
                  <c:v>42.238</c:v>
                </c:pt>
                <c:pt idx="22">
                  <c:v>42.06</c:v>
                </c:pt>
                <c:pt idx="23">
                  <c:v>41.75</c:v>
                </c:pt>
                <c:pt idx="24">
                  <c:v>41.43</c:v>
                </c:pt>
                <c:pt idx="25">
                  <c:v>41.23</c:v>
                </c:pt>
                <c:pt idx="26">
                  <c:v>41.052599999999998</c:v>
                </c:pt>
                <c:pt idx="27">
                  <c:v>40.79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A-45DC-8763-2E3734E8395B}"/>
            </c:ext>
          </c:extLst>
        </c:ser>
        <c:ser>
          <c:idx val="2"/>
          <c:order val="2"/>
          <c:tx>
            <c:v>10A(1)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Discharge!$D$65:$D$95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Discharge!$A$65:$A$95</c:f>
              <c:numCache>
                <c:formatCode>General</c:formatCode>
                <c:ptCount val="31"/>
                <c:pt idx="0">
                  <c:v>48.67</c:v>
                </c:pt>
                <c:pt idx="1">
                  <c:v>47.95</c:v>
                </c:pt>
                <c:pt idx="2">
                  <c:v>46.95</c:v>
                </c:pt>
                <c:pt idx="3">
                  <c:v>46.01</c:v>
                </c:pt>
                <c:pt idx="4">
                  <c:v>45.02</c:v>
                </c:pt>
                <c:pt idx="5">
                  <c:v>44.37</c:v>
                </c:pt>
                <c:pt idx="6">
                  <c:v>43.7</c:v>
                </c:pt>
                <c:pt idx="7">
                  <c:v>43.24</c:v>
                </c:pt>
                <c:pt idx="8">
                  <c:v>42.7</c:v>
                </c:pt>
                <c:pt idx="9">
                  <c:v>42.44</c:v>
                </c:pt>
                <c:pt idx="10">
                  <c:v>42.05</c:v>
                </c:pt>
                <c:pt idx="11">
                  <c:v>41.73</c:v>
                </c:pt>
                <c:pt idx="12">
                  <c:v>41.23</c:v>
                </c:pt>
                <c:pt idx="13">
                  <c:v>40.39</c:v>
                </c:pt>
                <c:pt idx="14">
                  <c:v>40.045000000000002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9-4093-9DB0-673B6B45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708768"/>
        <c:axId val="537709424"/>
      </c:lineChart>
      <c:catAx>
        <c:axId val="5377087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[Min]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09424"/>
        <c:crosses val="autoZero"/>
        <c:auto val="1"/>
        <c:lblAlgn val="ctr"/>
        <c:lblOffset val="100"/>
        <c:noMultiLvlLbl val="0"/>
      </c:catAx>
      <c:valAx>
        <c:axId val="537709424"/>
        <c:scaling>
          <c:orientation val="minMax"/>
          <c:max val="5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 Voltage</a:t>
                </a:r>
                <a:r>
                  <a:rPr lang="en-US" baseline="0"/>
                  <a:t> [V]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</a:t>
            </a:r>
            <a:r>
              <a:rPr lang="en-US" baseline="0"/>
              <a:t> Vs 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10A(1)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Discharge!$D$33:$D$64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Discharge!$E$66:$E$95</c:f>
              <c:numCache>
                <c:formatCode>General</c:formatCode>
                <c:ptCount val="30"/>
                <c:pt idx="0">
                  <c:v>0.82</c:v>
                </c:pt>
                <c:pt idx="1">
                  <c:v>1.62</c:v>
                </c:pt>
                <c:pt idx="2">
                  <c:v>2.38</c:v>
                </c:pt>
                <c:pt idx="3">
                  <c:v>3.14</c:v>
                </c:pt>
                <c:pt idx="4">
                  <c:v>3.88</c:v>
                </c:pt>
                <c:pt idx="5">
                  <c:v>4.59</c:v>
                </c:pt>
                <c:pt idx="6">
                  <c:v>5.29</c:v>
                </c:pt>
                <c:pt idx="7">
                  <c:v>5.99</c:v>
                </c:pt>
                <c:pt idx="8">
                  <c:v>6.7</c:v>
                </c:pt>
                <c:pt idx="9">
                  <c:v>7.39</c:v>
                </c:pt>
                <c:pt idx="10">
                  <c:v>8.08</c:v>
                </c:pt>
                <c:pt idx="11">
                  <c:v>8.76</c:v>
                </c:pt>
                <c:pt idx="12">
                  <c:v>9.4499999999999993</c:v>
                </c:pt>
                <c:pt idx="13">
                  <c:v>10.130000000000001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1-4162-A84E-EBA1807881E2}"/>
            </c:ext>
          </c:extLst>
        </c:ser>
        <c:ser>
          <c:idx val="1"/>
          <c:order val="1"/>
          <c:tx>
            <c:v>5A(1)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Discharge!$D$33:$D$64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Discharge!$E$2:$E$31</c:f>
              <c:numCache>
                <c:formatCode>General</c:formatCode>
                <c:ptCount val="3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1.19</c:v>
                </c:pt>
                <c:pt idx="4">
                  <c:v>1.57</c:v>
                </c:pt>
                <c:pt idx="5">
                  <c:v>1.94</c:v>
                </c:pt>
                <c:pt idx="6">
                  <c:v>2.3199999999999998</c:v>
                </c:pt>
                <c:pt idx="7">
                  <c:v>2.7</c:v>
                </c:pt>
                <c:pt idx="8">
                  <c:v>3.07</c:v>
                </c:pt>
                <c:pt idx="9">
                  <c:v>3.44</c:v>
                </c:pt>
                <c:pt idx="10">
                  <c:v>3.8</c:v>
                </c:pt>
                <c:pt idx="11">
                  <c:v>4.16</c:v>
                </c:pt>
                <c:pt idx="12">
                  <c:v>4.5199999999999996</c:v>
                </c:pt>
                <c:pt idx="13">
                  <c:v>4.88</c:v>
                </c:pt>
                <c:pt idx="14">
                  <c:v>5.24</c:v>
                </c:pt>
                <c:pt idx="15">
                  <c:v>5.6</c:v>
                </c:pt>
                <c:pt idx="16">
                  <c:v>5.96</c:v>
                </c:pt>
                <c:pt idx="17">
                  <c:v>6.31</c:v>
                </c:pt>
                <c:pt idx="18">
                  <c:v>6.66</c:v>
                </c:pt>
                <c:pt idx="19">
                  <c:v>7.02</c:v>
                </c:pt>
                <c:pt idx="20">
                  <c:v>7.37</c:v>
                </c:pt>
                <c:pt idx="21">
                  <c:v>7.72</c:v>
                </c:pt>
                <c:pt idx="22">
                  <c:v>8.07</c:v>
                </c:pt>
                <c:pt idx="23">
                  <c:v>8.41</c:v>
                </c:pt>
                <c:pt idx="24">
                  <c:v>8.75</c:v>
                </c:pt>
                <c:pt idx="25">
                  <c:v>9.09</c:v>
                </c:pt>
                <c:pt idx="26">
                  <c:v>9.42</c:v>
                </c:pt>
                <c:pt idx="27">
                  <c:v>9.76</c:v>
                </c:pt>
                <c:pt idx="28">
                  <c:v>10.1</c:v>
                </c:pt>
                <c:pt idx="29">
                  <c:v>10.43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1-4162-A84E-EBA1807881E2}"/>
            </c:ext>
          </c:extLst>
        </c:ser>
        <c:ser>
          <c:idx val="2"/>
          <c:order val="2"/>
          <c:tx>
            <c:v>5A(2)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Discharge!$D$33:$D$64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Discharge!$E$33:$E$63</c:f>
              <c:numCache>
                <c:formatCode>General</c:formatCode>
                <c:ptCount val="3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1.19</c:v>
                </c:pt>
                <c:pt idx="4">
                  <c:v>1.57</c:v>
                </c:pt>
                <c:pt idx="5">
                  <c:v>1.95</c:v>
                </c:pt>
                <c:pt idx="6">
                  <c:v>2.33</c:v>
                </c:pt>
                <c:pt idx="7">
                  <c:v>2.71</c:v>
                </c:pt>
                <c:pt idx="8">
                  <c:v>3.09</c:v>
                </c:pt>
                <c:pt idx="9">
                  <c:v>3.46</c:v>
                </c:pt>
                <c:pt idx="10">
                  <c:v>3.83</c:v>
                </c:pt>
                <c:pt idx="11">
                  <c:v>4.2</c:v>
                </c:pt>
                <c:pt idx="12">
                  <c:v>4.57</c:v>
                </c:pt>
                <c:pt idx="13">
                  <c:v>4.9400000000000004</c:v>
                </c:pt>
                <c:pt idx="14">
                  <c:v>5.3</c:v>
                </c:pt>
                <c:pt idx="15">
                  <c:v>5.66</c:v>
                </c:pt>
                <c:pt idx="16">
                  <c:v>6.02</c:v>
                </c:pt>
                <c:pt idx="17">
                  <c:v>6.38</c:v>
                </c:pt>
                <c:pt idx="18">
                  <c:v>6.74</c:v>
                </c:pt>
                <c:pt idx="19">
                  <c:v>7.09</c:v>
                </c:pt>
                <c:pt idx="20">
                  <c:v>7.44</c:v>
                </c:pt>
                <c:pt idx="21">
                  <c:v>7.79</c:v>
                </c:pt>
                <c:pt idx="22">
                  <c:v>8.14</c:v>
                </c:pt>
                <c:pt idx="23">
                  <c:v>8.49</c:v>
                </c:pt>
                <c:pt idx="24">
                  <c:v>8.83</c:v>
                </c:pt>
                <c:pt idx="25">
                  <c:v>9.18</c:v>
                </c:pt>
                <c:pt idx="26">
                  <c:v>9.52</c:v>
                </c:pt>
                <c:pt idx="27">
                  <c:v>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1-4162-A84E-EBA180788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57616"/>
        <c:axId val="620652368"/>
      </c:lineChart>
      <c:catAx>
        <c:axId val="62065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52368"/>
        <c:crosses val="autoZero"/>
        <c:auto val="1"/>
        <c:lblAlgn val="ctr"/>
        <c:lblOffset val="100"/>
        <c:noMultiLvlLbl val="0"/>
      </c:catAx>
      <c:valAx>
        <c:axId val="6206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SOD [AHr]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3A charge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Charge!$D$2:$D$50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8">
                  <c:v>5</c:v>
                </c:pt>
                <c:pt idx="29">
                  <c:v>10</c:v>
                </c:pt>
                <c:pt idx="30">
                  <c:v>15</c:v>
                </c:pt>
                <c:pt idx="31">
                  <c:v>20</c:v>
                </c:pt>
                <c:pt idx="32">
                  <c:v>25</c:v>
                </c:pt>
                <c:pt idx="33">
                  <c:v>30</c:v>
                </c:pt>
                <c:pt idx="34">
                  <c:v>35</c:v>
                </c:pt>
                <c:pt idx="35">
                  <c:v>40</c:v>
                </c:pt>
                <c:pt idx="36">
                  <c:v>45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</c:numCache>
            </c:numRef>
          </c:cat>
          <c:val>
            <c:numRef>
              <c:f>Charge!$A$2:$A$50</c:f>
              <c:numCache>
                <c:formatCode>General</c:formatCode>
                <c:ptCount val="49"/>
                <c:pt idx="0">
                  <c:v>40.049999999999997</c:v>
                </c:pt>
                <c:pt idx="1">
                  <c:v>40.409999999999997</c:v>
                </c:pt>
                <c:pt idx="2">
                  <c:v>42.14</c:v>
                </c:pt>
                <c:pt idx="3">
                  <c:v>42.55</c:v>
                </c:pt>
                <c:pt idx="4">
                  <c:v>42.7</c:v>
                </c:pt>
                <c:pt idx="5">
                  <c:v>43.09</c:v>
                </c:pt>
                <c:pt idx="6">
                  <c:v>43.4</c:v>
                </c:pt>
                <c:pt idx="7">
                  <c:v>43.78</c:v>
                </c:pt>
                <c:pt idx="8">
                  <c:v>44.06</c:v>
                </c:pt>
                <c:pt idx="9">
                  <c:v>44.3</c:v>
                </c:pt>
                <c:pt idx="10">
                  <c:v>44.46</c:v>
                </c:pt>
                <c:pt idx="11">
                  <c:v>44.61</c:v>
                </c:pt>
                <c:pt idx="12">
                  <c:v>44.74</c:v>
                </c:pt>
                <c:pt idx="13">
                  <c:v>44.86</c:v>
                </c:pt>
                <c:pt idx="14">
                  <c:v>45.02</c:v>
                </c:pt>
                <c:pt idx="15">
                  <c:v>45.19</c:v>
                </c:pt>
                <c:pt idx="16">
                  <c:v>45.39</c:v>
                </c:pt>
                <c:pt idx="17">
                  <c:v>45.63</c:v>
                </c:pt>
                <c:pt idx="18">
                  <c:v>45.92</c:v>
                </c:pt>
                <c:pt idx="19">
                  <c:v>46.2</c:v>
                </c:pt>
                <c:pt idx="20">
                  <c:v>46.57</c:v>
                </c:pt>
                <c:pt idx="21">
                  <c:v>46.9</c:v>
                </c:pt>
                <c:pt idx="22">
                  <c:v>47.29</c:v>
                </c:pt>
                <c:pt idx="23">
                  <c:v>47.65</c:v>
                </c:pt>
                <c:pt idx="28">
                  <c:v>42.4</c:v>
                </c:pt>
                <c:pt idx="29">
                  <c:v>42.55</c:v>
                </c:pt>
                <c:pt idx="30">
                  <c:v>42.68</c:v>
                </c:pt>
                <c:pt idx="31">
                  <c:v>42.9</c:v>
                </c:pt>
                <c:pt idx="32">
                  <c:v>43.036000000000001</c:v>
                </c:pt>
                <c:pt idx="33">
                  <c:v>43.279000000000003</c:v>
                </c:pt>
                <c:pt idx="34">
                  <c:v>43.42</c:v>
                </c:pt>
                <c:pt idx="35">
                  <c:v>43.52</c:v>
                </c:pt>
                <c:pt idx="36">
                  <c:v>43.695</c:v>
                </c:pt>
                <c:pt idx="37">
                  <c:v>43.83</c:v>
                </c:pt>
                <c:pt idx="38">
                  <c:v>43.94</c:v>
                </c:pt>
                <c:pt idx="39">
                  <c:v>44.25</c:v>
                </c:pt>
                <c:pt idx="40">
                  <c:v>44.34</c:v>
                </c:pt>
                <c:pt idx="41">
                  <c:v>44.45</c:v>
                </c:pt>
                <c:pt idx="42">
                  <c:v>44.57</c:v>
                </c:pt>
                <c:pt idx="43">
                  <c:v>44.64</c:v>
                </c:pt>
                <c:pt idx="44">
                  <c:v>44.72</c:v>
                </c:pt>
                <c:pt idx="45">
                  <c:v>44.84</c:v>
                </c:pt>
                <c:pt idx="46">
                  <c:v>44.98</c:v>
                </c:pt>
                <c:pt idx="47">
                  <c:v>45.09</c:v>
                </c:pt>
                <c:pt idx="48">
                  <c:v>45.25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4-4F65-89FF-61F22943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14760"/>
        <c:axId val="431617056"/>
      </c:lineChart>
      <c:catAx>
        <c:axId val="431614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17056"/>
        <c:crosses val="autoZero"/>
        <c:auto val="1"/>
        <c:lblAlgn val="ctr"/>
        <c:lblOffset val="100"/>
        <c:tickMarkSkip val="1"/>
        <c:noMultiLvlLbl val="0"/>
      </c:catAx>
      <c:valAx>
        <c:axId val="431617056"/>
        <c:scaling>
          <c:orientation val="minMax"/>
          <c:max val="50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1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7122462817147861"/>
          <c:h val="0.82919801691455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Charge!$D$30:$D$52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Charge!$A$30:$A$52</c:f>
              <c:numCache>
                <c:formatCode>General</c:formatCode>
                <c:ptCount val="23"/>
                <c:pt idx="0">
                  <c:v>42.4</c:v>
                </c:pt>
                <c:pt idx="1">
                  <c:v>42.55</c:v>
                </c:pt>
                <c:pt idx="2">
                  <c:v>42.68</c:v>
                </c:pt>
                <c:pt idx="3">
                  <c:v>42.9</c:v>
                </c:pt>
                <c:pt idx="4">
                  <c:v>43.036000000000001</c:v>
                </c:pt>
                <c:pt idx="5">
                  <c:v>43.279000000000003</c:v>
                </c:pt>
                <c:pt idx="6">
                  <c:v>43.42</c:v>
                </c:pt>
                <c:pt idx="7">
                  <c:v>43.52</c:v>
                </c:pt>
                <c:pt idx="8">
                  <c:v>43.695</c:v>
                </c:pt>
                <c:pt idx="9">
                  <c:v>43.83</c:v>
                </c:pt>
                <c:pt idx="10">
                  <c:v>43.94</c:v>
                </c:pt>
                <c:pt idx="11">
                  <c:v>44.25</c:v>
                </c:pt>
                <c:pt idx="12">
                  <c:v>44.34</c:v>
                </c:pt>
                <c:pt idx="13">
                  <c:v>44.45</c:v>
                </c:pt>
                <c:pt idx="14">
                  <c:v>44.57</c:v>
                </c:pt>
                <c:pt idx="15">
                  <c:v>44.64</c:v>
                </c:pt>
                <c:pt idx="16">
                  <c:v>44.72</c:v>
                </c:pt>
                <c:pt idx="17">
                  <c:v>44.84</c:v>
                </c:pt>
                <c:pt idx="18">
                  <c:v>44.98</c:v>
                </c:pt>
                <c:pt idx="19">
                  <c:v>45.09</c:v>
                </c:pt>
                <c:pt idx="20">
                  <c:v>45.25</c:v>
                </c:pt>
                <c:pt idx="21">
                  <c:v>45.43</c:v>
                </c:pt>
                <c:pt idx="22">
                  <c:v>45.58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C-4608-8FB8-0BE8A16E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781320"/>
        <c:axId val="610778040"/>
      </c:lineChart>
      <c:catAx>
        <c:axId val="61078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78040"/>
        <c:crosses val="autoZero"/>
        <c:auto val="1"/>
        <c:lblAlgn val="ctr"/>
        <c:lblOffset val="100"/>
        <c:noMultiLvlLbl val="0"/>
      </c:catAx>
      <c:valAx>
        <c:axId val="61077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8132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149679</xdr:colOff>
      <xdr:row>2</xdr:row>
      <xdr:rowOff>74758</xdr:rowOff>
    </xdr:from>
    <xdr:to>
      <xdr:col>37</xdr:col>
      <xdr:colOff>208910</xdr:colOff>
      <xdr:row>34</xdr:row>
      <xdr:rowOff>107257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149679</xdr:colOff>
      <xdr:row>36</xdr:row>
      <xdr:rowOff>16329</xdr:rowOff>
    </xdr:from>
    <xdr:to>
      <xdr:col>37</xdr:col>
      <xdr:colOff>217714</xdr:colOff>
      <xdr:row>57</xdr:row>
      <xdr:rowOff>122465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0</xdr:rowOff>
    </xdr:from>
    <xdr:to>
      <xdr:col>26</xdr:col>
      <xdr:colOff>228600</xdr:colOff>
      <xdr:row>20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28</xdr:row>
      <xdr:rowOff>66675</xdr:rowOff>
    </xdr:from>
    <xdr:to>
      <xdr:col>13</xdr:col>
      <xdr:colOff>280987</xdr:colOff>
      <xdr:row>42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5"/>
  <sheetViews>
    <sheetView tabSelected="1" topLeftCell="L16" zoomScale="85" zoomScaleNormal="85" workbookViewId="0">
      <selection activeCell="AN25" sqref="AN25"/>
    </sheetView>
  </sheetViews>
  <sheetFormatPr defaultRowHeight="15" x14ac:dyDescent="0.25"/>
  <cols>
    <col min="1" max="2" width="12.28515625" bestFit="1" customWidth="1"/>
    <col min="3" max="3" width="14.28515625" bestFit="1" customWidth="1"/>
    <col min="4" max="4" width="10.85546875" bestFit="1" customWidth="1"/>
    <col min="5" max="5" width="18.85546875" bestFit="1" customWidth="1"/>
    <col min="6" max="6" width="12" bestFit="1" customWidth="1"/>
  </cols>
  <sheetData>
    <row r="1" spans="1:6" x14ac:dyDescent="0.25">
      <c r="A1" s="24" t="s">
        <v>6</v>
      </c>
      <c r="B1" s="24" t="s">
        <v>3</v>
      </c>
      <c r="C1" s="24" t="s">
        <v>1</v>
      </c>
      <c r="D1" s="24" t="s">
        <v>0</v>
      </c>
      <c r="E1" s="24" t="s">
        <v>4</v>
      </c>
      <c r="F1" s="24" t="s">
        <v>5</v>
      </c>
    </row>
    <row r="2" spans="1:6" x14ac:dyDescent="0.25">
      <c r="A2" s="6">
        <v>48.9</v>
      </c>
      <c r="B2" s="7">
        <v>4.82</v>
      </c>
      <c r="C2" s="8">
        <v>27</v>
      </c>
      <c r="D2" s="1">
        <v>0</v>
      </c>
      <c r="E2" s="1">
        <f>B2*0</f>
        <v>0</v>
      </c>
      <c r="F2" s="1">
        <f>ROUND(A2/B2,2)</f>
        <v>10.15</v>
      </c>
    </row>
    <row r="3" spans="1:6" x14ac:dyDescent="0.25">
      <c r="A3" s="6">
        <v>48.49</v>
      </c>
      <c r="B3" s="7">
        <v>4.8499999999999996</v>
      </c>
      <c r="C3" s="8">
        <v>27</v>
      </c>
      <c r="D3" s="1">
        <v>5</v>
      </c>
      <c r="E3" s="1">
        <f t="shared" ref="E3:E25" si="0">IF(ISBLANK(B3)," ",ROUND(E2 +B3/12,2))</f>
        <v>0.4</v>
      </c>
      <c r="F3" s="1">
        <f t="shared" ref="F3:F31" si="1">ROUND(A3/B3,2)</f>
        <v>10</v>
      </c>
    </row>
    <row r="4" spans="1:6" x14ac:dyDescent="0.25">
      <c r="A4" s="6">
        <v>47.98</v>
      </c>
      <c r="B4" s="7">
        <v>4.8</v>
      </c>
      <c r="C4" s="8">
        <v>27</v>
      </c>
      <c r="D4" s="1">
        <v>10</v>
      </c>
      <c r="E4" s="1">
        <f t="shared" si="0"/>
        <v>0.8</v>
      </c>
      <c r="F4" s="1">
        <f t="shared" si="1"/>
        <v>10</v>
      </c>
    </row>
    <row r="5" spans="1:6" x14ac:dyDescent="0.25">
      <c r="A5" s="6">
        <v>47.48</v>
      </c>
      <c r="B5" s="7">
        <v>4.7</v>
      </c>
      <c r="C5" s="8">
        <v>29</v>
      </c>
      <c r="D5" s="1">
        <v>15</v>
      </c>
      <c r="E5" s="1">
        <f t="shared" si="0"/>
        <v>1.19</v>
      </c>
      <c r="F5" s="1">
        <f t="shared" si="1"/>
        <v>10.1</v>
      </c>
    </row>
    <row r="6" spans="1:6" x14ac:dyDescent="0.25">
      <c r="A6" s="6">
        <v>47</v>
      </c>
      <c r="B6" s="7">
        <v>4.5999999999999996</v>
      </c>
      <c r="C6" s="8">
        <v>29</v>
      </c>
      <c r="D6" s="1">
        <v>20</v>
      </c>
      <c r="E6" s="1">
        <f t="shared" si="0"/>
        <v>1.57</v>
      </c>
      <c r="F6" s="1">
        <f t="shared" si="1"/>
        <v>10.220000000000001</v>
      </c>
    </row>
    <row r="7" spans="1:6" x14ac:dyDescent="0.25">
      <c r="A7" s="6">
        <v>46.55</v>
      </c>
      <c r="B7" s="7">
        <v>4.47</v>
      </c>
      <c r="C7" s="8">
        <v>29</v>
      </c>
      <c r="D7" s="1">
        <f>D6+5</f>
        <v>25</v>
      </c>
      <c r="E7" s="1">
        <f t="shared" si="0"/>
        <v>1.94</v>
      </c>
      <c r="F7" s="1">
        <f t="shared" si="1"/>
        <v>10.41</v>
      </c>
    </row>
    <row r="8" spans="1:6" x14ac:dyDescent="0.25">
      <c r="A8" s="6">
        <v>46.1</v>
      </c>
      <c r="B8" s="7">
        <v>4.54</v>
      </c>
      <c r="C8" s="8">
        <v>31</v>
      </c>
      <c r="D8" s="1">
        <f t="shared" ref="D8:D31" si="2">D7+5</f>
        <v>30</v>
      </c>
      <c r="E8" s="1">
        <f t="shared" si="0"/>
        <v>2.3199999999999998</v>
      </c>
      <c r="F8" s="1">
        <f t="shared" si="1"/>
        <v>10.15</v>
      </c>
    </row>
    <row r="9" spans="1:6" x14ac:dyDescent="0.25">
      <c r="A9" s="6">
        <v>45.71</v>
      </c>
      <c r="B9" s="7">
        <v>4.53</v>
      </c>
      <c r="C9" s="8">
        <v>25</v>
      </c>
      <c r="D9" s="1">
        <f t="shared" si="2"/>
        <v>35</v>
      </c>
      <c r="E9" s="1">
        <f t="shared" si="0"/>
        <v>2.7</v>
      </c>
      <c r="F9" s="1">
        <f t="shared" si="1"/>
        <v>10.09</v>
      </c>
    </row>
    <row r="10" spans="1:6" x14ac:dyDescent="0.25">
      <c r="A10" s="6">
        <v>45.2</v>
      </c>
      <c r="B10" s="7">
        <v>4.46</v>
      </c>
      <c r="C10" s="8">
        <v>27</v>
      </c>
      <c r="D10" s="1">
        <f t="shared" si="2"/>
        <v>40</v>
      </c>
      <c r="E10" s="1">
        <f t="shared" si="0"/>
        <v>3.07</v>
      </c>
      <c r="F10" s="1">
        <f t="shared" si="1"/>
        <v>10.130000000000001</v>
      </c>
    </row>
    <row r="11" spans="1:6" x14ac:dyDescent="0.25">
      <c r="A11" s="6">
        <v>44.84</v>
      </c>
      <c r="B11" s="7">
        <v>4.45</v>
      </c>
      <c r="C11" s="8">
        <v>27</v>
      </c>
      <c r="D11" s="1">
        <f t="shared" si="2"/>
        <v>45</v>
      </c>
      <c r="E11" s="1">
        <f t="shared" si="0"/>
        <v>3.44</v>
      </c>
      <c r="F11" s="1">
        <f t="shared" si="1"/>
        <v>10.08</v>
      </c>
    </row>
    <row r="12" spans="1:6" x14ac:dyDescent="0.25">
      <c r="A12" s="6">
        <v>44.5</v>
      </c>
      <c r="B12" s="7">
        <v>4.37</v>
      </c>
      <c r="C12" s="8">
        <v>27</v>
      </c>
      <c r="D12" s="1">
        <f t="shared" si="2"/>
        <v>50</v>
      </c>
      <c r="E12" s="1">
        <f t="shared" si="0"/>
        <v>3.8</v>
      </c>
      <c r="F12" s="1">
        <f t="shared" si="1"/>
        <v>10.18</v>
      </c>
    </row>
    <row r="13" spans="1:6" x14ac:dyDescent="0.25">
      <c r="A13" s="6">
        <v>44.2</v>
      </c>
      <c r="B13" s="7">
        <v>4.3499999999999996</v>
      </c>
      <c r="C13" s="8">
        <v>27</v>
      </c>
      <c r="D13" s="1">
        <f t="shared" si="2"/>
        <v>55</v>
      </c>
      <c r="E13" s="1">
        <f t="shared" si="0"/>
        <v>4.16</v>
      </c>
      <c r="F13" s="1">
        <f t="shared" si="1"/>
        <v>10.16</v>
      </c>
    </row>
    <row r="14" spans="1:6" x14ac:dyDescent="0.25">
      <c r="A14" s="6">
        <v>43.91</v>
      </c>
      <c r="B14" s="7">
        <v>4.3099999999999996</v>
      </c>
      <c r="C14" s="8">
        <v>27</v>
      </c>
      <c r="D14" s="1">
        <f t="shared" si="2"/>
        <v>60</v>
      </c>
      <c r="E14" s="1">
        <f t="shared" si="0"/>
        <v>4.5199999999999996</v>
      </c>
      <c r="F14" s="1">
        <f t="shared" si="1"/>
        <v>10.19</v>
      </c>
    </row>
    <row r="15" spans="1:6" x14ac:dyDescent="0.25">
      <c r="A15" s="6">
        <v>43.66</v>
      </c>
      <c r="B15" s="7">
        <v>4.29</v>
      </c>
      <c r="C15" s="8">
        <v>29</v>
      </c>
      <c r="D15" s="1">
        <f t="shared" si="2"/>
        <v>65</v>
      </c>
      <c r="E15" s="1">
        <f t="shared" si="0"/>
        <v>4.88</v>
      </c>
      <c r="F15" s="1">
        <f t="shared" si="1"/>
        <v>10.18</v>
      </c>
    </row>
    <row r="16" spans="1:6" x14ac:dyDescent="0.25">
      <c r="A16" s="6">
        <v>43.45</v>
      </c>
      <c r="B16" s="7">
        <v>4.29</v>
      </c>
      <c r="C16" s="8">
        <v>29</v>
      </c>
      <c r="D16" s="1">
        <f t="shared" si="2"/>
        <v>70</v>
      </c>
      <c r="E16" s="1">
        <f t="shared" si="0"/>
        <v>5.24</v>
      </c>
      <c r="F16" s="1">
        <f t="shared" si="1"/>
        <v>10.130000000000001</v>
      </c>
    </row>
    <row r="17" spans="1:6" x14ac:dyDescent="0.25">
      <c r="A17" s="6">
        <v>43.28</v>
      </c>
      <c r="B17" s="7">
        <v>4.3099999999999996</v>
      </c>
      <c r="C17" s="8">
        <v>29</v>
      </c>
      <c r="D17" s="1">
        <f t="shared" si="2"/>
        <v>75</v>
      </c>
      <c r="E17" s="1">
        <f t="shared" si="0"/>
        <v>5.6</v>
      </c>
      <c r="F17" s="1">
        <f t="shared" si="1"/>
        <v>10.039999999999999</v>
      </c>
    </row>
    <row r="18" spans="1:6" x14ac:dyDescent="0.25">
      <c r="A18" s="6">
        <v>43.08</v>
      </c>
      <c r="B18" s="7">
        <v>4.2640000000000002</v>
      </c>
      <c r="C18" s="8">
        <v>29</v>
      </c>
      <c r="D18" s="1">
        <f t="shared" si="2"/>
        <v>80</v>
      </c>
      <c r="E18" s="1">
        <f t="shared" si="0"/>
        <v>5.96</v>
      </c>
      <c r="F18" s="1">
        <f t="shared" si="1"/>
        <v>10.1</v>
      </c>
    </row>
    <row r="19" spans="1:6" x14ac:dyDescent="0.25">
      <c r="A19" s="6">
        <v>42.94</v>
      </c>
      <c r="B19" s="7">
        <v>4.22</v>
      </c>
      <c r="C19" s="8">
        <v>29</v>
      </c>
      <c r="D19" s="1">
        <f t="shared" si="2"/>
        <v>85</v>
      </c>
      <c r="E19" s="1">
        <f t="shared" si="0"/>
        <v>6.31</v>
      </c>
      <c r="F19" s="1">
        <f t="shared" si="1"/>
        <v>10.18</v>
      </c>
    </row>
    <row r="20" spans="1:6" x14ac:dyDescent="0.25">
      <c r="A20" s="6">
        <v>42.79</v>
      </c>
      <c r="B20" s="7">
        <v>4.21</v>
      </c>
      <c r="C20" s="8">
        <v>29</v>
      </c>
      <c r="D20" s="1">
        <f t="shared" si="2"/>
        <v>90</v>
      </c>
      <c r="E20" s="1">
        <f t="shared" si="0"/>
        <v>6.66</v>
      </c>
      <c r="F20" s="1">
        <f t="shared" si="1"/>
        <v>10.16</v>
      </c>
    </row>
    <row r="21" spans="1:6" x14ac:dyDescent="0.25">
      <c r="A21" s="6">
        <v>42.64</v>
      </c>
      <c r="B21" s="7">
        <v>4.28</v>
      </c>
      <c r="C21" s="8">
        <v>29</v>
      </c>
      <c r="D21" s="1">
        <f t="shared" si="2"/>
        <v>95</v>
      </c>
      <c r="E21" s="1">
        <f t="shared" si="0"/>
        <v>7.02</v>
      </c>
      <c r="F21" s="1">
        <f t="shared" si="1"/>
        <v>9.9600000000000009</v>
      </c>
    </row>
    <row r="22" spans="1:6" x14ac:dyDescent="0.25">
      <c r="A22" s="6">
        <v>42.46</v>
      </c>
      <c r="B22" s="7">
        <v>4.21</v>
      </c>
      <c r="C22" s="8">
        <v>29</v>
      </c>
      <c r="D22" s="1">
        <f t="shared" si="2"/>
        <v>100</v>
      </c>
      <c r="E22" s="1">
        <f t="shared" si="0"/>
        <v>7.37</v>
      </c>
      <c r="F22" s="1">
        <f t="shared" si="1"/>
        <v>10.09</v>
      </c>
    </row>
    <row r="23" spans="1:6" x14ac:dyDescent="0.25">
      <c r="A23" s="6">
        <v>42.33</v>
      </c>
      <c r="B23" s="7">
        <v>4.22</v>
      </c>
      <c r="C23" s="8">
        <v>29</v>
      </c>
      <c r="D23" s="1">
        <f t="shared" si="2"/>
        <v>105</v>
      </c>
      <c r="E23" s="1">
        <f t="shared" si="0"/>
        <v>7.72</v>
      </c>
      <c r="F23" s="1">
        <f t="shared" si="1"/>
        <v>10.029999999999999</v>
      </c>
    </row>
    <row r="24" spans="1:6" x14ac:dyDescent="0.25">
      <c r="A24" s="6">
        <v>42.13</v>
      </c>
      <c r="B24" s="7">
        <v>4.18</v>
      </c>
      <c r="C24" s="8">
        <v>31</v>
      </c>
      <c r="D24" s="1">
        <f t="shared" si="2"/>
        <v>110</v>
      </c>
      <c r="E24" s="1">
        <f t="shared" si="0"/>
        <v>8.07</v>
      </c>
      <c r="F24" s="1">
        <f t="shared" si="1"/>
        <v>10.08</v>
      </c>
    </row>
    <row r="25" spans="1:6" x14ac:dyDescent="0.25">
      <c r="A25" s="6">
        <v>41.91</v>
      </c>
      <c r="B25" s="7">
        <v>4.12</v>
      </c>
      <c r="C25" s="8">
        <v>31</v>
      </c>
      <c r="D25" s="1">
        <f t="shared" si="2"/>
        <v>115</v>
      </c>
      <c r="E25" s="1">
        <f t="shared" si="0"/>
        <v>8.41</v>
      </c>
      <c r="F25" s="1">
        <f t="shared" si="1"/>
        <v>10.17</v>
      </c>
    </row>
    <row r="26" spans="1:6" x14ac:dyDescent="0.25">
      <c r="A26" s="6">
        <v>41.63</v>
      </c>
      <c r="B26" s="7">
        <v>4.0599999999999996</v>
      </c>
      <c r="C26" s="8">
        <v>31</v>
      </c>
      <c r="D26" s="1">
        <f t="shared" si="2"/>
        <v>120</v>
      </c>
      <c r="E26" s="1">
        <f>IF(ISBLANK(B26)," ",ROUND(E25 +B26/12,2))</f>
        <v>8.75</v>
      </c>
      <c r="F26" s="1">
        <f t="shared" si="1"/>
        <v>10.25</v>
      </c>
    </row>
    <row r="27" spans="1:6" x14ac:dyDescent="0.25">
      <c r="A27" s="6">
        <v>41.28</v>
      </c>
      <c r="B27" s="7">
        <v>4.07</v>
      </c>
      <c r="C27" s="8">
        <v>31</v>
      </c>
      <c r="D27" s="1">
        <f t="shared" si="2"/>
        <v>125</v>
      </c>
      <c r="E27" s="1">
        <f t="shared" ref="E27:E31" si="3">IF(ISBLANK(B27)," ",ROUND(E26 +B27/12,2))</f>
        <v>9.09</v>
      </c>
      <c r="F27" s="1">
        <f t="shared" si="1"/>
        <v>10.14</v>
      </c>
    </row>
    <row r="28" spans="1:6" x14ac:dyDescent="0.25">
      <c r="A28" s="6">
        <v>41.11</v>
      </c>
      <c r="B28" s="7">
        <v>4.01</v>
      </c>
      <c r="C28" s="8">
        <v>31</v>
      </c>
      <c r="D28" s="1">
        <f t="shared" si="2"/>
        <v>130</v>
      </c>
      <c r="E28" s="1">
        <f t="shared" si="3"/>
        <v>9.42</v>
      </c>
      <c r="F28" s="1">
        <f t="shared" si="1"/>
        <v>10.25</v>
      </c>
    </row>
    <row r="29" spans="1:6" x14ac:dyDescent="0.25">
      <c r="A29" s="6">
        <v>40.89</v>
      </c>
      <c r="B29" s="7">
        <v>4.08</v>
      </c>
      <c r="C29" s="8">
        <v>31</v>
      </c>
      <c r="D29" s="1">
        <f t="shared" si="2"/>
        <v>135</v>
      </c>
      <c r="E29" s="1">
        <f t="shared" si="3"/>
        <v>9.76</v>
      </c>
      <c r="F29" s="1">
        <f t="shared" si="1"/>
        <v>10.02</v>
      </c>
    </row>
    <row r="30" spans="1:6" x14ac:dyDescent="0.25">
      <c r="A30" s="6">
        <v>40.39</v>
      </c>
      <c r="B30" s="7">
        <v>4.07</v>
      </c>
      <c r="C30" s="8">
        <v>33</v>
      </c>
      <c r="D30" s="1">
        <f t="shared" si="2"/>
        <v>140</v>
      </c>
      <c r="E30" s="1">
        <f t="shared" si="3"/>
        <v>10.1</v>
      </c>
      <c r="F30" s="1">
        <f t="shared" si="1"/>
        <v>9.92</v>
      </c>
    </row>
    <row r="31" spans="1:6" ht="15.75" thickBot="1" x14ac:dyDescent="0.3">
      <c r="A31" s="21">
        <v>39.94</v>
      </c>
      <c r="B31" s="22">
        <v>3.9</v>
      </c>
      <c r="C31" s="23">
        <v>33</v>
      </c>
      <c r="D31" s="1">
        <f t="shared" si="2"/>
        <v>145</v>
      </c>
      <c r="E31" s="1">
        <f t="shared" si="3"/>
        <v>10.43</v>
      </c>
      <c r="F31" s="1">
        <f t="shared" si="1"/>
        <v>10.24</v>
      </c>
    </row>
    <row r="32" spans="1:6" ht="15.75" thickBot="1" x14ac:dyDescent="0.3"/>
    <row r="33" spans="1:6" x14ac:dyDescent="0.25">
      <c r="A33" s="3">
        <v>49.75</v>
      </c>
      <c r="B33" s="4">
        <v>0.26</v>
      </c>
      <c r="C33" s="5">
        <v>25</v>
      </c>
      <c r="D33" s="1">
        <v>0</v>
      </c>
      <c r="E33" s="1">
        <v>0</v>
      </c>
      <c r="F33" s="1"/>
    </row>
    <row r="34" spans="1:6" x14ac:dyDescent="0.25">
      <c r="A34" s="6">
        <v>49.43</v>
      </c>
      <c r="B34" s="7">
        <v>4.8099999999999996</v>
      </c>
      <c r="C34" s="8">
        <v>29</v>
      </c>
      <c r="D34" s="1">
        <f>D33+5</f>
        <v>5</v>
      </c>
      <c r="E34" s="1">
        <f>IF(ISBLANK(B34)," ",ROUND(E33 +B34/12,2))</f>
        <v>0.4</v>
      </c>
      <c r="F34" s="1">
        <f>IF(ISBLANK(A34),"",ROUND(A34/B34,2))</f>
        <v>10.28</v>
      </c>
    </row>
    <row r="35" spans="1:6" x14ac:dyDescent="0.25">
      <c r="A35" s="6">
        <v>47.87</v>
      </c>
      <c r="B35" s="7">
        <v>4.7699999999999996</v>
      </c>
      <c r="C35" s="8">
        <v>29</v>
      </c>
      <c r="D35" s="1">
        <f t="shared" ref="D35:D63" si="4">D34+5</f>
        <v>10</v>
      </c>
      <c r="E35" s="1">
        <f t="shared" ref="E35:E95" si="5">IF(ISBLANK(B35)," ",ROUND(E34 +B35/12,2))</f>
        <v>0.8</v>
      </c>
      <c r="F35" s="1">
        <f t="shared" ref="F35:F95" si="6">IF(ISBLANK(A35),"",ROUND(A35/B35,2))</f>
        <v>10.039999999999999</v>
      </c>
    </row>
    <row r="36" spans="1:6" x14ac:dyDescent="0.25">
      <c r="A36" s="6">
        <v>47.32</v>
      </c>
      <c r="B36" s="7">
        <v>4.6399999999999997</v>
      </c>
      <c r="C36" s="8">
        <v>29</v>
      </c>
      <c r="D36" s="1">
        <f t="shared" si="4"/>
        <v>15</v>
      </c>
      <c r="E36" s="1">
        <f t="shared" si="5"/>
        <v>1.19</v>
      </c>
      <c r="F36" s="1">
        <f t="shared" si="6"/>
        <v>10.199999999999999</v>
      </c>
    </row>
    <row r="37" spans="1:6" x14ac:dyDescent="0.25">
      <c r="A37" s="6">
        <v>46.81</v>
      </c>
      <c r="B37" s="7">
        <v>4.6100000000000003</v>
      </c>
      <c r="C37" s="8">
        <v>31</v>
      </c>
      <c r="D37" s="1">
        <f t="shared" si="4"/>
        <v>20</v>
      </c>
      <c r="E37" s="1">
        <f t="shared" si="5"/>
        <v>1.57</v>
      </c>
      <c r="F37" s="1">
        <f t="shared" si="6"/>
        <v>10.15</v>
      </c>
    </row>
    <row r="38" spans="1:6" x14ac:dyDescent="0.25">
      <c r="A38" s="6">
        <v>46.34</v>
      </c>
      <c r="B38" s="7">
        <v>4.6100000000000003</v>
      </c>
      <c r="C38" s="8">
        <v>31</v>
      </c>
      <c r="D38" s="1">
        <f t="shared" si="4"/>
        <v>25</v>
      </c>
      <c r="E38" s="1">
        <f t="shared" si="5"/>
        <v>1.95</v>
      </c>
      <c r="F38" s="1">
        <f t="shared" si="6"/>
        <v>10.050000000000001</v>
      </c>
    </row>
    <row r="39" spans="1:6" x14ac:dyDescent="0.25">
      <c r="A39" s="6">
        <v>46.03</v>
      </c>
      <c r="B39" s="7">
        <v>4.6100000000000003</v>
      </c>
      <c r="C39" s="8">
        <v>31</v>
      </c>
      <c r="D39" s="1">
        <f t="shared" si="4"/>
        <v>30</v>
      </c>
      <c r="E39" s="1">
        <f t="shared" si="5"/>
        <v>2.33</v>
      </c>
      <c r="F39" s="1">
        <f t="shared" si="6"/>
        <v>9.98</v>
      </c>
    </row>
    <row r="40" spans="1:6" x14ac:dyDescent="0.25">
      <c r="A40" s="6">
        <v>45.56</v>
      </c>
      <c r="B40" s="7">
        <v>4.58</v>
      </c>
      <c r="C40" s="8">
        <v>31</v>
      </c>
      <c r="D40" s="1">
        <f t="shared" si="4"/>
        <v>35</v>
      </c>
      <c r="E40" s="1">
        <f t="shared" si="5"/>
        <v>2.71</v>
      </c>
      <c r="F40" s="1">
        <f t="shared" si="6"/>
        <v>9.9499999999999993</v>
      </c>
    </row>
    <row r="41" spans="1:6" x14ac:dyDescent="0.25">
      <c r="A41" s="6">
        <v>45.26</v>
      </c>
      <c r="B41" s="7">
        <v>4.58</v>
      </c>
      <c r="C41" s="8">
        <v>31</v>
      </c>
      <c r="D41" s="1">
        <f t="shared" si="4"/>
        <v>40</v>
      </c>
      <c r="E41" s="1">
        <f t="shared" si="5"/>
        <v>3.09</v>
      </c>
      <c r="F41" s="1">
        <f t="shared" si="6"/>
        <v>9.8800000000000008</v>
      </c>
    </row>
    <row r="42" spans="1:6" x14ac:dyDescent="0.25">
      <c r="A42" s="6">
        <v>44.91</v>
      </c>
      <c r="B42" s="7">
        <v>4.4400000000000004</v>
      </c>
      <c r="C42" s="8">
        <v>31</v>
      </c>
      <c r="D42" s="1">
        <f t="shared" si="4"/>
        <v>45</v>
      </c>
      <c r="E42" s="1">
        <f t="shared" si="5"/>
        <v>3.46</v>
      </c>
      <c r="F42" s="1">
        <f t="shared" si="6"/>
        <v>10.11</v>
      </c>
    </row>
    <row r="43" spans="1:6" x14ac:dyDescent="0.25">
      <c r="A43" s="6">
        <v>44.5</v>
      </c>
      <c r="B43" s="7">
        <v>4.4400000000000004</v>
      </c>
      <c r="C43" s="8">
        <v>31</v>
      </c>
      <c r="D43" s="1">
        <f t="shared" si="4"/>
        <v>50</v>
      </c>
      <c r="E43" s="1">
        <f t="shared" si="5"/>
        <v>3.83</v>
      </c>
      <c r="F43" s="1">
        <f t="shared" si="6"/>
        <v>10.02</v>
      </c>
    </row>
    <row r="44" spans="1:6" x14ac:dyDescent="0.25">
      <c r="A44" s="6">
        <v>44.23</v>
      </c>
      <c r="B44" s="7">
        <v>4.3899999999999997</v>
      </c>
      <c r="C44" s="8">
        <v>33</v>
      </c>
      <c r="D44" s="1">
        <f t="shared" si="4"/>
        <v>55</v>
      </c>
      <c r="E44" s="1">
        <f t="shared" si="5"/>
        <v>4.2</v>
      </c>
      <c r="F44" s="1">
        <f t="shared" si="6"/>
        <v>10.08</v>
      </c>
    </row>
    <row r="45" spans="1:6" x14ac:dyDescent="0.25">
      <c r="A45" s="6">
        <v>43.94</v>
      </c>
      <c r="B45" s="7">
        <v>4.4400000000000004</v>
      </c>
      <c r="C45" s="8">
        <v>31</v>
      </c>
      <c r="D45" s="1">
        <f t="shared" si="4"/>
        <v>60</v>
      </c>
      <c r="E45" s="1">
        <f t="shared" si="5"/>
        <v>4.57</v>
      </c>
      <c r="F45" s="1">
        <f t="shared" si="6"/>
        <v>9.9</v>
      </c>
    </row>
    <row r="46" spans="1:6" x14ac:dyDescent="0.25">
      <c r="A46" s="6">
        <v>43.67</v>
      </c>
      <c r="B46" s="7">
        <v>4.3899999999999997</v>
      </c>
      <c r="C46" s="8">
        <v>31</v>
      </c>
      <c r="D46" s="1">
        <f t="shared" si="4"/>
        <v>65</v>
      </c>
      <c r="E46" s="1">
        <f t="shared" si="5"/>
        <v>4.9400000000000004</v>
      </c>
      <c r="F46" s="1">
        <f t="shared" si="6"/>
        <v>9.9499999999999993</v>
      </c>
    </row>
    <row r="47" spans="1:6" x14ac:dyDescent="0.25">
      <c r="A47" s="6">
        <v>43.49</v>
      </c>
      <c r="B47" s="7">
        <v>4.32</v>
      </c>
      <c r="C47" s="8">
        <v>31</v>
      </c>
      <c r="D47" s="1">
        <f t="shared" si="4"/>
        <v>70</v>
      </c>
      <c r="E47" s="1">
        <f t="shared" si="5"/>
        <v>5.3</v>
      </c>
      <c r="F47" s="1">
        <f t="shared" si="6"/>
        <v>10.07</v>
      </c>
    </row>
    <row r="48" spans="1:6" x14ac:dyDescent="0.25">
      <c r="A48" s="6">
        <v>43.292000000000002</v>
      </c>
      <c r="B48" s="7">
        <v>4.34</v>
      </c>
      <c r="C48" s="8">
        <v>31</v>
      </c>
      <c r="D48" s="1">
        <f t="shared" si="4"/>
        <v>75</v>
      </c>
      <c r="E48" s="1">
        <f t="shared" si="5"/>
        <v>5.66</v>
      </c>
      <c r="F48" s="1">
        <f t="shared" si="6"/>
        <v>9.98</v>
      </c>
    </row>
    <row r="49" spans="1:6" x14ac:dyDescent="0.25">
      <c r="A49" s="6">
        <v>43.12</v>
      </c>
      <c r="B49" s="7">
        <v>4.37</v>
      </c>
      <c r="C49" s="8">
        <v>31</v>
      </c>
      <c r="D49" s="1">
        <f t="shared" si="4"/>
        <v>80</v>
      </c>
      <c r="E49" s="1">
        <f t="shared" si="5"/>
        <v>6.02</v>
      </c>
      <c r="F49" s="1">
        <f t="shared" si="6"/>
        <v>9.8699999999999992</v>
      </c>
    </row>
    <row r="50" spans="1:6" x14ac:dyDescent="0.25">
      <c r="A50" s="6">
        <v>42.95</v>
      </c>
      <c r="B50" s="7">
        <v>4.29</v>
      </c>
      <c r="C50" s="8">
        <v>31</v>
      </c>
      <c r="D50" s="1">
        <f t="shared" si="4"/>
        <v>85</v>
      </c>
      <c r="E50" s="1">
        <f t="shared" si="5"/>
        <v>6.38</v>
      </c>
      <c r="F50" s="1">
        <f t="shared" si="6"/>
        <v>10.01</v>
      </c>
    </row>
    <row r="51" spans="1:6" x14ac:dyDescent="0.25">
      <c r="A51" s="6">
        <v>42.8</v>
      </c>
      <c r="B51" s="7">
        <v>4.2699999999999996</v>
      </c>
      <c r="C51" s="8">
        <v>31</v>
      </c>
      <c r="D51" s="1">
        <f t="shared" si="4"/>
        <v>90</v>
      </c>
      <c r="E51" s="1">
        <f t="shared" si="5"/>
        <v>6.74</v>
      </c>
      <c r="F51" s="1">
        <f t="shared" si="6"/>
        <v>10.02</v>
      </c>
    </row>
    <row r="52" spans="1:6" x14ac:dyDescent="0.25">
      <c r="A52" s="6">
        <v>42.64</v>
      </c>
      <c r="B52" s="7">
        <v>4.2300000000000004</v>
      </c>
      <c r="C52" s="8">
        <v>31</v>
      </c>
      <c r="D52" s="1">
        <f t="shared" si="4"/>
        <v>95</v>
      </c>
      <c r="E52" s="1">
        <f t="shared" si="5"/>
        <v>7.09</v>
      </c>
      <c r="F52" s="1">
        <f t="shared" si="6"/>
        <v>10.08</v>
      </c>
    </row>
    <row r="53" spans="1:6" x14ac:dyDescent="0.25">
      <c r="A53" s="6">
        <v>42.49</v>
      </c>
      <c r="B53" s="7">
        <v>4.2</v>
      </c>
      <c r="C53" s="8">
        <v>31</v>
      </c>
      <c r="D53" s="1">
        <f t="shared" si="4"/>
        <v>100</v>
      </c>
      <c r="E53" s="1">
        <f t="shared" si="5"/>
        <v>7.44</v>
      </c>
      <c r="F53" s="1">
        <f t="shared" si="6"/>
        <v>10.119999999999999</v>
      </c>
    </row>
    <row r="54" spans="1:6" x14ac:dyDescent="0.25">
      <c r="A54" s="6">
        <v>42.238</v>
      </c>
      <c r="B54" s="7">
        <v>4.2300000000000004</v>
      </c>
      <c r="C54" s="8">
        <v>33</v>
      </c>
      <c r="D54" s="1">
        <f t="shared" si="4"/>
        <v>105</v>
      </c>
      <c r="E54" s="1">
        <f t="shared" si="5"/>
        <v>7.79</v>
      </c>
      <c r="F54" s="1">
        <f t="shared" si="6"/>
        <v>9.99</v>
      </c>
    </row>
    <row r="55" spans="1:6" x14ac:dyDescent="0.25">
      <c r="A55" s="6">
        <v>42.06</v>
      </c>
      <c r="B55" s="7">
        <v>4.1769999999999996</v>
      </c>
      <c r="C55" s="8">
        <v>33</v>
      </c>
      <c r="D55" s="1">
        <f t="shared" si="4"/>
        <v>110</v>
      </c>
      <c r="E55" s="1">
        <f t="shared" si="5"/>
        <v>8.14</v>
      </c>
      <c r="F55" s="1">
        <f t="shared" si="6"/>
        <v>10.07</v>
      </c>
    </row>
    <row r="56" spans="1:6" x14ac:dyDescent="0.25">
      <c r="A56" s="6">
        <v>41.75</v>
      </c>
      <c r="B56" s="7">
        <v>4.2</v>
      </c>
      <c r="C56" s="8">
        <v>33</v>
      </c>
      <c r="D56" s="1">
        <f t="shared" si="4"/>
        <v>115</v>
      </c>
      <c r="E56" s="1">
        <f t="shared" si="5"/>
        <v>8.49</v>
      </c>
      <c r="F56" s="1">
        <f t="shared" si="6"/>
        <v>9.94</v>
      </c>
    </row>
    <row r="57" spans="1:6" x14ac:dyDescent="0.25">
      <c r="A57" s="6">
        <v>41.43</v>
      </c>
      <c r="B57" s="7">
        <v>4.1294000000000004</v>
      </c>
      <c r="C57" s="8">
        <v>33</v>
      </c>
      <c r="D57" s="1">
        <f t="shared" si="4"/>
        <v>120</v>
      </c>
      <c r="E57" s="1">
        <f t="shared" si="5"/>
        <v>8.83</v>
      </c>
      <c r="F57" s="1">
        <f t="shared" si="6"/>
        <v>10.029999999999999</v>
      </c>
    </row>
    <row r="58" spans="1:6" x14ac:dyDescent="0.25">
      <c r="A58" s="6">
        <v>41.23</v>
      </c>
      <c r="B58" s="7">
        <v>4.17</v>
      </c>
      <c r="C58" s="8">
        <v>33</v>
      </c>
      <c r="D58" s="1">
        <f t="shared" si="4"/>
        <v>125</v>
      </c>
      <c r="E58" s="1">
        <f t="shared" si="5"/>
        <v>9.18</v>
      </c>
      <c r="F58" s="1">
        <f t="shared" si="6"/>
        <v>9.89</v>
      </c>
    </row>
    <row r="59" spans="1:6" x14ac:dyDescent="0.25">
      <c r="A59" s="6">
        <v>41.052599999999998</v>
      </c>
      <c r="B59" s="7">
        <v>4.0999999999999996</v>
      </c>
      <c r="C59" s="8">
        <v>34</v>
      </c>
      <c r="D59" s="1">
        <f t="shared" si="4"/>
        <v>130</v>
      </c>
      <c r="E59" s="1">
        <f t="shared" si="5"/>
        <v>9.52</v>
      </c>
      <c r="F59" s="1">
        <f t="shared" si="6"/>
        <v>10.01</v>
      </c>
    </row>
    <row r="60" spans="1:6" x14ac:dyDescent="0.25">
      <c r="A60" s="6">
        <v>40.79</v>
      </c>
      <c r="B60" s="7">
        <v>4.0999999999999996</v>
      </c>
      <c r="C60" s="8">
        <v>0.4</v>
      </c>
      <c r="D60" s="1">
        <f t="shared" si="4"/>
        <v>135</v>
      </c>
      <c r="E60" s="1">
        <f t="shared" si="5"/>
        <v>9.86</v>
      </c>
      <c r="F60" s="1">
        <f t="shared" si="6"/>
        <v>9.9499999999999993</v>
      </c>
    </row>
    <row r="61" spans="1:6" x14ac:dyDescent="0.25">
      <c r="A61" s="6"/>
      <c r="B61" s="7"/>
      <c r="C61" s="8"/>
      <c r="D61" s="1">
        <f t="shared" si="4"/>
        <v>140</v>
      </c>
      <c r="E61" s="1"/>
      <c r="F61" s="1"/>
    </row>
    <row r="62" spans="1:6" x14ac:dyDescent="0.25">
      <c r="A62" s="6"/>
      <c r="B62" s="7"/>
      <c r="C62" s="8"/>
      <c r="D62" s="1">
        <f t="shared" si="4"/>
        <v>145</v>
      </c>
      <c r="E62" s="1"/>
      <c r="F62" s="1"/>
    </row>
    <row r="63" spans="1:6" ht="15.75" thickBot="1" x14ac:dyDescent="0.3">
      <c r="A63" s="21"/>
      <c r="B63" s="22"/>
      <c r="C63" s="23"/>
      <c r="D63" s="1">
        <f t="shared" si="4"/>
        <v>150</v>
      </c>
      <c r="E63" s="1"/>
      <c r="F63" s="1"/>
    </row>
    <row r="64" spans="1:6" ht="15.75" thickBot="1" x14ac:dyDescent="0.3"/>
    <row r="65" spans="1:9" x14ac:dyDescent="0.25">
      <c r="A65" s="18">
        <v>48.67</v>
      </c>
      <c r="B65" s="19">
        <v>9.83</v>
      </c>
      <c r="C65" s="20">
        <v>25</v>
      </c>
      <c r="D65">
        <v>0</v>
      </c>
      <c r="F65">
        <f t="shared" si="6"/>
        <v>4.95</v>
      </c>
      <c r="G65">
        <v>95.86</v>
      </c>
    </row>
    <row r="66" spans="1:9" x14ac:dyDescent="0.25">
      <c r="A66" s="9">
        <v>47.95</v>
      </c>
      <c r="B66" s="10">
        <v>9.8000000000000007</v>
      </c>
      <c r="C66" s="11">
        <v>25</v>
      </c>
      <c r="D66">
        <f>D65+5</f>
        <v>5</v>
      </c>
      <c r="E66">
        <f t="shared" si="5"/>
        <v>0.82</v>
      </c>
      <c r="F66">
        <f t="shared" si="6"/>
        <v>4.8899999999999997</v>
      </c>
      <c r="G66">
        <v>95.85</v>
      </c>
    </row>
    <row r="67" spans="1:9" x14ac:dyDescent="0.25">
      <c r="A67" s="12">
        <v>46.95</v>
      </c>
      <c r="B67" s="13">
        <v>9.6</v>
      </c>
      <c r="C67" s="14">
        <v>27</v>
      </c>
      <c r="D67" s="2">
        <f t="shared" ref="D67:D127" si="7">D66+5</f>
        <v>10</v>
      </c>
      <c r="E67" s="2">
        <f t="shared" si="5"/>
        <v>1.62</v>
      </c>
      <c r="F67" s="2">
        <f t="shared" si="6"/>
        <v>4.8899999999999997</v>
      </c>
      <c r="G67" s="2">
        <v>74.349999999999994</v>
      </c>
      <c r="I67" t="s">
        <v>7</v>
      </c>
    </row>
    <row r="68" spans="1:9" x14ac:dyDescent="0.25">
      <c r="A68" s="9">
        <v>46.01</v>
      </c>
      <c r="B68" s="25">
        <v>9.17</v>
      </c>
      <c r="C68" s="11">
        <v>29</v>
      </c>
      <c r="D68">
        <f t="shared" si="7"/>
        <v>15</v>
      </c>
      <c r="E68">
        <f t="shared" si="5"/>
        <v>2.38</v>
      </c>
      <c r="F68">
        <f t="shared" si="6"/>
        <v>5.0199999999999996</v>
      </c>
    </row>
    <row r="69" spans="1:9" x14ac:dyDescent="0.25">
      <c r="A69" s="9">
        <v>45.02</v>
      </c>
      <c r="B69" s="25">
        <v>9.1199999999999992</v>
      </c>
      <c r="C69" s="11">
        <v>31</v>
      </c>
      <c r="D69">
        <f t="shared" si="7"/>
        <v>20</v>
      </c>
      <c r="E69">
        <f t="shared" si="5"/>
        <v>3.14</v>
      </c>
      <c r="F69">
        <f t="shared" si="6"/>
        <v>4.9400000000000004</v>
      </c>
    </row>
    <row r="70" spans="1:9" x14ac:dyDescent="0.25">
      <c r="A70" s="9">
        <v>44.37</v>
      </c>
      <c r="B70" s="25">
        <v>8.85</v>
      </c>
      <c r="C70" s="11">
        <v>31</v>
      </c>
      <c r="D70">
        <f t="shared" si="7"/>
        <v>25</v>
      </c>
      <c r="E70">
        <f t="shared" si="5"/>
        <v>3.88</v>
      </c>
      <c r="F70">
        <f t="shared" si="6"/>
        <v>5.01</v>
      </c>
    </row>
    <row r="71" spans="1:9" x14ac:dyDescent="0.25">
      <c r="A71" s="9">
        <v>43.7</v>
      </c>
      <c r="B71" s="25">
        <v>8.5</v>
      </c>
      <c r="C71" s="11">
        <v>33</v>
      </c>
      <c r="D71">
        <f t="shared" si="7"/>
        <v>30</v>
      </c>
      <c r="E71">
        <f t="shared" si="5"/>
        <v>4.59</v>
      </c>
      <c r="F71">
        <f t="shared" si="6"/>
        <v>5.14</v>
      </c>
    </row>
    <row r="72" spans="1:9" x14ac:dyDescent="0.25">
      <c r="A72" s="9">
        <v>43.24</v>
      </c>
      <c r="B72" s="25">
        <v>8.39</v>
      </c>
      <c r="C72" s="11">
        <v>33</v>
      </c>
      <c r="D72">
        <f t="shared" si="7"/>
        <v>35</v>
      </c>
      <c r="E72">
        <f t="shared" si="5"/>
        <v>5.29</v>
      </c>
      <c r="F72">
        <f t="shared" si="6"/>
        <v>5.15</v>
      </c>
    </row>
    <row r="73" spans="1:9" x14ac:dyDescent="0.25">
      <c r="A73" s="9">
        <v>42.7</v>
      </c>
      <c r="B73" s="25">
        <v>8.44</v>
      </c>
      <c r="C73" s="11">
        <v>33</v>
      </c>
      <c r="D73">
        <f t="shared" si="7"/>
        <v>40</v>
      </c>
      <c r="E73">
        <f t="shared" si="5"/>
        <v>5.99</v>
      </c>
      <c r="F73">
        <f t="shared" si="6"/>
        <v>5.0599999999999996</v>
      </c>
    </row>
    <row r="74" spans="1:9" x14ac:dyDescent="0.25">
      <c r="A74" s="9">
        <v>42.44</v>
      </c>
      <c r="B74" s="25">
        <v>8.5</v>
      </c>
      <c r="C74" s="11">
        <v>33</v>
      </c>
      <c r="D74">
        <f t="shared" si="7"/>
        <v>45</v>
      </c>
      <c r="E74">
        <f t="shared" si="5"/>
        <v>6.7</v>
      </c>
      <c r="F74">
        <f t="shared" si="6"/>
        <v>4.99</v>
      </c>
    </row>
    <row r="75" spans="1:9" x14ac:dyDescent="0.25">
      <c r="A75" s="9">
        <v>42.05</v>
      </c>
      <c r="B75" s="25">
        <v>8.32</v>
      </c>
      <c r="C75" s="11">
        <v>33</v>
      </c>
      <c r="D75">
        <f t="shared" si="7"/>
        <v>50</v>
      </c>
      <c r="E75">
        <f t="shared" si="5"/>
        <v>7.39</v>
      </c>
      <c r="F75">
        <f t="shared" si="6"/>
        <v>5.05</v>
      </c>
    </row>
    <row r="76" spans="1:9" x14ac:dyDescent="0.25">
      <c r="A76" s="9">
        <v>41.73</v>
      </c>
      <c r="B76" s="25">
        <v>8.25</v>
      </c>
      <c r="C76" s="11">
        <v>34</v>
      </c>
      <c r="D76">
        <f t="shared" si="7"/>
        <v>55</v>
      </c>
      <c r="E76">
        <f t="shared" si="5"/>
        <v>8.08</v>
      </c>
      <c r="F76">
        <f t="shared" si="6"/>
        <v>5.0599999999999996</v>
      </c>
    </row>
    <row r="77" spans="1:9" x14ac:dyDescent="0.25">
      <c r="A77" s="9">
        <v>41.23</v>
      </c>
      <c r="B77" s="25">
        <v>8.17</v>
      </c>
      <c r="C77" s="11">
        <v>34</v>
      </c>
      <c r="D77">
        <f t="shared" si="7"/>
        <v>60</v>
      </c>
      <c r="E77">
        <f t="shared" si="5"/>
        <v>8.76</v>
      </c>
      <c r="F77">
        <f t="shared" si="6"/>
        <v>5.05</v>
      </c>
    </row>
    <row r="78" spans="1:9" x14ac:dyDescent="0.25">
      <c r="A78" s="9">
        <v>40.39</v>
      </c>
      <c r="B78" s="25">
        <v>8.24</v>
      </c>
      <c r="C78" s="11">
        <v>34</v>
      </c>
      <c r="D78">
        <f t="shared" si="7"/>
        <v>65</v>
      </c>
      <c r="E78">
        <f t="shared" si="5"/>
        <v>9.4499999999999993</v>
      </c>
      <c r="F78">
        <f t="shared" si="6"/>
        <v>4.9000000000000004</v>
      </c>
    </row>
    <row r="79" spans="1:9" x14ac:dyDescent="0.25">
      <c r="A79" s="9">
        <v>40.045000000000002</v>
      </c>
      <c r="B79" s="25">
        <v>8.11</v>
      </c>
      <c r="C79" s="11">
        <v>37</v>
      </c>
      <c r="D79">
        <f t="shared" si="7"/>
        <v>70</v>
      </c>
      <c r="E79">
        <f t="shared" si="5"/>
        <v>10.130000000000001</v>
      </c>
      <c r="F79">
        <f t="shared" si="6"/>
        <v>4.9400000000000004</v>
      </c>
    </row>
    <row r="80" spans="1:9" x14ac:dyDescent="0.25">
      <c r="A80" s="9"/>
      <c r="B80" s="10"/>
      <c r="C80" s="11"/>
      <c r="D80">
        <f t="shared" si="7"/>
        <v>75</v>
      </c>
      <c r="E80" t="str">
        <f t="shared" si="5"/>
        <v xml:space="preserve"> </v>
      </c>
      <c r="F80" t="str">
        <f t="shared" si="6"/>
        <v/>
      </c>
    </row>
    <row r="81" spans="1:6" x14ac:dyDescent="0.25">
      <c r="A81" s="9"/>
      <c r="B81" s="10"/>
      <c r="C81" s="11"/>
      <c r="D81">
        <f t="shared" si="7"/>
        <v>80</v>
      </c>
      <c r="E81" t="str">
        <f t="shared" si="5"/>
        <v xml:space="preserve"> </v>
      </c>
      <c r="F81" t="str">
        <f t="shared" si="6"/>
        <v/>
      </c>
    </row>
    <row r="82" spans="1:6" x14ac:dyDescent="0.25">
      <c r="A82" s="9"/>
      <c r="B82" s="10"/>
      <c r="C82" s="11"/>
      <c r="D82">
        <f t="shared" si="7"/>
        <v>85</v>
      </c>
      <c r="E82" t="str">
        <f t="shared" si="5"/>
        <v xml:space="preserve"> </v>
      </c>
      <c r="F82" t="str">
        <f t="shared" si="6"/>
        <v/>
      </c>
    </row>
    <row r="83" spans="1:6" x14ac:dyDescent="0.25">
      <c r="A83" s="9"/>
      <c r="B83" s="10"/>
      <c r="C83" s="11"/>
      <c r="D83">
        <f t="shared" si="7"/>
        <v>90</v>
      </c>
      <c r="E83" t="str">
        <f t="shared" si="5"/>
        <v xml:space="preserve"> </v>
      </c>
      <c r="F83" t="str">
        <f t="shared" si="6"/>
        <v/>
      </c>
    </row>
    <row r="84" spans="1:6" x14ac:dyDescent="0.25">
      <c r="A84" s="9"/>
      <c r="B84" s="10"/>
      <c r="C84" s="11"/>
      <c r="D84">
        <f t="shared" si="7"/>
        <v>95</v>
      </c>
      <c r="E84" t="str">
        <f t="shared" si="5"/>
        <v xml:space="preserve"> </v>
      </c>
      <c r="F84" t="str">
        <f t="shared" si="6"/>
        <v/>
      </c>
    </row>
    <row r="85" spans="1:6" x14ac:dyDescent="0.25">
      <c r="A85" s="9"/>
      <c r="B85" s="10"/>
      <c r="C85" s="11"/>
      <c r="D85">
        <f t="shared" si="7"/>
        <v>100</v>
      </c>
      <c r="E85" t="str">
        <f t="shared" si="5"/>
        <v xml:space="preserve"> </v>
      </c>
      <c r="F85" t="str">
        <f t="shared" si="6"/>
        <v/>
      </c>
    </row>
    <row r="86" spans="1:6" x14ac:dyDescent="0.25">
      <c r="A86" s="9"/>
      <c r="B86" s="10"/>
      <c r="C86" s="11"/>
      <c r="D86">
        <f t="shared" si="7"/>
        <v>105</v>
      </c>
      <c r="E86" t="str">
        <f t="shared" si="5"/>
        <v xml:space="preserve"> </v>
      </c>
      <c r="F86" t="str">
        <f t="shared" si="6"/>
        <v/>
      </c>
    </row>
    <row r="87" spans="1:6" x14ac:dyDescent="0.25">
      <c r="A87" s="9"/>
      <c r="B87" s="10"/>
      <c r="C87" s="11"/>
      <c r="D87">
        <f t="shared" si="7"/>
        <v>110</v>
      </c>
      <c r="E87" t="str">
        <f t="shared" si="5"/>
        <v xml:space="preserve"> </v>
      </c>
      <c r="F87" t="str">
        <f t="shared" si="6"/>
        <v/>
      </c>
    </row>
    <row r="88" spans="1:6" x14ac:dyDescent="0.25">
      <c r="A88" s="9"/>
      <c r="B88" s="10"/>
      <c r="C88" s="11"/>
      <c r="D88">
        <f t="shared" si="7"/>
        <v>115</v>
      </c>
      <c r="E88" t="str">
        <f t="shared" si="5"/>
        <v xml:space="preserve"> </v>
      </c>
      <c r="F88" t="str">
        <f t="shared" si="6"/>
        <v/>
      </c>
    </row>
    <row r="89" spans="1:6" x14ac:dyDescent="0.25">
      <c r="A89" s="9"/>
      <c r="B89" s="10"/>
      <c r="C89" s="11"/>
      <c r="D89">
        <f t="shared" si="7"/>
        <v>120</v>
      </c>
      <c r="E89" t="str">
        <f t="shared" si="5"/>
        <v xml:space="preserve"> </v>
      </c>
      <c r="F89" t="str">
        <f t="shared" si="6"/>
        <v/>
      </c>
    </row>
    <row r="90" spans="1:6" x14ac:dyDescent="0.25">
      <c r="A90" s="9"/>
      <c r="B90" s="10"/>
      <c r="C90" s="11"/>
      <c r="D90">
        <f t="shared" si="7"/>
        <v>125</v>
      </c>
      <c r="E90" t="str">
        <f t="shared" si="5"/>
        <v xml:space="preserve"> </v>
      </c>
      <c r="F90" t="str">
        <f t="shared" si="6"/>
        <v/>
      </c>
    </row>
    <row r="91" spans="1:6" x14ac:dyDescent="0.25">
      <c r="A91" s="9"/>
      <c r="B91" s="10"/>
      <c r="C91" s="11"/>
      <c r="D91">
        <f t="shared" si="7"/>
        <v>130</v>
      </c>
      <c r="E91" t="str">
        <f t="shared" si="5"/>
        <v xml:space="preserve"> </v>
      </c>
      <c r="F91" t="str">
        <f t="shared" si="6"/>
        <v/>
      </c>
    </row>
    <row r="92" spans="1:6" x14ac:dyDescent="0.25">
      <c r="A92" s="9"/>
      <c r="B92" s="10"/>
      <c r="C92" s="11"/>
      <c r="D92">
        <f t="shared" si="7"/>
        <v>135</v>
      </c>
      <c r="E92" t="str">
        <f t="shared" si="5"/>
        <v xml:space="preserve"> </v>
      </c>
      <c r="F92" t="str">
        <f t="shared" si="6"/>
        <v/>
      </c>
    </row>
    <row r="93" spans="1:6" x14ac:dyDescent="0.25">
      <c r="A93" s="9"/>
      <c r="B93" s="10"/>
      <c r="C93" s="11"/>
      <c r="D93">
        <f t="shared" si="7"/>
        <v>140</v>
      </c>
      <c r="E93" t="str">
        <f t="shared" si="5"/>
        <v xml:space="preserve"> </v>
      </c>
      <c r="F93" t="str">
        <f t="shared" si="6"/>
        <v/>
      </c>
    </row>
    <row r="94" spans="1:6" x14ac:dyDescent="0.25">
      <c r="A94" s="9"/>
      <c r="B94" s="10"/>
      <c r="C94" s="11"/>
      <c r="D94">
        <f t="shared" si="7"/>
        <v>145</v>
      </c>
      <c r="E94" t="str">
        <f t="shared" si="5"/>
        <v xml:space="preserve"> </v>
      </c>
      <c r="F94" t="str">
        <f t="shared" si="6"/>
        <v/>
      </c>
    </row>
    <row r="95" spans="1:6" ht="15.75" thickBot="1" x14ac:dyDescent="0.3">
      <c r="A95" s="15"/>
      <c r="B95" s="16"/>
      <c r="C95" s="17"/>
      <c r="D95">
        <f t="shared" si="7"/>
        <v>150</v>
      </c>
      <c r="E95" t="str">
        <f t="shared" si="5"/>
        <v xml:space="preserve"> </v>
      </c>
      <c r="F95" t="str">
        <f t="shared" si="6"/>
        <v/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69" workbookViewId="0">
      <selection activeCell="A61" sqref="A61"/>
    </sheetView>
  </sheetViews>
  <sheetFormatPr defaultRowHeight="15" x14ac:dyDescent="0.25"/>
  <cols>
    <col min="1" max="2" width="12.28515625" bestFit="1" customWidth="1"/>
    <col min="3" max="3" width="14.28515625" bestFit="1" customWidth="1"/>
    <col min="4" max="4" width="10.85546875" bestFit="1" customWidth="1"/>
    <col min="5" max="5" width="18.85546875" bestFit="1" customWidth="1"/>
  </cols>
  <sheetData>
    <row r="1" spans="1:5" x14ac:dyDescent="0.25">
      <c r="A1" t="s">
        <v>2</v>
      </c>
      <c r="B1" t="s">
        <v>3</v>
      </c>
      <c r="C1" t="s">
        <v>1</v>
      </c>
      <c r="D1" t="s">
        <v>0</v>
      </c>
      <c r="E1" t="s">
        <v>4</v>
      </c>
    </row>
    <row r="2" spans="1:5" x14ac:dyDescent="0.25">
      <c r="A2">
        <v>40.049999999999997</v>
      </c>
      <c r="B2">
        <v>2.7</v>
      </c>
      <c r="C2">
        <v>27</v>
      </c>
      <c r="D2">
        <v>0</v>
      </c>
      <c r="E2">
        <f>B2*0</f>
        <v>0</v>
      </c>
    </row>
    <row r="3" spans="1:5" x14ac:dyDescent="0.25">
      <c r="A3">
        <v>40.409999999999997</v>
      </c>
      <c r="B3">
        <v>2.7</v>
      </c>
      <c r="C3">
        <v>27</v>
      </c>
      <c r="D3">
        <f>D2+5</f>
        <v>5</v>
      </c>
      <c r="E3">
        <f t="shared" ref="E3:E25" si="0">IF(ISBLANK(B3)," ",ROUND(E2 +B3/12,2))</f>
        <v>0.23</v>
      </c>
    </row>
    <row r="4" spans="1:5" x14ac:dyDescent="0.25">
      <c r="A4">
        <v>42.14</v>
      </c>
      <c r="B4">
        <v>2.7</v>
      </c>
      <c r="C4">
        <v>25</v>
      </c>
      <c r="D4">
        <f t="shared" ref="D4:D50" si="1">D3+5</f>
        <v>10</v>
      </c>
      <c r="E4">
        <f t="shared" si="0"/>
        <v>0.46</v>
      </c>
    </row>
    <row r="5" spans="1:5" x14ac:dyDescent="0.25">
      <c r="A5">
        <v>42.55</v>
      </c>
      <c r="B5">
        <v>2.7</v>
      </c>
      <c r="C5">
        <v>25</v>
      </c>
      <c r="D5">
        <f t="shared" si="1"/>
        <v>15</v>
      </c>
      <c r="E5">
        <f t="shared" si="0"/>
        <v>0.69</v>
      </c>
    </row>
    <row r="6" spans="1:5" x14ac:dyDescent="0.25">
      <c r="A6">
        <v>42.7</v>
      </c>
      <c r="B6">
        <v>2.7</v>
      </c>
      <c r="C6">
        <v>25</v>
      </c>
      <c r="D6">
        <f t="shared" si="1"/>
        <v>20</v>
      </c>
      <c r="E6">
        <f t="shared" si="0"/>
        <v>0.92</v>
      </c>
    </row>
    <row r="7" spans="1:5" x14ac:dyDescent="0.25">
      <c r="A7">
        <v>43.09</v>
      </c>
      <c r="B7">
        <v>3.7</v>
      </c>
      <c r="C7">
        <v>25</v>
      </c>
      <c r="D7">
        <f t="shared" si="1"/>
        <v>25</v>
      </c>
      <c r="E7">
        <f t="shared" si="0"/>
        <v>1.23</v>
      </c>
    </row>
    <row r="8" spans="1:5" x14ac:dyDescent="0.25">
      <c r="A8">
        <v>43.4</v>
      </c>
      <c r="B8">
        <v>3.7</v>
      </c>
      <c r="C8">
        <v>25</v>
      </c>
      <c r="D8">
        <f t="shared" si="1"/>
        <v>30</v>
      </c>
      <c r="E8">
        <f t="shared" si="0"/>
        <v>1.54</v>
      </c>
    </row>
    <row r="9" spans="1:5" x14ac:dyDescent="0.25">
      <c r="A9">
        <v>43.78</v>
      </c>
      <c r="B9">
        <v>3.7</v>
      </c>
      <c r="C9">
        <v>23</v>
      </c>
      <c r="D9">
        <f t="shared" si="1"/>
        <v>35</v>
      </c>
      <c r="E9">
        <f t="shared" si="0"/>
        <v>1.85</v>
      </c>
    </row>
    <row r="10" spans="1:5" x14ac:dyDescent="0.25">
      <c r="A10">
        <v>44.06</v>
      </c>
      <c r="B10">
        <v>3.7</v>
      </c>
      <c r="C10">
        <v>23</v>
      </c>
      <c r="D10">
        <f t="shared" si="1"/>
        <v>40</v>
      </c>
      <c r="E10">
        <f t="shared" si="0"/>
        <v>2.16</v>
      </c>
    </row>
    <row r="11" spans="1:5" x14ac:dyDescent="0.25">
      <c r="A11">
        <v>44.3</v>
      </c>
      <c r="B11">
        <v>3.7</v>
      </c>
      <c r="C11">
        <v>25</v>
      </c>
      <c r="D11">
        <f t="shared" si="1"/>
        <v>45</v>
      </c>
      <c r="E11">
        <f t="shared" si="0"/>
        <v>2.4700000000000002</v>
      </c>
    </row>
    <row r="12" spans="1:5" x14ac:dyDescent="0.25">
      <c r="A12">
        <v>44.46</v>
      </c>
      <c r="B12">
        <v>3.7</v>
      </c>
      <c r="C12">
        <v>25</v>
      </c>
      <c r="D12">
        <f t="shared" si="1"/>
        <v>50</v>
      </c>
      <c r="E12">
        <f t="shared" si="0"/>
        <v>2.78</v>
      </c>
    </row>
    <row r="13" spans="1:5" x14ac:dyDescent="0.25">
      <c r="A13">
        <v>44.61</v>
      </c>
      <c r="B13">
        <v>3.7</v>
      </c>
      <c r="C13">
        <v>25</v>
      </c>
      <c r="D13">
        <f t="shared" si="1"/>
        <v>55</v>
      </c>
      <c r="E13">
        <f t="shared" si="0"/>
        <v>3.09</v>
      </c>
    </row>
    <row r="14" spans="1:5" x14ac:dyDescent="0.25">
      <c r="A14">
        <v>44.74</v>
      </c>
      <c r="B14">
        <v>3.7</v>
      </c>
      <c r="C14">
        <v>25</v>
      </c>
      <c r="D14">
        <f t="shared" si="1"/>
        <v>60</v>
      </c>
      <c r="E14">
        <f t="shared" si="0"/>
        <v>3.4</v>
      </c>
    </row>
    <row r="15" spans="1:5" x14ac:dyDescent="0.25">
      <c r="A15">
        <v>44.86</v>
      </c>
      <c r="B15">
        <v>3.7</v>
      </c>
      <c r="C15">
        <v>25</v>
      </c>
      <c r="D15">
        <f t="shared" si="1"/>
        <v>65</v>
      </c>
      <c r="E15">
        <f t="shared" si="0"/>
        <v>3.71</v>
      </c>
    </row>
    <row r="16" spans="1:5" x14ac:dyDescent="0.25">
      <c r="A16">
        <v>45.02</v>
      </c>
      <c r="B16">
        <v>3.7</v>
      </c>
      <c r="C16">
        <v>25</v>
      </c>
      <c r="D16">
        <f t="shared" si="1"/>
        <v>70</v>
      </c>
      <c r="E16">
        <f t="shared" si="0"/>
        <v>4.0199999999999996</v>
      </c>
    </row>
    <row r="17" spans="1:5" x14ac:dyDescent="0.25">
      <c r="A17">
        <v>45.19</v>
      </c>
      <c r="B17">
        <v>3.7</v>
      </c>
      <c r="C17">
        <v>27</v>
      </c>
      <c r="D17">
        <f t="shared" si="1"/>
        <v>75</v>
      </c>
      <c r="E17">
        <f t="shared" si="0"/>
        <v>4.33</v>
      </c>
    </row>
    <row r="18" spans="1:5" x14ac:dyDescent="0.25">
      <c r="A18">
        <v>45.39</v>
      </c>
      <c r="B18">
        <v>3.7</v>
      </c>
      <c r="C18">
        <v>27</v>
      </c>
      <c r="D18">
        <f t="shared" si="1"/>
        <v>80</v>
      </c>
      <c r="E18">
        <f t="shared" si="0"/>
        <v>4.6399999999999997</v>
      </c>
    </row>
    <row r="19" spans="1:5" x14ac:dyDescent="0.25">
      <c r="A19">
        <v>45.63</v>
      </c>
      <c r="B19">
        <v>3.7</v>
      </c>
      <c r="C19">
        <v>27</v>
      </c>
      <c r="D19">
        <f t="shared" si="1"/>
        <v>85</v>
      </c>
      <c r="E19">
        <f t="shared" si="0"/>
        <v>4.95</v>
      </c>
    </row>
    <row r="20" spans="1:5" x14ac:dyDescent="0.25">
      <c r="A20">
        <v>45.92</v>
      </c>
      <c r="B20">
        <v>3.7</v>
      </c>
      <c r="C20">
        <v>27</v>
      </c>
      <c r="D20">
        <f t="shared" si="1"/>
        <v>90</v>
      </c>
      <c r="E20">
        <f t="shared" si="0"/>
        <v>5.26</v>
      </c>
    </row>
    <row r="21" spans="1:5" x14ac:dyDescent="0.25">
      <c r="A21">
        <v>46.2</v>
      </c>
      <c r="B21">
        <v>3.7</v>
      </c>
      <c r="C21">
        <v>27</v>
      </c>
      <c r="D21">
        <f t="shared" si="1"/>
        <v>95</v>
      </c>
      <c r="E21">
        <f t="shared" si="0"/>
        <v>5.57</v>
      </c>
    </row>
    <row r="22" spans="1:5" x14ac:dyDescent="0.25">
      <c r="A22">
        <v>46.57</v>
      </c>
      <c r="B22">
        <v>3.7</v>
      </c>
      <c r="C22">
        <v>27</v>
      </c>
      <c r="D22">
        <f t="shared" si="1"/>
        <v>100</v>
      </c>
      <c r="E22">
        <f t="shared" si="0"/>
        <v>5.88</v>
      </c>
    </row>
    <row r="23" spans="1:5" x14ac:dyDescent="0.25">
      <c r="A23">
        <v>46.9</v>
      </c>
      <c r="B23">
        <v>3.7</v>
      </c>
      <c r="C23">
        <v>27</v>
      </c>
      <c r="D23">
        <f t="shared" si="1"/>
        <v>105</v>
      </c>
      <c r="E23">
        <f t="shared" si="0"/>
        <v>6.19</v>
      </c>
    </row>
    <row r="24" spans="1:5" x14ac:dyDescent="0.25">
      <c r="A24">
        <v>47.29</v>
      </c>
      <c r="B24">
        <v>3.7</v>
      </c>
      <c r="C24">
        <v>27</v>
      </c>
      <c r="D24">
        <f t="shared" si="1"/>
        <v>110</v>
      </c>
      <c r="E24">
        <f t="shared" si="0"/>
        <v>6.5</v>
      </c>
    </row>
    <row r="25" spans="1:5" x14ac:dyDescent="0.25">
      <c r="A25">
        <v>47.65</v>
      </c>
      <c r="B25">
        <v>3.7</v>
      </c>
      <c r="C25">
        <v>27</v>
      </c>
      <c r="D25">
        <f t="shared" si="1"/>
        <v>115</v>
      </c>
      <c r="E25">
        <f t="shared" si="0"/>
        <v>6.81</v>
      </c>
    </row>
    <row r="26" spans="1:5" x14ac:dyDescent="0.25">
      <c r="E26" t="str">
        <f>IF(ISBLANK(B26)," ",ROUND(E25 +B26/12,2))</f>
        <v xml:space="preserve"> </v>
      </c>
    </row>
    <row r="27" spans="1:5" x14ac:dyDescent="0.25">
      <c r="E27" t="str">
        <f t="shared" ref="E27:E61" si="2">IF(ISBLANK(B27)," ",ROUND(E26 +B27/12,2))</f>
        <v xml:space="preserve"> </v>
      </c>
    </row>
    <row r="28" spans="1:5" x14ac:dyDescent="0.25">
      <c r="E28" t="str">
        <f t="shared" si="2"/>
        <v xml:space="preserve"> </v>
      </c>
    </row>
    <row r="29" spans="1:5" x14ac:dyDescent="0.25">
      <c r="E29" t="str">
        <f t="shared" si="2"/>
        <v xml:space="preserve"> </v>
      </c>
    </row>
    <row r="30" spans="1:5" x14ac:dyDescent="0.25">
      <c r="A30">
        <v>42.4</v>
      </c>
      <c r="B30">
        <v>1.77</v>
      </c>
      <c r="C30">
        <v>22</v>
      </c>
      <c r="D30">
        <v>5</v>
      </c>
      <c r="E30">
        <v>0</v>
      </c>
    </row>
    <row r="31" spans="1:5" x14ac:dyDescent="0.25">
      <c r="A31">
        <v>42.55</v>
      </c>
      <c r="B31">
        <v>1.69</v>
      </c>
      <c r="C31">
        <v>23</v>
      </c>
      <c r="D31">
        <v>10</v>
      </c>
      <c r="E31">
        <f t="shared" si="2"/>
        <v>0.14000000000000001</v>
      </c>
    </row>
    <row r="32" spans="1:5" x14ac:dyDescent="0.25">
      <c r="A32">
        <v>42.68</v>
      </c>
      <c r="B32">
        <v>1.77</v>
      </c>
      <c r="C32">
        <v>23</v>
      </c>
      <c r="D32">
        <v>15</v>
      </c>
      <c r="E32">
        <f t="shared" si="2"/>
        <v>0.28999999999999998</v>
      </c>
    </row>
    <row r="33" spans="1:5" x14ac:dyDescent="0.25">
      <c r="A33">
        <v>42.9</v>
      </c>
      <c r="B33">
        <v>1.73</v>
      </c>
      <c r="C33">
        <v>23</v>
      </c>
      <c r="D33">
        <v>20</v>
      </c>
      <c r="E33">
        <f t="shared" si="2"/>
        <v>0.43</v>
      </c>
    </row>
    <row r="34" spans="1:5" x14ac:dyDescent="0.25">
      <c r="A34">
        <v>43.036000000000001</v>
      </c>
      <c r="B34">
        <v>1.7070000000000001</v>
      </c>
      <c r="C34">
        <v>23</v>
      </c>
      <c r="D34">
        <v>25</v>
      </c>
      <c r="E34">
        <f t="shared" si="2"/>
        <v>0.56999999999999995</v>
      </c>
    </row>
    <row r="35" spans="1:5" x14ac:dyDescent="0.25">
      <c r="A35">
        <v>43.279000000000003</v>
      </c>
      <c r="B35">
        <v>1.74</v>
      </c>
      <c r="C35">
        <v>23</v>
      </c>
      <c r="D35">
        <v>30</v>
      </c>
      <c r="E35">
        <f t="shared" si="2"/>
        <v>0.72</v>
      </c>
    </row>
    <row r="36" spans="1:5" x14ac:dyDescent="0.25">
      <c r="A36">
        <v>43.42</v>
      </c>
      <c r="B36">
        <v>1.72</v>
      </c>
      <c r="C36">
        <v>23</v>
      </c>
      <c r="D36">
        <v>35</v>
      </c>
      <c r="E36">
        <f t="shared" si="2"/>
        <v>0.86</v>
      </c>
    </row>
    <row r="37" spans="1:5" x14ac:dyDescent="0.25">
      <c r="A37">
        <v>43.52</v>
      </c>
      <c r="B37">
        <v>1.8</v>
      </c>
      <c r="C37">
        <v>23</v>
      </c>
      <c r="D37">
        <v>40</v>
      </c>
      <c r="E37">
        <f t="shared" si="2"/>
        <v>1.01</v>
      </c>
    </row>
    <row r="38" spans="1:5" x14ac:dyDescent="0.25">
      <c r="A38">
        <v>43.695</v>
      </c>
      <c r="B38">
        <v>1.68</v>
      </c>
      <c r="C38">
        <v>22</v>
      </c>
      <c r="D38">
        <v>45</v>
      </c>
      <c r="E38">
        <f t="shared" si="2"/>
        <v>1.1499999999999999</v>
      </c>
    </row>
    <row r="39" spans="1:5" x14ac:dyDescent="0.25">
      <c r="A39">
        <v>43.83</v>
      </c>
      <c r="B39">
        <v>1.71</v>
      </c>
      <c r="C39">
        <v>23</v>
      </c>
      <c r="D39">
        <v>50</v>
      </c>
      <c r="E39">
        <f t="shared" si="2"/>
        <v>1.29</v>
      </c>
    </row>
    <row r="40" spans="1:5" x14ac:dyDescent="0.25">
      <c r="A40">
        <v>43.94</v>
      </c>
      <c r="B40">
        <v>1.77</v>
      </c>
      <c r="C40">
        <v>22</v>
      </c>
      <c r="D40">
        <v>55</v>
      </c>
      <c r="E40">
        <f t="shared" si="2"/>
        <v>1.44</v>
      </c>
    </row>
    <row r="41" spans="1:5" x14ac:dyDescent="0.25">
      <c r="A41">
        <v>44.25</v>
      </c>
      <c r="B41">
        <v>2.7</v>
      </c>
      <c r="C41">
        <v>22</v>
      </c>
      <c r="D41">
        <v>60</v>
      </c>
      <c r="E41">
        <f t="shared" si="2"/>
        <v>1.67</v>
      </c>
    </row>
    <row r="42" spans="1:5" x14ac:dyDescent="0.25">
      <c r="A42">
        <v>44.34</v>
      </c>
      <c r="B42">
        <v>2.73</v>
      </c>
      <c r="C42">
        <v>22</v>
      </c>
      <c r="D42">
        <v>65</v>
      </c>
      <c r="E42">
        <f t="shared" si="2"/>
        <v>1.9</v>
      </c>
    </row>
    <row r="43" spans="1:5" x14ac:dyDescent="0.25">
      <c r="A43">
        <v>44.45</v>
      </c>
      <c r="B43">
        <v>2.78</v>
      </c>
      <c r="C43">
        <v>23</v>
      </c>
      <c r="D43">
        <v>70</v>
      </c>
      <c r="E43">
        <f t="shared" si="2"/>
        <v>2.13</v>
      </c>
    </row>
    <row r="44" spans="1:5" x14ac:dyDescent="0.25">
      <c r="A44">
        <v>44.57</v>
      </c>
      <c r="B44">
        <v>2.74</v>
      </c>
      <c r="C44">
        <v>23</v>
      </c>
      <c r="D44">
        <v>75</v>
      </c>
      <c r="E44">
        <f t="shared" si="2"/>
        <v>2.36</v>
      </c>
    </row>
    <row r="45" spans="1:5" x14ac:dyDescent="0.25">
      <c r="A45">
        <v>44.64</v>
      </c>
      <c r="B45">
        <v>2.69</v>
      </c>
      <c r="C45">
        <v>23</v>
      </c>
      <c r="D45">
        <v>80</v>
      </c>
      <c r="E45">
        <f t="shared" si="2"/>
        <v>2.58</v>
      </c>
    </row>
    <row r="46" spans="1:5" x14ac:dyDescent="0.25">
      <c r="A46">
        <v>44.72</v>
      </c>
      <c r="B46">
        <v>2.7</v>
      </c>
      <c r="C46">
        <v>23</v>
      </c>
      <c r="D46">
        <v>85</v>
      </c>
      <c r="E46">
        <f t="shared" si="2"/>
        <v>2.81</v>
      </c>
    </row>
    <row r="47" spans="1:5" x14ac:dyDescent="0.25">
      <c r="A47">
        <v>44.84</v>
      </c>
      <c r="B47">
        <v>2.75</v>
      </c>
      <c r="C47">
        <v>23</v>
      </c>
      <c r="D47">
        <v>90</v>
      </c>
      <c r="E47">
        <f t="shared" si="2"/>
        <v>3.04</v>
      </c>
    </row>
    <row r="48" spans="1:5" x14ac:dyDescent="0.25">
      <c r="A48">
        <v>44.98</v>
      </c>
      <c r="B48">
        <v>2.75</v>
      </c>
      <c r="C48">
        <v>23</v>
      </c>
      <c r="D48">
        <v>95</v>
      </c>
      <c r="E48">
        <f t="shared" si="2"/>
        <v>3.27</v>
      </c>
    </row>
    <row r="49" spans="1:5" x14ac:dyDescent="0.25">
      <c r="A49">
        <v>45.09</v>
      </c>
      <c r="B49">
        <v>2.75</v>
      </c>
      <c r="C49">
        <v>25</v>
      </c>
      <c r="D49">
        <v>100</v>
      </c>
      <c r="E49">
        <f t="shared" si="2"/>
        <v>3.5</v>
      </c>
    </row>
    <row r="50" spans="1:5" x14ac:dyDescent="0.25">
      <c r="A50">
        <v>45.25</v>
      </c>
      <c r="B50">
        <v>2.75</v>
      </c>
      <c r="C50">
        <v>25</v>
      </c>
      <c r="D50">
        <v>105</v>
      </c>
      <c r="E50">
        <f t="shared" si="2"/>
        <v>3.73</v>
      </c>
    </row>
    <row r="51" spans="1:5" x14ac:dyDescent="0.25">
      <c r="A51">
        <v>45.43</v>
      </c>
      <c r="B51">
        <v>2.72</v>
      </c>
      <c r="C51">
        <v>25</v>
      </c>
      <c r="D51">
        <v>110</v>
      </c>
      <c r="E51">
        <f t="shared" si="2"/>
        <v>3.96</v>
      </c>
    </row>
    <row r="52" spans="1:5" x14ac:dyDescent="0.25">
      <c r="A52">
        <v>45.58</v>
      </c>
      <c r="B52">
        <v>2.6880000000000002</v>
      </c>
      <c r="C52">
        <v>25</v>
      </c>
      <c r="D52">
        <v>115</v>
      </c>
      <c r="E52">
        <f t="shared" si="2"/>
        <v>4.18</v>
      </c>
    </row>
    <row r="53" spans="1:5" x14ac:dyDescent="0.25">
      <c r="A53">
        <v>45.88</v>
      </c>
      <c r="B53">
        <v>2.75</v>
      </c>
      <c r="C53">
        <v>25</v>
      </c>
      <c r="D53">
        <v>120</v>
      </c>
      <c r="E53">
        <f t="shared" si="2"/>
        <v>4.41</v>
      </c>
    </row>
    <row r="54" spans="1:5" x14ac:dyDescent="0.25">
      <c r="A54">
        <v>46.1</v>
      </c>
      <c r="B54">
        <v>2.85</v>
      </c>
      <c r="C54">
        <v>25</v>
      </c>
      <c r="D54">
        <v>125</v>
      </c>
      <c r="E54">
        <f t="shared" si="2"/>
        <v>4.6500000000000004</v>
      </c>
    </row>
    <row r="55" spans="1:5" x14ac:dyDescent="0.25">
      <c r="A55">
        <v>46.408000000000001</v>
      </c>
      <c r="B55">
        <v>2.83</v>
      </c>
      <c r="C55">
        <v>25</v>
      </c>
      <c r="D55">
        <v>130</v>
      </c>
      <c r="E55">
        <f t="shared" si="2"/>
        <v>4.8899999999999997</v>
      </c>
    </row>
    <row r="56" spans="1:5" x14ac:dyDescent="0.25">
      <c r="A56">
        <v>46.7</v>
      </c>
      <c r="B56">
        <v>2.71</v>
      </c>
      <c r="C56">
        <v>25</v>
      </c>
      <c r="D56">
        <v>135</v>
      </c>
      <c r="E56">
        <f t="shared" si="2"/>
        <v>5.12</v>
      </c>
    </row>
    <row r="57" spans="1:5" x14ac:dyDescent="0.25">
      <c r="A57">
        <v>46.91</v>
      </c>
      <c r="B57">
        <v>2.74</v>
      </c>
      <c r="C57">
        <v>25</v>
      </c>
      <c r="D57">
        <v>140</v>
      </c>
      <c r="E57">
        <f t="shared" si="2"/>
        <v>5.35</v>
      </c>
    </row>
    <row r="58" spans="1:5" x14ac:dyDescent="0.25">
      <c r="A58">
        <v>47.119</v>
      </c>
      <c r="B58">
        <v>2.8</v>
      </c>
      <c r="C58">
        <v>25</v>
      </c>
      <c r="D58">
        <v>145</v>
      </c>
      <c r="E58">
        <f t="shared" si="2"/>
        <v>5.58</v>
      </c>
    </row>
    <row r="59" spans="1:5" x14ac:dyDescent="0.25">
      <c r="A59">
        <v>47.43</v>
      </c>
      <c r="B59">
        <v>2.84</v>
      </c>
      <c r="C59">
        <v>25</v>
      </c>
      <c r="D59">
        <v>150</v>
      </c>
      <c r="E59">
        <f t="shared" si="2"/>
        <v>5.82</v>
      </c>
    </row>
    <row r="60" spans="1:5" x14ac:dyDescent="0.25">
      <c r="A60">
        <v>47.67</v>
      </c>
      <c r="B60">
        <v>2.74</v>
      </c>
      <c r="C60">
        <v>25</v>
      </c>
      <c r="D60">
        <v>155</v>
      </c>
      <c r="E60">
        <f t="shared" si="2"/>
        <v>6.05</v>
      </c>
    </row>
    <row r="61" spans="1:5" x14ac:dyDescent="0.25">
      <c r="A61">
        <v>48.13</v>
      </c>
      <c r="B61">
        <v>2.8</v>
      </c>
      <c r="C61">
        <v>25</v>
      </c>
      <c r="E61">
        <f t="shared" si="2"/>
        <v>6.28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Discharge</vt:lpstr>
      <vt:lpstr>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2019-04-10T21:49:15Z</dcterms:created>
  <dcterms:modified xsi:type="dcterms:W3CDTF">2019-04-19T19:53:34Z</dcterms:modified>
</cp:coreProperties>
</file>