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fDrive\WA_Team (Groupfolder)\Projects\WaPOR phase 2\3_Deliverables\4_Global_Tools\Global Tool 1\Aquastat data\"/>
    </mc:Choice>
  </mc:AlternateContent>
  <xr:revisionPtr revIDLastSave="0" documentId="13_ncr:1_{AA270EEC-EDE7-48EE-95B3-3576D36E4921}" xr6:coauthVersionLast="36" xr6:coauthVersionMax="36" xr10:uidLastSave="{00000000-0000-0000-0000-000000000000}"/>
  <bookViews>
    <workbookView xWindow="0" yWindow="0" windowWidth="21570" windowHeight="7980" activeTab="3" xr2:uid="{00000000-000D-0000-FFFF-FFFF00000000}"/>
  </bookViews>
  <sheets>
    <sheet name="WUE" sheetId="21" r:id="rId1"/>
    <sheet name="Pa" sheetId="5" r:id="rId2"/>
    <sheet name="Pm" sheetId="6" r:id="rId3"/>
    <sheet name="Ps" sheetId="7" r:id="rId4"/>
    <sheet name="Awe" sheetId="11" r:id="rId5"/>
    <sheet name="Mwe" sheetId="12" r:id="rId6"/>
    <sheet name="Swe" sheetId="13" r:id="rId7"/>
    <sheet name="GVAa" sheetId="8" r:id="rId8"/>
    <sheet name="GVAm" sheetId="9" r:id="rId9"/>
    <sheet name="GVAs" sheetId="10" r:id="rId10"/>
    <sheet name="Va" sheetId="2" r:id="rId11"/>
    <sheet name="Vm" sheetId="3" r:id="rId12"/>
    <sheet name="Vs" sheetId="4" r:id="rId13"/>
    <sheet name="1-Cr" sheetId="18" r:id="rId14"/>
    <sheet name="Airr" sheetId="14" r:id="rId15"/>
    <sheet name="Ai" sheetId="16" r:id="rId16"/>
    <sheet name="Cr" sheetId="15" r:id="rId17"/>
    <sheet name="aquastat (2)" sheetId="1" r:id="rId18"/>
    <sheet name="aquastat (4)" sheetId="19" r:id="rId19"/>
    <sheet name="aquastat (3)" sheetId="20" r:id="rId20"/>
    <sheet name="Airr equipped" sheetId="17" r:id="rId21"/>
  </sheets>
  <definedNames>
    <definedName name="_xlnm._FilterDatabase" localSheetId="17" hidden="1">'aquastat (2)'!$A$1:$I$2397</definedName>
    <definedName name="_xlnm._FilterDatabase" localSheetId="19" hidden="1">'aquastat (3)'!$A$1:$L$213</definedName>
    <definedName name="_xlnm._FilterDatabase" localSheetId="18" hidden="1">'aquastat (4)'!$A$1:$I$202</definedName>
  </definedNames>
  <calcPr calcId="191029"/>
</workbook>
</file>

<file path=xl/calcChain.xml><?xml version="1.0" encoding="utf-8"?>
<calcChain xmlns="http://schemas.openxmlformats.org/spreadsheetml/2006/main">
  <c r="W2" i="18" l="1"/>
  <c r="X2" i="18"/>
  <c r="Y2" i="18"/>
  <c r="Z2" i="18"/>
  <c r="AA2" i="18"/>
  <c r="AB2" i="18"/>
  <c r="AC2" i="18"/>
  <c r="AD2" i="18"/>
  <c r="AE2" i="18"/>
  <c r="AF2" i="18"/>
  <c r="AG2" i="18"/>
  <c r="AH2" i="18"/>
  <c r="AI2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W55" i="18"/>
  <c r="X55" i="18"/>
  <c r="Y55" i="18"/>
  <c r="Z55" i="18"/>
  <c r="AA55" i="18"/>
  <c r="AB55" i="18"/>
  <c r="AC55" i="18"/>
  <c r="AD55" i="18"/>
  <c r="AE55" i="18"/>
  <c r="AF55" i="18"/>
  <c r="AG55" i="18"/>
  <c r="AH55" i="18"/>
  <c r="AI55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W65" i="18"/>
  <c r="X65" i="18"/>
  <c r="Y65" i="18"/>
  <c r="Z65" i="18"/>
  <c r="AA65" i="18"/>
  <c r="AB65" i="18"/>
  <c r="AC65" i="18"/>
  <c r="AD65" i="18"/>
  <c r="AE65" i="18"/>
  <c r="AF65" i="18"/>
  <c r="AG65" i="18"/>
  <c r="AH65" i="18"/>
  <c r="AI65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W68" i="18"/>
  <c r="X68" i="18"/>
  <c r="Y68" i="18"/>
  <c r="Z68" i="18"/>
  <c r="AA68" i="18"/>
  <c r="AB68" i="18"/>
  <c r="AC68" i="18"/>
  <c r="AD68" i="18"/>
  <c r="AE68" i="18"/>
  <c r="AF68" i="18"/>
  <c r="AG68" i="18"/>
  <c r="AH68" i="18"/>
  <c r="AI68" i="18"/>
  <c r="W69" i="18"/>
  <c r="X69" i="18"/>
  <c r="Y69" i="18"/>
  <c r="Z69" i="18"/>
  <c r="AA69" i="18"/>
  <c r="AB69" i="18"/>
  <c r="AC69" i="18"/>
  <c r="AD69" i="18"/>
  <c r="AE69" i="18"/>
  <c r="AF69" i="18"/>
  <c r="AG69" i="18"/>
  <c r="AH69" i="18"/>
  <c r="AI69" i="18"/>
  <c r="V3" i="18"/>
  <c r="AK3" i="18" s="1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2" i="18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2" i="11"/>
  <c r="A210" i="20"/>
  <c r="A209" i="20"/>
  <c r="A208" i="20"/>
  <c r="A207" i="20"/>
  <c r="A216" i="19"/>
  <c r="A215" i="19"/>
  <c r="A214" i="19"/>
  <c r="A213" i="19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D18" i="15"/>
  <c r="AL18" i="18" s="1"/>
  <c r="E18" i="15"/>
  <c r="AM18" i="18" s="1"/>
  <c r="F18" i="15"/>
  <c r="AN18" i="18" s="1"/>
  <c r="G18" i="15"/>
  <c r="AO18" i="18" s="1"/>
  <c r="H18" i="15"/>
  <c r="AP18" i="18" s="1"/>
  <c r="I18" i="15"/>
  <c r="AQ18" i="18" s="1"/>
  <c r="J18" i="15"/>
  <c r="AR18" i="18" s="1"/>
  <c r="K18" i="15"/>
  <c r="AS18" i="18" s="1"/>
  <c r="L18" i="15"/>
  <c r="AT18" i="18" s="1"/>
  <c r="M18" i="15"/>
  <c r="AU18" i="18" s="1"/>
  <c r="N18" i="15"/>
  <c r="AV18" i="18" s="1"/>
  <c r="O18" i="15"/>
  <c r="AW18" i="18" s="1"/>
  <c r="P18" i="15"/>
  <c r="AX18" i="18" s="1"/>
  <c r="D19" i="15"/>
  <c r="AL19" i="18" s="1"/>
  <c r="E19" i="15"/>
  <c r="AM19" i="18" s="1"/>
  <c r="F19" i="15"/>
  <c r="AN19" i="18" s="1"/>
  <c r="G19" i="15"/>
  <c r="AO19" i="18" s="1"/>
  <c r="H19" i="15"/>
  <c r="AP19" i="18" s="1"/>
  <c r="I19" i="15"/>
  <c r="AQ19" i="18" s="1"/>
  <c r="J19" i="15"/>
  <c r="AR19" i="18" s="1"/>
  <c r="K19" i="15"/>
  <c r="AS19" i="18" s="1"/>
  <c r="L19" i="15"/>
  <c r="AT19" i="18" s="1"/>
  <c r="M19" i="15"/>
  <c r="AU19" i="18" s="1"/>
  <c r="N19" i="15"/>
  <c r="AV19" i="18" s="1"/>
  <c r="O19" i="15"/>
  <c r="AW19" i="18" s="1"/>
  <c r="P19" i="15"/>
  <c r="AX19" i="18" s="1"/>
  <c r="D20" i="15"/>
  <c r="AL20" i="18" s="1"/>
  <c r="E20" i="15"/>
  <c r="AM20" i="18" s="1"/>
  <c r="F20" i="15"/>
  <c r="AN20" i="18" s="1"/>
  <c r="G20" i="15"/>
  <c r="AO20" i="18" s="1"/>
  <c r="H20" i="15"/>
  <c r="AP20" i="18" s="1"/>
  <c r="I20" i="15"/>
  <c r="AQ20" i="18" s="1"/>
  <c r="J20" i="15"/>
  <c r="AR20" i="18" s="1"/>
  <c r="K20" i="15"/>
  <c r="AS20" i="18" s="1"/>
  <c r="L20" i="15"/>
  <c r="AT20" i="18" s="1"/>
  <c r="M20" i="15"/>
  <c r="AU20" i="18" s="1"/>
  <c r="N20" i="15"/>
  <c r="AV20" i="18" s="1"/>
  <c r="O20" i="15"/>
  <c r="AW20" i="18" s="1"/>
  <c r="P20" i="15"/>
  <c r="AX20" i="18" s="1"/>
  <c r="D21" i="15"/>
  <c r="AL21" i="18" s="1"/>
  <c r="E21" i="15"/>
  <c r="AM21" i="18" s="1"/>
  <c r="F21" i="15"/>
  <c r="AN21" i="18" s="1"/>
  <c r="G21" i="15"/>
  <c r="AO21" i="18" s="1"/>
  <c r="H21" i="15"/>
  <c r="AP21" i="18" s="1"/>
  <c r="I21" i="15"/>
  <c r="AQ21" i="18" s="1"/>
  <c r="J21" i="15"/>
  <c r="AR21" i="18" s="1"/>
  <c r="K21" i="15"/>
  <c r="AS21" i="18" s="1"/>
  <c r="L21" i="15"/>
  <c r="AT21" i="18" s="1"/>
  <c r="M21" i="15"/>
  <c r="AU21" i="18" s="1"/>
  <c r="N21" i="15"/>
  <c r="AV21" i="18" s="1"/>
  <c r="O21" i="15"/>
  <c r="AW21" i="18" s="1"/>
  <c r="P21" i="15"/>
  <c r="AX21" i="18" s="1"/>
  <c r="D22" i="15"/>
  <c r="AL22" i="18" s="1"/>
  <c r="E22" i="15"/>
  <c r="AM22" i="18" s="1"/>
  <c r="F22" i="15"/>
  <c r="AN22" i="18" s="1"/>
  <c r="G22" i="15"/>
  <c r="AO22" i="18" s="1"/>
  <c r="H22" i="15"/>
  <c r="AP22" i="18" s="1"/>
  <c r="I22" i="15"/>
  <c r="AQ22" i="18" s="1"/>
  <c r="J22" i="15"/>
  <c r="AR22" i="18" s="1"/>
  <c r="K22" i="15"/>
  <c r="AS22" i="18" s="1"/>
  <c r="L22" i="15"/>
  <c r="AT22" i="18" s="1"/>
  <c r="M22" i="15"/>
  <c r="AU22" i="18" s="1"/>
  <c r="N22" i="15"/>
  <c r="AV22" i="18" s="1"/>
  <c r="O22" i="15"/>
  <c r="AW22" i="18" s="1"/>
  <c r="P22" i="15"/>
  <c r="AX22" i="18" s="1"/>
  <c r="D23" i="15"/>
  <c r="AL23" i="18" s="1"/>
  <c r="E23" i="15"/>
  <c r="AM23" i="18" s="1"/>
  <c r="F23" i="15"/>
  <c r="AN23" i="18" s="1"/>
  <c r="G23" i="15"/>
  <c r="AO23" i="18" s="1"/>
  <c r="H23" i="15"/>
  <c r="AP23" i="18" s="1"/>
  <c r="I23" i="15"/>
  <c r="AQ23" i="18" s="1"/>
  <c r="J23" i="15"/>
  <c r="AR23" i="18" s="1"/>
  <c r="K23" i="15"/>
  <c r="AS23" i="18" s="1"/>
  <c r="L23" i="15"/>
  <c r="AT23" i="18" s="1"/>
  <c r="M23" i="15"/>
  <c r="AU23" i="18" s="1"/>
  <c r="N23" i="15"/>
  <c r="AV23" i="18" s="1"/>
  <c r="O23" i="15"/>
  <c r="AW23" i="18" s="1"/>
  <c r="P23" i="15"/>
  <c r="AX23" i="18" s="1"/>
  <c r="D24" i="15"/>
  <c r="AL24" i="18" s="1"/>
  <c r="E24" i="15"/>
  <c r="AM24" i="18" s="1"/>
  <c r="F24" i="15"/>
  <c r="AN24" i="18" s="1"/>
  <c r="G24" i="15"/>
  <c r="AO24" i="18" s="1"/>
  <c r="H24" i="15"/>
  <c r="AP24" i="18" s="1"/>
  <c r="I24" i="15"/>
  <c r="AQ24" i="18" s="1"/>
  <c r="J24" i="15"/>
  <c r="AR24" i="18" s="1"/>
  <c r="K24" i="15"/>
  <c r="AS24" i="18" s="1"/>
  <c r="L24" i="15"/>
  <c r="AT24" i="18" s="1"/>
  <c r="M24" i="15"/>
  <c r="AU24" i="18" s="1"/>
  <c r="N24" i="15"/>
  <c r="AV24" i="18" s="1"/>
  <c r="O24" i="15"/>
  <c r="AW24" i="18" s="1"/>
  <c r="P24" i="15"/>
  <c r="AX24" i="18" s="1"/>
  <c r="D25" i="15"/>
  <c r="AL25" i="18" s="1"/>
  <c r="E25" i="15"/>
  <c r="AM25" i="18" s="1"/>
  <c r="F25" i="15"/>
  <c r="AN25" i="18" s="1"/>
  <c r="G25" i="15"/>
  <c r="AO25" i="18" s="1"/>
  <c r="H25" i="15"/>
  <c r="AP25" i="18" s="1"/>
  <c r="I25" i="15"/>
  <c r="AQ25" i="18" s="1"/>
  <c r="J25" i="15"/>
  <c r="AR25" i="18" s="1"/>
  <c r="K25" i="15"/>
  <c r="AS25" i="18" s="1"/>
  <c r="L25" i="15"/>
  <c r="AT25" i="18" s="1"/>
  <c r="M25" i="15"/>
  <c r="AU25" i="18" s="1"/>
  <c r="N25" i="15"/>
  <c r="AV25" i="18" s="1"/>
  <c r="O25" i="15"/>
  <c r="AW25" i="18" s="1"/>
  <c r="P25" i="15"/>
  <c r="AX25" i="18" s="1"/>
  <c r="D26" i="15"/>
  <c r="AL26" i="18" s="1"/>
  <c r="E26" i="15"/>
  <c r="AM26" i="18" s="1"/>
  <c r="F26" i="15"/>
  <c r="AN26" i="18" s="1"/>
  <c r="G26" i="15"/>
  <c r="AO26" i="18" s="1"/>
  <c r="H26" i="15"/>
  <c r="AP26" i="18" s="1"/>
  <c r="I26" i="15"/>
  <c r="AQ26" i="18" s="1"/>
  <c r="J26" i="15"/>
  <c r="AR26" i="18" s="1"/>
  <c r="K26" i="15"/>
  <c r="AS26" i="18" s="1"/>
  <c r="L26" i="15"/>
  <c r="AT26" i="18" s="1"/>
  <c r="M26" i="15"/>
  <c r="AU26" i="18" s="1"/>
  <c r="N26" i="15"/>
  <c r="AV26" i="18" s="1"/>
  <c r="O26" i="15"/>
  <c r="AW26" i="18" s="1"/>
  <c r="P26" i="15"/>
  <c r="AX26" i="18" s="1"/>
  <c r="D27" i="15"/>
  <c r="AL27" i="18" s="1"/>
  <c r="E27" i="15"/>
  <c r="AM27" i="18" s="1"/>
  <c r="F27" i="15"/>
  <c r="AN27" i="18" s="1"/>
  <c r="G27" i="15"/>
  <c r="AO27" i="18" s="1"/>
  <c r="H27" i="15"/>
  <c r="AP27" i="18" s="1"/>
  <c r="I27" i="15"/>
  <c r="AQ27" i="18" s="1"/>
  <c r="J27" i="15"/>
  <c r="AR27" i="18" s="1"/>
  <c r="K27" i="15"/>
  <c r="AS27" i="18" s="1"/>
  <c r="L27" i="15"/>
  <c r="AT27" i="18" s="1"/>
  <c r="M27" i="15"/>
  <c r="AU27" i="18" s="1"/>
  <c r="N27" i="15"/>
  <c r="AV27" i="18" s="1"/>
  <c r="O27" i="15"/>
  <c r="AW27" i="18" s="1"/>
  <c r="P27" i="15"/>
  <c r="AX27" i="18" s="1"/>
  <c r="D28" i="15"/>
  <c r="AL28" i="18" s="1"/>
  <c r="E28" i="15"/>
  <c r="AM28" i="18" s="1"/>
  <c r="F28" i="15"/>
  <c r="AN28" i="18" s="1"/>
  <c r="G28" i="15"/>
  <c r="AO28" i="18" s="1"/>
  <c r="H28" i="15"/>
  <c r="AP28" i="18" s="1"/>
  <c r="I28" i="15"/>
  <c r="AQ28" i="18" s="1"/>
  <c r="J28" i="15"/>
  <c r="AR28" i="18" s="1"/>
  <c r="K28" i="15"/>
  <c r="AS28" i="18" s="1"/>
  <c r="L28" i="15"/>
  <c r="AT28" i="18" s="1"/>
  <c r="M28" i="15"/>
  <c r="AU28" i="18" s="1"/>
  <c r="N28" i="15"/>
  <c r="AV28" i="18" s="1"/>
  <c r="O28" i="15"/>
  <c r="AW28" i="18" s="1"/>
  <c r="P28" i="15"/>
  <c r="AX28" i="18" s="1"/>
  <c r="D29" i="15"/>
  <c r="AL29" i="18" s="1"/>
  <c r="E29" i="15"/>
  <c r="AM29" i="18" s="1"/>
  <c r="F29" i="15"/>
  <c r="AN29" i="18" s="1"/>
  <c r="G29" i="15"/>
  <c r="AO29" i="18" s="1"/>
  <c r="H29" i="15"/>
  <c r="AP29" i="18" s="1"/>
  <c r="I29" i="15"/>
  <c r="AQ29" i="18" s="1"/>
  <c r="J29" i="15"/>
  <c r="AR29" i="18" s="1"/>
  <c r="K29" i="15"/>
  <c r="AS29" i="18" s="1"/>
  <c r="L29" i="15"/>
  <c r="AT29" i="18" s="1"/>
  <c r="M29" i="15"/>
  <c r="AU29" i="18" s="1"/>
  <c r="N29" i="15"/>
  <c r="AV29" i="18" s="1"/>
  <c r="O29" i="15"/>
  <c r="AW29" i="18" s="1"/>
  <c r="P29" i="15"/>
  <c r="AX29" i="18" s="1"/>
  <c r="D30" i="15"/>
  <c r="AL30" i="18" s="1"/>
  <c r="E30" i="15"/>
  <c r="AM30" i="18" s="1"/>
  <c r="F30" i="15"/>
  <c r="AN30" i="18" s="1"/>
  <c r="G30" i="15"/>
  <c r="AO30" i="18" s="1"/>
  <c r="H30" i="15"/>
  <c r="AP30" i="18" s="1"/>
  <c r="I30" i="15"/>
  <c r="AQ30" i="18" s="1"/>
  <c r="J30" i="15"/>
  <c r="AR30" i="18" s="1"/>
  <c r="K30" i="15"/>
  <c r="AS30" i="18" s="1"/>
  <c r="L30" i="15"/>
  <c r="AT30" i="18" s="1"/>
  <c r="M30" i="15"/>
  <c r="AU30" i="18" s="1"/>
  <c r="N30" i="15"/>
  <c r="AV30" i="18" s="1"/>
  <c r="O30" i="15"/>
  <c r="AW30" i="18" s="1"/>
  <c r="P30" i="15"/>
  <c r="AX30" i="18" s="1"/>
  <c r="D31" i="15"/>
  <c r="AL31" i="18" s="1"/>
  <c r="E31" i="15"/>
  <c r="AM31" i="18" s="1"/>
  <c r="F31" i="15"/>
  <c r="AN31" i="18" s="1"/>
  <c r="G31" i="15"/>
  <c r="AO31" i="18" s="1"/>
  <c r="H31" i="15"/>
  <c r="AP31" i="18" s="1"/>
  <c r="I31" i="15"/>
  <c r="AQ31" i="18" s="1"/>
  <c r="J31" i="15"/>
  <c r="AR31" i="18" s="1"/>
  <c r="K31" i="15"/>
  <c r="AS31" i="18" s="1"/>
  <c r="L31" i="15"/>
  <c r="AT31" i="18" s="1"/>
  <c r="M31" i="15"/>
  <c r="AU31" i="18" s="1"/>
  <c r="N31" i="15"/>
  <c r="AV31" i="18" s="1"/>
  <c r="O31" i="15"/>
  <c r="AW31" i="18" s="1"/>
  <c r="P31" i="15"/>
  <c r="AX31" i="18" s="1"/>
  <c r="D32" i="15"/>
  <c r="AL32" i="18" s="1"/>
  <c r="E32" i="15"/>
  <c r="AM32" i="18" s="1"/>
  <c r="F32" i="15"/>
  <c r="AN32" i="18" s="1"/>
  <c r="G32" i="15"/>
  <c r="AO32" i="18" s="1"/>
  <c r="H32" i="15"/>
  <c r="AP32" i="18" s="1"/>
  <c r="I32" i="15"/>
  <c r="AQ32" i="18" s="1"/>
  <c r="J32" i="15"/>
  <c r="AR32" i="18" s="1"/>
  <c r="K32" i="15"/>
  <c r="AS32" i="18" s="1"/>
  <c r="L32" i="15"/>
  <c r="AT32" i="18" s="1"/>
  <c r="M32" i="15"/>
  <c r="AU32" i="18" s="1"/>
  <c r="N32" i="15"/>
  <c r="AV32" i="18" s="1"/>
  <c r="O32" i="15"/>
  <c r="AW32" i="18" s="1"/>
  <c r="P32" i="15"/>
  <c r="AX32" i="18" s="1"/>
  <c r="D33" i="15"/>
  <c r="AL33" i="18" s="1"/>
  <c r="E33" i="15"/>
  <c r="AM33" i="18" s="1"/>
  <c r="F33" i="15"/>
  <c r="AN33" i="18" s="1"/>
  <c r="G33" i="15"/>
  <c r="AO33" i="18" s="1"/>
  <c r="H33" i="15"/>
  <c r="AP33" i="18" s="1"/>
  <c r="I33" i="15"/>
  <c r="AQ33" i="18" s="1"/>
  <c r="J33" i="15"/>
  <c r="AR33" i="18" s="1"/>
  <c r="K33" i="15"/>
  <c r="AS33" i="18" s="1"/>
  <c r="L33" i="15"/>
  <c r="AT33" i="18" s="1"/>
  <c r="M33" i="15"/>
  <c r="AU33" i="18" s="1"/>
  <c r="N33" i="15"/>
  <c r="AV33" i="18" s="1"/>
  <c r="O33" i="15"/>
  <c r="AW33" i="18" s="1"/>
  <c r="P33" i="15"/>
  <c r="AX33" i="18" s="1"/>
  <c r="D34" i="15"/>
  <c r="AL34" i="18" s="1"/>
  <c r="E34" i="15"/>
  <c r="AM34" i="18" s="1"/>
  <c r="F34" i="15"/>
  <c r="AN34" i="18" s="1"/>
  <c r="G34" i="15"/>
  <c r="AO34" i="18" s="1"/>
  <c r="H34" i="15"/>
  <c r="AP34" i="18" s="1"/>
  <c r="I34" i="15"/>
  <c r="AQ34" i="18" s="1"/>
  <c r="J34" i="15"/>
  <c r="AR34" i="18" s="1"/>
  <c r="K34" i="15"/>
  <c r="AS34" i="18" s="1"/>
  <c r="L34" i="15"/>
  <c r="AT34" i="18" s="1"/>
  <c r="M34" i="15"/>
  <c r="AU34" i="18" s="1"/>
  <c r="N34" i="15"/>
  <c r="AV34" i="18" s="1"/>
  <c r="O34" i="15"/>
  <c r="AW34" i="18" s="1"/>
  <c r="P34" i="15"/>
  <c r="AX34" i="18" s="1"/>
  <c r="D35" i="15"/>
  <c r="AL35" i="18" s="1"/>
  <c r="E35" i="15"/>
  <c r="AM35" i="18" s="1"/>
  <c r="F35" i="15"/>
  <c r="AN35" i="18" s="1"/>
  <c r="G35" i="15"/>
  <c r="AO35" i="18" s="1"/>
  <c r="H35" i="15"/>
  <c r="AP35" i="18" s="1"/>
  <c r="I35" i="15"/>
  <c r="AQ35" i="18" s="1"/>
  <c r="J35" i="15"/>
  <c r="AR35" i="18" s="1"/>
  <c r="K35" i="15"/>
  <c r="AS35" i="18" s="1"/>
  <c r="L35" i="15"/>
  <c r="AT35" i="18" s="1"/>
  <c r="M35" i="15"/>
  <c r="AU35" i="18" s="1"/>
  <c r="N35" i="15"/>
  <c r="AV35" i="18" s="1"/>
  <c r="O35" i="15"/>
  <c r="AW35" i="18" s="1"/>
  <c r="P35" i="15"/>
  <c r="AX35" i="18" s="1"/>
  <c r="D36" i="15"/>
  <c r="AL36" i="18" s="1"/>
  <c r="E36" i="15"/>
  <c r="AM36" i="18" s="1"/>
  <c r="F36" i="15"/>
  <c r="AN36" i="18" s="1"/>
  <c r="G36" i="15"/>
  <c r="AO36" i="18" s="1"/>
  <c r="H36" i="15"/>
  <c r="AP36" i="18" s="1"/>
  <c r="I36" i="15"/>
  <c r="AQ36" i="18" s="1"/>
  <c r="J36" i="15"/>
  <c r="AR36" i="18" s="1"/>
  <c r="K36" i="15"/>
  <c r="AS36" i="18" s="1"/>
  <c r="L36" i="15"/>
  <c r="AT36" i="18" s="1"/>
  <c r="M36" i="15"/>
  <c r="AU36" i="18" s="1"/>
  <c r="N36" i="15"/>
  <c r="AV36" i="18" s="1"/>
  <c r="O36" i="15"/>
  <c r="AW36" i="18" s="1"/>
  <c r="P36" i="15"/>
  <c r="AX36" i="18" s="1"/>
  <c r="D37" i="15"/>
  <c r="AL37" i="18" s="1"/>
  <c r="E37" i="15"/>
  <c r="AM37" i="18" s="1"/>
  <c r="F37" i="15"/>
  <c r="AN37" i="18" s="1"/>
  <c r="G37" i="15"/>
  <c r="AO37" i="18" s="1"/>
  <c r="H37" i="15"/>
  <c r="AP37" i="18" s="1"/>
  <c r="I37" i="15"/>
  <c r="AQ37" i="18" s="1"/>
  <c r="J37" i="15"/>
  <c r="AR37" i="18" s="1"/>
  <c r="K37" i="15"/>
  <c r="AS37" i="18" s="1"/>
  <c r="L37" i="15"/>
  <c r="AT37" i="18" s="1"/>
  <c r="M37" i="15"/>
  <c r="AU37" i="18" s="1"/>
  <c r="N37" i="15"/>
  <c r="AV37" i="18" s="1"/>
  <c r="O37" i="15"/>
  <c r="AW37" i="18" s="1"/>
  <c r="P37" i="15"/>
  <c r="AX37" i="18" s="1"/>
  <c r="D38" i="15"/>
  <c r="AL38" i="18" s="1"/>
  <c r="E38" i="15"/>
  <c r="AM38" i="18" s="1"/>
  <c r="F38" i="15"/>
  <c r="AN38" i="18" s="1"/>
  <c r="G38" i="15"/>
  <c r="AO38" i="18" s="1"/>
  <c r="H38" i="15"/>
  <c r="AP38" i="18" s="1"/>
  <c r="I38" i="15"/>
  <c r="AQ38" i="18" s="1"/>
  <c r="J38" i="15"/>
  <c r="AR38" i="18" s="1"/>
  <c r="K38" i="15"/>
  <c r="AS38" i="18" s="1"/>
  <c r="L38" i="15"/>
  <c r="AT38" i="18" s="1"/>
  <c r="M38" i="15"/>
  <c r="AU38" i="18" s="1"/>
  <c r="N38" i="15"/>
  <c r="AV38" i="18" s="1"/>
  <c r="O38" i="15"/>
  <c r="AW38" i="18" s="1"/>
  <c r="P38" i="15"/>
  <c r="AX38" i="18" s="1"/>
  <c r="D39" i="15"/>
  <c r="AL39" i="18" s="1"/>
  <c r="E39" i="15"/>
  <c r="AM39" i="18" s="1"/>
  <c r="F39" i="15"/>
  <c r="AN39" i="18" s="1"/>
  <c r="G39" i="15"/>
  <c r="AO39" i="18" s="1"/>
  <c r="H39" i="15"/>
  <c r="AP39" i="18" s="1"/>
  <c r="I39" i="15"/>
  <c r="AQ39" i="18" s="1"/>
  <c r="J39" i="15"/>
  <c r="AR39" i="18" s="1"/>
  <c r="K39" i="15"/>
  <c r="AS39" i="18" s="1"/>
  <c r="L39" i="15"/>
  <c r="AT39" i="18" s="1"/>
  <c r="M39" i="15"/>
  <c r="AU39" i="18" s="1"/>
  <c r="N39" i="15"/>
  <c r="AV39" i="18" s="1"/>
  <c r="O39" i="15"/>
  <c r="AW39" i="18" s="1"/>
  <c r="P39" i="15"/>
  <c r="AX39" i="18" s="1"/>
  <c r="D40" i="15"/>
  <c r="AL40" i="18" s="1"/>
  <c r="E40" i="15"/>
  <c r="AM40" i="18" s="1"/>
  <c r="F40" i="15"/>
  <c r="AN40" i="18" s="1"/>
  <c r="G40" i="15"/>
  <c r="AO40" i="18" s="1"/>
  <c r="H40" i="15"/>
  <c r="AP40" i="18" s="1"/>
  <c r="I40" i="15"/>
  <c r="AQ40" i="18" s="1"/>
  <c r="J40" i="15"/>
  <c r="AR40" i="18" s="1"/>
  <c r="K40" i="15"/>
  <c r="AS40" i="18" s="1"/>
  <c r="L40" i="15"/>
  <c r="AT40" i="18" s="1"/>
  <c r="M40" i="15"/>
  <c r="AU40" i="18" s="1"/>
  <c r="N40" i="15"/>
  <c r="AV40" i="18" s="1"/>
  <c r="O40" i="15"/>
  <c r="AW40" i="18" s="1"/>
  <c r="P40" i="15"/>
  <c r="AX40" i="18" s="1"/>
  <c r="D41" i="15"/>
  <c r="AL41" i="18" s="1"/>
  <c r="E41" i="15"/>
  <c r="AM41" i="18" s="1"/>
  <c r="F41" i="15"/>
  <c r="AN41" i="18" s="1"/>
  <c r="G41" i="15"/>
  <c r="AO41" i="18" s="1"/>
  <c r="H41" i="15"/>
  <c r="AP41" i="18" s="1"/>
  <c r="I41" i="15"/>
  <c r="AQ41" i="18" s="1"/>
  <c r="J41" i="15"/>
  <c r="AR41" i="18" s="1"/>
  <c r="K41" i="15"/>
  <c r="AS41" i="18" s="1"/>
  <c r="L41" i="15"/>
  <c r="AT41" i="18" s="1"/>
  <c r="M41" i="15"/>
  <c r="AU41" i="18" s="1"/>
  <c r="N41" i="15"/>
  <c r="AV41" i="18" s="1"/>
  <c r="O41" i="15"/>
  <c r="AW41" i="18" s="1"/>
  <c r="P41" i="15"/>
  <c r="AX41" i="18" s="1"/>
  <c r="D42" i="15"/>
  <c r="AL42" i="18" s="1"/>
  <c r="E42" i="15"/>
  <c r="AM42" i="18" s="1"/>
  <c r="F42" i="15"/>
  <c r="AN42" i="18" s="1"/>
  <c r="G42" i="15"/>
  <c r="AO42" i="18" s="1"/>
  <c r="H42" i="15"/>
  <c r="AP42" i="18" s="1"/>
  <c r="I42" i="15"/>
  <c r="AQ42" i="18" s="1"/>
  <c r="J42" i="15"/>
  <c r="AR42" i="18" s="1"/>
  <c r="K42" i="15"/>
  <c r="AS42" i="18" s="1"/>
  <c r="L42" i="15"/>
  <c r="AT42" i="18" s="1"/>
  <c r="M42" i="15"/>
  <c r="AU42" i="18" s="1"/>
  <c r="N42" i="15"/>
  <c r="AV42" i="18" s="1"/>
  <c r="O42" i="15"/>
  <c r="AW42" i="18" s="1"/>
  <c r="P42" i="15"/>
  <c r="AX42" i="18" s="1"/>
  <c r="D43" i="15"/>
  <c r="AL43" i="18" s="1"/>
  <c r="E43" i="15"/>
  <c r="AM43" i="18" s="1"/>
  <c r="F43" i="15"/>
  <c r="AN43" i="18" s="1"/>
  <c r="G43" i="15"/>
  <c r="AO43" i="18" s="1"/>
  <c r="H43" i="15"/>
  <c r="AP43" i="18" s="1"/>
  <c r="I43" i="15"/>
  <c r="AQ43" i="18" s="1"/>
  <c r="J43" i="15"/>
  <c r="AR43" i="18" s="1"/>
  <c r="K43" i="15"/>
  <c r="AS43" i="18" s="1"/>
  <c r="L43" i="15"/>
  <c r="AT43" i="18" s="1"/>
  <c r="M43" i="15"/>
  <c r="AU43" i="18" s="1"/>
  <c r="N43" i="15"/>
  <c r="AV43" i="18" s="1"/>
  <c r="O43" i="15"/>
  <c r="AW43" i="18" s="1"/>
  <c r="P43" i="15"/>
  <c r="AX43" i="18" s="1"/>
  <c r="D44" i="15"/>
  <c r="AL44" i="18" s="1"/>
  <c r="E44" i="15"/>
  <c r="AM44" i="18" s="1"/>
  <c r="F44" i="15"/>
  <c r="AN44" i="18" s="1"/>
  <c r="G44" i="15"/>
  <c r="AO44" i="18" s="1"/>
  <c r="H44" i="15"/>
  <c r="AP44" i="18" s="1"/>
  <c r="I44" i="15"/>
  <c r="AQ44" i="18" s="1"/>
  <c r="J44" i="15"/>
  <c r="AR44" i="18" s="1"/>
  <c r="K44" i="15"/>
  <c r="AS44" i="18" s="1"/>
  <c r="L44" i="15"/>
  <c r="AT44" i="18" s="1"/>
  <c r="M44" i="15"/>
  <c r="AU44" i="18" s="1"/>
  <c r="N44" i="15"/>
  <c r="AV44" i="18" s="1"/>
  <c r="O44" i="15"/>
  <c r="AW44" i="18" s="1"/>
  <c r="P44" i="15"/>
  <c r="AX44" i="18" s="1"/>
  <c r="D45" i="15"/>
  <c r="AL45" i="18" s="1"/>
  <c r="E45" i="15"/>
  <c r="AM45" i="18" s="1"/>
  <c r="F45" i="15"/>
  <c r="AN45" i="18" s="1"/>
  <c r="G45" i="15"/>
  <c r="AO45" i="18" s="1"/>
  <c r="H45" i="15"/>
  <c r="AP45" i="18" s="1"/>
  <c r="I45" i="15"/>
  <c r="AQ45" i="18" s="1"/>
  <c r="J45" i="15"/>
  <c r="AR45" i="18" s="1"/>
  <c r="K45" i="15"/>
  <c r="AS45" i="18" s="1"/>
  <c r="L45" i="15"/>
  <c r="AT45" i="18" s="1"/>
  <c r="M45" i="15"/>
  <c r="AU45" i="18" s="1"/>
  <c r="N45" i="15"/>
  <c r="AV45" i="18" s="1"/>
  <c r="O45" i="15"/>
  <c r="AW45" i="18" s="1"/>
  <c r="P45" i="15"/>
  <c r="AX45" i="18" s="1"/>
  <c r="D46" i="15"/>
  <c r="AL46" i="18" s="1"/>
  <c r="E46" i="15"/>
  <c r="AM46" i="18" s="1"/>
  <c r="F46" i="15"/>
  <c r="AN46" i="18" s="1"/>
  <c r="G46" i="15"/>
  <c r="AO46" i="18" s="1"/>
  <c r="H46" i="15"/>
  <c r="AP46" i="18" s="1"/>
  <c r="I46" i="15"/>
  <c r="AQ46" i="18" s="1"/>
  <c r="J46" i="15"/>
  <c r="AR46" i="18" s="1"/>
  <c r="K46" i="15"/>
  <c r="AS46" i="18" s="1"/>
  <c r="L46" i="15"/>
  <c r="AT46" i="18" s="1"/>
  <c r="M46" i="15"/>
  <c r="AU46" i="18" s="1"/>
  <c r="N46" i="15"/>
  <c r="AV46" i="18" s="1"/>
  <c r="O46" i="15"/>
  <c r="AW46" i="18" s="1"/>
  <c r="P46" i="15"/>
  <c r="AX46" i="18" s="1"/>
  <c r="D47" i="15"/>
  <c r="AL47" i="18" s="1"/>
  <c r="E47" i="15"/>
  <c r="AM47" i="18" s="1"/>
  <c r="F47" i="15"/>
  <c r="AN47" i="18" s="1"/>
  <c r="G47" i="15"/>
  <c r="AO47" i="18" s="1"/>
  <c r="H47" i="15"/>
  <c r="AP47" i="18" s="1"/>
  <c r="I47" i="15"/>
  <c r="AQ47" i="18" s="1"/>
  <c r="J47" i="15"/>
  <c r="AR47" i="18" s="1"/>
  <c r="K47" i="15"/>
  <c r="AS47" i="18" s="1"/>
  <c r="L47" i="15"/>
  <c r="AT47" i="18" s="1"/>
  <c r="M47" i="15"/>
  <c r="AU47" i="18" s="1"/>
  <c r="N47" i="15"/>
  <c r="AV47" i="18" s="1"/>
  <c r="O47" i="15"/>
  <c r="AW47" i="18" s="1"/>
  <c r="P47" i="15"/>
  <c r="AX47" i="18" s="1"/>
  <c r="D48" i="15"/>
  <c r="AL48" i="18" s="1"/>
  <c r="E48" i="15"/>
  <c r="AM48" i="18" s="1"/>
  <c r="F48" i="15"/>
  <c r="AN48" i="18" s="1"/>
  <c r="G48" i="15"/>
  <c r="AO48" i="18" s="1"/>
  <c r="H48" i="15"/>
  <c r="AP48" i="18" s="1"/>
  <c r="I48" i="15"/>
  <c r="AQ48" i="18" s="1"/>
  <c r="J48" i="15"/>
  <c r="AR48" i="18" s="1"/>
  <c r="K48" i="15"/>
  <c r="AS48" i="18" s="1"/>
  <c r="L48" i="15"/>
  <c r="AT48" i="18" s="1"/>
  <c r="M48" i="15"/>
  <c r="AU48" i="18" s="1"/>
  <c r="N48" i="15"/>
  <c r="AV48" i="18" s="1"/>
  <c r="O48" i="15"/>
  <c r="AW48" i="18" s="1"/>
  <c r="P48" i="15"/>
  <c r="AX48" i="18" s="1"/>
  <c r="D49" i="15"/>
  <c r="AL49" i="18" s="1"/>
  <c r="E49" i="15"/>
  <c r="AM49" i="18" s="1"/>
  <c r="F49" i="15"/>
  <c r="AN49" i="18" s="1"/>
  <c r="G49" i="15"/>
  <c r="AO49" i="18" s="1"/>
  <c r="H49" i="15"/>
  <c r="AP49" i="18" s="1"/>
  <c r="I49" i="15"/>
  <c r="AQ49" i="18" s="1"/>
  <c r="J49" i="15"/>
  <c r="AR49" i="18" s="1"/>
  <c r="K49" i="15"/>
  <c r="AS49" i="18" s="1"/>
  <c r="L49" i="15"/>
  <c r="AT49" i="18" s="1"/>
  <c r="M49" i="15"/>
  <c r="AU49" i="18" s="1"/>
  <c r="N49" i="15"/>
  <c r="AV49" i="18" s="1"/>
  <c r="O49" i="15"/>
  <c r="AW49" i="18" s="1"/>
  <c r="P49" i="15"/>
  <c r="AX49" i="18" s="1"/>
  <c r="D50" i="15"/>
  <c r="AL50" i="18" s="1"/>
  <c r="E50" i="15"/>
  <c r="AM50" i="18" s="1"/>
  <c r="F50" i="15"/>
  <c r="AN50" i="18" s="1"/>
  <c r="G50" i="15"/>
  <c r="AO50" i="18" s="1"/>
  <c r="H50" i="15"/>
  <c r="AP50" i="18" s="1"/>
  <c r="I50" i="15"/>
  <c r="AQ50" i="18" s="1"/>
  <c r="J50" i="15"/>
  <c r="AR50" i="18" s="1"/>
  <c r="K50" i="15"/>
  <c r="AS50" i="18" s="1"/>
  <c r="L50" i="15"/>
  <c r="AT50" i="18" s="1"/>
  <c r="M50" i="15"/>
  <c r="AU50" i="18" s="1"/>
  <c r="N50" i="15"/>
  <c r="AV50" i="18" s="1"/>
  <c r="O50" i="15"/>
  <c r="AW50" i="18" s="1"/>
  <c r="P50" i="15"/>
  <c r="AX50" i="18" s="1"/>
  <c r="D51" i="15"/>
  <c r="AL51" i="18" s="1"/>
  <c r="E51" i="15"/>
  <c r="AM51" i="18" s="1"/>
  <c r="F51" i="15"/>
  <c r="AN51" i="18" s="1"/>
  <c r="G51" i="15"/>
  <c r="AO51" i="18" s="1"/>
  <c r="H51" i="15"/>
  <c r="AP51" i="18" s="1"/>
  <c r="I51" i="15"/>
  <c r="AQ51" i="18" s="1"/>
  <c r="J51" i="15"/>
  <c r="AR51" i="18" s="1"/>
  <c r="K51" i="15"/>
  <c r="AS51" i="18" s="1"/>
  <c r="L51" i="15"/>
  <c r="AT51" i="18" s="1"/>
  <c r="M51" i="15"/>
  <c r="AU51" i="18" s="1"/>
  <c r="N51" i="15"/>
  <c r="AV51" i="18" s="1"/>
  <c r="O51" i="15"/>
  <c r="AW51" i="18" s="1"/>
  <c r="P51" i="15"/>
  <c r="AX51" i="18" s="1"/>
  <c r="D52" i="15"/>
  <c r="AL52" i="18" s="1"/>
  <c r="E52" i="15"/>
  <c r="AM52" i="18" s="1"/>
  <c r="F52" i="15"/>
  <c r="AN52" i="18" s="1"/>
  <c r="G52" i="15"/>
  <c r="AO52" i="18" s="1"/>
  <c r="H52" i="15"/>
  <c r="AP52" i="18" s="1"/>
  <c r="I52" i="15"/>
  <c r="AQ52" i="18" s="1"/>
  <c r="J52" i="15"/>
  <c r="AR52" i="18" s="1"/>
  <c r="K52" i="15"/>
  <c r="AS52" i="18" s="1"/>
  <c r="L52" i="15"/>
  <c r="AT52" i="18" s="1"/>
  <c r="M52" i="15"/>
  <c r="AU52" i="18" s="1"/>
  <c r="N52" i="15"/>
  <c r="AV52" i="18" s="1"/>
  <c r="O52" i="15"/>
  <c r="AW52" i="18" s="1"/>
  <c r="P52" i="15"/>
  <c r="AX52" i="18" s="1"/>
  <c r="D53" i="15"/>
  <c r="AL53" i="18" s="1"/>
  <c r="E53" i="15"/>
  <c r="AM53" i="18" s="1"/>
  <c r="F53" i="15"/>
  <c r="AN53" i="18" s="1"/>
  <c r="G53" i="15"/>
  <c r="H53" i="15"/>
  <c r="AP53" i="18" s="1"/>
  <c r="I53" i="15"/>
  <c r="AQ53" i="18" s="1"/>
  <c r="J53" i="15"/>
  <c r="AR53" i="18" s="1"/>
  <c r="K53" i="15"/>
  <c r="AS53" i="18" s="1"/>
  <c r="L53" i="15"/>
  <c r="AT53" i="18" s="1"/>
  <c r="M53" i="15"/>
  <c r="AU53" i="18" s="1"/>
  <c r="N53" i="15"/>
  <c r="AV53" i="18" s="1"/>
  <c r="O53" i="15"/>
  <c r="AW53" i="18" s="1"/>
  <c r="P53" i="15"/>
  <c r="AX53" i="18" s="1"/>
  <c r="D54" i="15"/>
  <c r="AL54" i="18" s="1"/>
  <c r="E54" i="15"/>
  <c r="AM54" i="18" s="1"/>
  <c r="F54" i="15"/>
  <c r="AN54" i="18" s="1"/>
  <c r="G54" i="15"/>
  <c r="AO54" i="18" s="1"/>
  <c r="H54" i="15"/>
  <c r="AP54" i="18" s="1"/>
  <c r="I54" i="15"/>
  <c r="AQ54" i="18" s="1"/>
  <c r="J54" i="15"/>
  <c r="AR54" i="18" s="1"/>
  <c r="K54" i="15"/>
  <c r="AS54" i="18" s="1"/>
  <c r="L54" i="15"/>
  <c r="AT54" i="18" s="1"/>
  <c r="M54" i="15"/>
  <c r="AU54" i="18" s="1"/>
  <c r="N54" i="15"/>
  <c r="AV54" i="18" s="1"/>
  <c r="O54" i="15"/>
  <c r="AW54" i="18" s="1"/>
  <c r="P54" i="15"/>
  <c r="AX54" i="18" s="1"/>
  <c r="D55" i="15"/>
  <c r="AL55" i="18" s="1"/>
  <c r="E55" i="15"/>
  <c r="AM55" i="18" s="1"/>
  <c r="F55" i="15"/>
  <c r="AN55" i="18" s="1"/>
  <c r="G55" i="15"/>
  <c r="AO55" i="18" s="1"/>
  <c r="H55" i="15"/>
  <c r="AP55" i="18" s="1"/>
  <c r="I55" i="15"/>
  <c r="AQ55" i="18" s="1"/>
  <c r="J55" i="15"/>
  <c r="AR55" i="18" s="1"/>
  <c r="K55" i="15"/>
  <c r="AS55" i="18" s="1"/>
  <c r="L55" i="15"/>
  <c r="AT55" i="18" s="1"/>
  <c r="M55" i="15"/>
  <c r="AU55" i="18" s="1"/>
  <c r="N55" i="15"/>
  <c r="AV55" i="18" s="1"/>
  <c r="O55" i="15"/>
  <c r="AW55" i="18" s="1"/>
  <c r="P55" i="15"/>
  <c r="AX55" i="18" s="1"/>
  <c r="D56" i="15"/>
  <c r="AL56" i="18" s="1"/>
  <c r="E56" i="15"/>
  <c r="AM56" i="18" s="1"/>
  <c r="F56" i="15"/>
  <c r="AN56" i="18" s="1"/>
  <c r="G56" i="15"/>
  <c r="AO56" i="18" s="1"/>
  <c r="H56" i="15"/>
  <c r="AP56" i="18" s="1"/>
  <c r="I56" i="15"/>
  <c r="AQ56" i="18" s="1"/>
  <c r="J56" i="15"/>
  <c r="AR56" i="18" s="1"/>
  <c r="K56" i="15"/>
  <c r="AS56" i="18" s="1"/>
  <c r="L56" i="15"/>
  <c r="AT56" i="18" s="1"/>
  <c r="M56" i="15"/>
  <c r="AU56" i="18" s="1"/>
  <c r="N56" i="15"/>
  <c r="AV56" i="18" s="1"/>
  <c r="O56" i="15"/>
  <c r="AW56" i="18" s="1"/>
  <c r="P56" i="15"/>
  <c r="AX56" i="18" s="1"/>
  <c r="D57" i="15"/>
  <c r="AL57" i="18" s="1"/>
  <c r="E57" i="15"/>
  <c r="AM57" i="18" s="1"/>
  <c r="F57" i="15"/>
  <c r="AN57" i="18" s="1"/>
  <c r="G57" i="15"/>
  <c r="AO57" i="18" s="1"/>
  <c r="H57" i="15"/>
  <c r="AP57" i="18" s="1"/>
  <c r="I57" i="15"/>
  <c r="AQ57" i="18" s="1"/>
  <c r="J57" i="15"/>
  <c r="AR57" i="18" s="1"/>
  <c r="K57" i="15"/>
  <c r="AS57" i="18" s="1"/>
  <c r="L57" i="15"/>
  <c r="AT57" i="18" s="1"/>
  <c r="M57" i="15"/>
  <c r="AU57" i="18" s="1"/>
  <c r="N57" i="15"/>
  <c r="AV57" i="18" s="1"/>
  <c r="O57" i="15"/>
  <c r="AW57" i="18" s="1"/>
  <c r="P57" i="15"/>
  <c r="AX57" i="18" s="1"/>
  <c r="D58" i="15"/>
  <c r="AL58" i="18" s="1"/>
  <c r="E58" i="15"/>
  <c r="AM58" i="18" s="1"/>
  <c r="F58" i="15"/>
  <c r="AN58" i="18" s="1"/>
  <c r="G58" i="15"/>
  <c r="AO58" i="18" s="1"/>
  <c r="H58" i="15"/>
  <c r="AP58" i="18" s="1"/>
  <c r="I58" i="15"/>
  <c r="AQ58" i="18" s="1"/>
  <c r="J58" i="15"/>
  <c r="AR58" i="18" s="1"/>
  <c r="K58" i="15"/>
  <c r="AS58" i="18" s="1"/>
  <c r="L58" i="15"/>
  <c r="AT58" i="18" s="1"/>
  <c r="M58" i="15"/>
  <c r="AU58" i="18" s="1"/>
  <c r="N58" i="15"/>
  <c r="AV58" i="18" s="1"/>
  <c r="O58" i="15"/>
  <c r="AW58" i="18" s="1"/>
  <c r="P58" i="15"/>
  <c r="AX58" i="18" s="1"/>
  <c r="D59" i="15"/>
  <c r="AL59" i="18" s="1"/>
  <c r="E59" i="15"/>
  <c r="AM59" i="18" s="1"/>
  <c r="F59" i="15"/>
  <c r="AN59" i="18" s="1"/>
  <c r="G59" i="15"/>
  <c r="AO59" i="18" s="1"/>
  <c r="H59" i="15"/>
  <c r="AP59" i="18" s="1"/>
  <c r="I59" i="15"/>
  <c r="AQ59" i="18" s="1"/>
  <c r="J59" i="15"/>
  <c r="AR59" i="18" s="1"/>
  <c r="K59" i="15"/>
  <c r="AS59" i="18" s="1"/>
  <c r="L59" i="15"/>
  <c r="AT59" i="18" s="1"/>
  <c r="M59" i="15"/>
  <c r="AU59" i="18" s="1"/>
  <c r="N59" i="15"/>
  <c r="AV59" i="18" s="1"/>
  <c r="O59" i="15"/>
  <c r="AW59" i="18" s="1"/>
  <c r="P59" i="15"/>
  <c r="AX59" i="18" s="1"/>
  <c r="D60" i="15"/>
  <c r="AL60" i="18" s="1"/>
  <c r="E60" i="15"/>
  <c r="AM60" i="18" s="1"/>
  <c r="F60" i="15"/>
  <c r="AN60" i="18" s="1"/>
  <c r="G60" i="15"/>
  <c r="AO60" i="18" s="1"/>
  <c r="H60" i="15"/>
  <c r="AP60" i="18" s="1"/>
  <c r="I60" i="15"/>
  <c r="AQ60" i="18" s="1"/>
  <c r="J60" i="15"/>
  <c r="AR60" i="18" s="1"/>
  <c r="K60" i="15"/>
  <c r="AS60" i="18" s="1"/>
  <c r="L60" i="15"/>
  <c r="AT60" i="18" s="1"/>
  <c r="M60" i="15"/>
  <c r="AU60" i="18" s="1"/>
  <c r="N60" i="15"/>
  <c r="AV60" i="18" s="1"/>
  <c r="O60" i="15"/>
  <c r="AW60" i="18" s="1"/>
  <c r="P60" i="15"/>
  <c r="AX60" i="18" s="1"/>
  <c r="D61" i="15"/>
  <c r="E61" i="15"/>
  <c r="AM61" i="18" s="1"/>
  <c r="F61" i="15"/>
  <c r="AN61" i="18" s="1"/>
  <c r="G61" i="15"/>
  <c r="AO61" i="18" s="1"/>
  <c r="H61" i="15"/>
  <c r="AP61" i="18" s="1"/>
  <c r="I61" i="15"/>
  <c r="AQ61" i="18" s="1"/>
  <c r="J61" i="15"/>
  <c r="AR61" i="18" s="1"/>
  <c r="K61" i="15"/>
  <c r="AS61" i="18" s="1"/>
  <c r="L61" i="15"/>
  <c r="AT61" i="18" s="1"/>
  <c r="M61" i="15"/>
  <c r="AU61" i="18" s="1"/>
  <c r="N61" i="15"/>
  <c r="AV61" i="18" s="1"/>
  <c r="O61" i="15"/>
  <c r="AW61" i="18" s="1"/>
  <c r="P61" i="15"/>
  <c r="AX61" i="18" s="1"/>
  <c r="D62" i="15"/>
  <c r="AL62" i="18" s="1"/>
  <c r="E62" i="15"/>
  <c r="AM62" i="18" s="1"/>
  <c r="F62" i="15"/>
  <c r="AN62" i="18" s="1"/>
  <c r="G62" i="15"/>
  <c r="AO62" i="18" s="1"/>
  <c r="H62" i="15"/>
  <c r="AP62" i="18" s="1"/>
  <c r="I62" i="15"/>
  <c r="AQ62" i="18" s="1"/>
  <c r="J62" i="15"/>
  <c r="AR62" i="18" s="1"/>
  <c r="K62" i="15"/>
  <c r="AS62" i="18" s="1"/>
  <c r="L62" i="15"/>
  <c r="AT62" i="18" s="1"/>
  <c r="M62" i="15"/>
  <c r="AU62" i="18" s="1"/>
  <c r="N62" i="15"/>
  <c r="AV62" i="18" s="1"/>
  <c r="O62" i="15"/>
  <c r="AW62" i="18" s="1"/>
  <c r="P62" i="15"/>
  <c r="AX62" i="18" s="1"/>
  <c r="D63" i="15"/>
  <c r="AL63" i="18" s="1"/>
  <c r="E63" i="15"/>
  <c r="AM63" i="18" s="1"/>
  <c r="F63" i="15"/>
  <c r="AN63" i="18" s="1"/>
  <c r="G63" i="15"/>
  <c r="AO63" i="18" s="1"/>
  <c r="H63" i="15"/>
  <c r="AP63" i="18" s="1"/>
  <c r="I63" i="15"/>
  <c r="AQ63" i="18" s="1"/>
  <c r="J63" i="15"/>
  <c r="AR63" i="18" s="1"/>
  <c r="K63" i="15"/>
  <c r="AS63" i="18" s="1"/>
  <c r="L63" i="15"/>
  <c r="AT63" i="18" s="1"/>
  <c r="M63" i="15"/>
  <c r="AU63" i="18" s="1"/>
  <c r="N63" i="15"/>
  <c r="AV63" i="18" s="1"/>
  <c r="O63" i="15"/>
  <c r="AW63" i="18" s="1"/>
  <c r="P63" i="15"/>
  <c r="AX63" i="18" s="1"/>
  <c r="D64" i="15"/>
  <c r="AL64" i="18" s="1"/>
  <c r="E64" i="15"/>
  <c r="AM64" i="18" s="1"/>
  <c r="F64" i="15"/>
  <c r="AN64" i="18" s="1"/>
  <c r="G64" i="15"/>
  <c r="AO64" i="18" s="1"/>
  <c r="H64" i="15"/>
  <c r="AP64" i="18" s="1"/>
  <c r="I64" i="15"/>
  <c r="AQ64" i="18" s="1"/>
  <c r="J64" i="15"/>
  <c r="AR64" i="18" s="1"/>
  <c r="K64" i="15"/>
  <c r="AS64" i="18" s="1"/>
  <c r="L64" i="15"/>
  <c r="AT64" i="18" s="1"/>
  <c r="M64" i="15"/>
  <c r="AU64" i="18" s="1"/>
  <c r="N64" i="15"/>
  <c r="AV64" i="18" s="1"/>
  <c r="O64" i="15"/>
  <c r="AW64" i="18" s="1"/>
  <c r="P64" i="15"/>
  <c r="AX64" i="18" s="1"/>
  <c r="D65" i="15"/>
  <c r="AL65" i="18" s="1"/>
  <c r="E65" i="15"/>
  <c r="AM65" i="18" s="1"/>
  <c r="F65" i="15"/>
  <c r="AN65" i="18" s="1"/>
  <c r="G65" i="15"/>
  <c r="AO65" i="18" s="1"/>
  <c r="H65" i="15"/>
  <c r="AP65" i="18" s="1"/>
  <c r="I65" i="15"/>
  <c r="AQ65" i="18" s="1"/>
  <c r="J65" i="15"/>
  <c r="AR65" i="18" s="1"/>
  <c r="K65" i="15"/>
  <c r="AS65" i="18" s="1"/>
  <c r="L65" i="15"/>
  <c r="AT65" i="18" s="1"/>
  <c r="M65" i="15"/>
  <c r="AU65" i="18" s="1"/>
  <c r="N65" i="15"/>
  <c r="AV65" i="18" s="1"/>
  <c r="O65" i="15"/>
  <c r="AW65" i="18" s="1"/>
  <c r="P65" i="15"/>
  <c r="D66" i="15"/>
  <c r="AL66" i="18" s="1"/>
  <c r="E66" i="15"/>
  <c r="AM66" i="18" s="1"/>
  <c r="F66" i="15"/>
  <c r="AN66" i="18" s="1"/>
  <c r="G66" i="15"/>
  <c r="AO66" i="18" s="1"/>
  <c r="H66" i="15"/>
  <c r="AP66" i="18" s="1"/>
  <c r="I66" i="15"/>
  <c r="AQ66" i="18" s="1"/>
  <c r="J66" i="15"/>
  <c r="AR66" i="18" s="1"/>
  <c r="K66" i="15"/>
  <c r="AS66" i="18" s="1"/>
  <c r="L66" i="15"/>
  <c r="AT66" i="18" s="1"/>
  <c r="M66" i="15"/>
  <c r="AU66" i="18" s="1"/>
  <c r="N66" i="15"/>
  <c r="AV66" i="18" s="1"/>
  <c r="O66" i="15"/>
  <c r="AW66" i="18" s="1"/>
  <c r="P66" i="15"/>
  <c r="AX66" i="18" s="1"/>
  <c r="D67" i="15"/>
  <c r="AL67" i="18" s="1"/>
  <c r="E67" i="15"/>
  <c r="AM67" i="18" s="1"/>
  <c r="F67" i="15"/>
  <c r="AN67" i="18" s="1"/>
  <c r="G67" i="15"/>
  <c r="AO67" i="18" s="1"/>
  <c r="H67" i="15"/>
  <c r="AP67" i="18" s="1"/>
  <c r="I67" i="15"/>
  <c r="AQ67" i="18" s="1"/>
  <c r="J67" i="15"/>
  <c r="AR67" i="18" s="1"/>
  <c r="K67" i="15"/>
  <c r="AS67" i="18" s="1"/>
  <c r="L67" i="15"/>
  <c r="AT67" i="18" s="1"/>
  <c r="M67" i="15"/>
  <c r="AU67" i="18" s="1"/>
  <c r="N67" i="15"/>
  <c r="AV67" i="18" s="1"/>
  <c r="O67" i="15"/>
  <c r="AW67" i="18" s="1"/>
  <c r="P67" i="15"/>
  <c r="AX67" i="18" s="1"/>
  <c r="D68" i="15"/>
  <c r="AL68" i="18" s="1"/>
  <c r="E68" i="15"/>
  <c r="AM68" i="18" s="1"/>
  <c r="F68" i="15"/>
  <c r="AN68" i="18" s="1"/>
  <c r="G68" i="15"/>
  <c r="AO68" i="18" s="1"/>
  <c r="H68" i="15"/>
  <c r="AP68" i="18" s="1"/>
  <c r="I68" i="15"/>
  <c r="AQ68" i="18" s="1"/>
  <c r="J68" i="15"/>
  <c r="AR68" i="18" s="1"/>
  <c r="K68" i="15"/>
  <c r="AS68" i="18" s="1"/>
  <c r="L68" i="15"/>
  <c r="AT68" i="18" s="1"/>
  <c r="M68" i="15"/>
  <c r="AU68" i="18" s="1"/>
  <c r="N68" i="15"/>
  <c r="AV68" i="18" s="1"/>
  <c r="O68" i="15"/>
  <c r="AW68" i="18" s="1"/>
  <c r="P68" i="15"/>
  <c r="AX68" i="18" s="1"/>
  <c r="D69" i="15"/>
  <c r="AL69" i="18" s="1"/>
  <c r="E69" i="15"/>
  <c r="AM69" i="18" s="1"/>
  <c r="F69" i="15"/>
  <c r="AN69" i="18" s="1"/>
  <c r="G69" i="15"/>
  <c r="AO69" i="18" s="1"/>
  <c r="H69" i="15"/>
  <c r="AP69" i="18" s="1"/>
  <c r="I69" i="15"/>
  <c r="AQ69" i="18" s="1"/>
  <c r="J69" i="15"/>
  <c r="AR69" i="18" s="1"/>
  <c r="K69" i="15"/>
  <c r="AS69" i="18" s="1"/>
  <c r="L69" i="15"/>
  <c r="AT69" i="18" s="1"/>
  <c r="M69" i="15"/>
  <c r="AU69" i="18" s="1"/>
  <c r="N69" i="15"/>
  <c r="AV69" i="18" s="1"/>
  <c r="O69" i="15"/>
  <c r="AW69" i="18" s="1"/>
  <c r="P69" i="15"/>
  <c r="AX69" i="18" s="1"/>
  <c r="C3" i="15"/>
  <c r="C4" i="15"/>
  <c r="AK4" i="18" s="1"/>
  <c r="C5" i="15"/>
  <c r="AK5" i="18" s="1"/>
  <c r="C6" i="15"/>
  <c r="AK6" i="18" s="1"/>
  <c r="C7" i="15"/>
  <c r="AK7" i="18" s="1"/>
  <c r="C8" i="15"/>
  <c r="AK8" i="18" s="1"/>
  <c r="C9" i="15"/>
  <c r="AK9" i="18" s="1"/>
  <c r="C10" i="15"/>
  <c r="AK10" i="18" s="1"/>
  <c r="C11" i="15"/>
  <c r="AK11" i="18" s="1"/>
  <c r="C12" i="15"/>
  <c r="AK12" i="18" s="1"/>
  <c r="C13" i="15"/>
  <c r="AK13" i="18" s="1"/>
  <c r="C14" i="15"/>
  <c r="AK14" i="18" s="1"/>
  <c r="C15" i="15"/>
  <c r="AK15" i="18" s="1"/>
  <c r="C16" i="15"/>
  <c r="AK16" i="18" s="1"/>
  <c r="C17" i="15"/>
  <c r="AK17" i="18" s="1"/>
  <c r="C18" i="15"/>
  <c r="AK18" i="18" s="1"/>
  <c r="C19" i="15"/>
  <c r="AK19" i="18" s="1"/>
  <c r="C20" i="15"/>
  <c r="AK20" i="18" s="1"/>
  <c r="C21" i="15"/>
  <c r="AK21" i="18" s="1"/>
  <c r="C22" i="15"/>
  <c r="AK22" i="18" s="1"/>
  <c r="C23" i="15"/>
  <c r="AK23" i="18" s="1"/>
  <c r="C24" i="15"/>
  <c r="C25" i="15"/>
  <c r="AK25" i="18" s="1"/>
  <c r="C26" i="15"/>
  <c r="AK26" i="18" s="1"/>
  <c r="C27" i="15"/>
  <c r="AK27" i="18" s="1"/>
  <c r="C28" i="15"/>
  <c r="AK28" i="18" s="1"/>
  <c r="C29" i="15"/>
  <c r="AK29" i="18" s="1"/>
  <c r="C30" i="15"/>
  <c r="AK30" i="18" s="1"/>
  <c r="C31" i="15"/>
  <c r="AK31" i="18" s="1"/>
  <c r="C32" i="15"/>
  <c r="AK32" i="18" s="1"/>
  <c r="C33" i="15"/>
  <c r="AK33" i="18" s="1"/>
  <c r="C34" i="15"/>
  <c r="AK34" i="18" s="1"/>
  <c r="C35" i="15"/>
  <c r="C36" i="15"/>
  <c r="AK36" i="18" s="1"/>
  <c r="C37" i="15"/>
  <c r="AK37" i="18" s="1"/>
  <c r="C38" i="15"/>
  <c r="AK38" i="18" s="1"/>
  <c r="C39" i="15"/>
  <c r="AK39" i="18" s="1"/>
  <c r="C40" i="15"/>
  <c r="AK40" i="18" s="1"/>
  <c r="C41" i="15"/>
  <c r="AK41" i="18" s="1"/>
  <c r="C42" i="15"/>
  <c r="AK42" i="18" s="1"/>
  <c r="C43" i="15"/>
  <c r="AK43" i="18" s="1"/>
  <c r="C44" i="15"/>
  <c r="AK44" i="18" s="1"/>
  <c r="C45" i="15"/>
  <c r="AK45" i="18" s="1"/>
  <c r="C46" i="15"/>
  <c r="AK46" i="18" s="1"/>
  <c r="C47" i="15"/>
  <c r="AK47" i="18" s="1"/>
  <c r="C48" i="15"/>
  <c r="AK48" i="18" s="1"/>
  <c r="C49" i="15"/>
  <c r="AK49" i="18" s="1"/>
  <c r="C50" i="15"/>
  <c r="AK50" i="18" s="1"/>
  <c r="C51" i="15"/>
  <c r="AK51" i="18" s="1"/>
  <c r="C52" i="15"/>
  <c r="AK52" i="18" s="1"/>
  <c r="C53" i="15"/>
  <c r="AK53" i="18" s="1"/>
  <c r="C54" i="15"/>
  <c r="AK54" i="18" s="1"/>
  <c r="C55" i="15"/>
  <c r="AK55" i="18" s="1"/>
  <c r="C56" i="15"/>
  <c r="AK56" i="18" s="1"/>
  <c r="C57" i="15"/>
  <c r="C58" i="15"/>
  <c r="AK58" i="18" s="1"/>
  <c r="C59" i="15"/>
  <c r="AK59" i="18" s="1"/>
  <c r="C60" i="15"/>
  <c r="AK60" i="18" s="1"/>
  <c r="C61" i="15"/>
  <c r="AK61" i="18" s="1"/>
  <c r="C62" i="15"/>
  <c r="AK62" i="18" s="1"/>
  <c r="C63" i="15"/>
  <c r="AK63" i="18" s="1"/>
  <c r="C64" i="15"/>
  <c r="AK64" i="18" s="1"/>
  <c r="C65" i="15"/>
  <c r="AK65" i="18" s="1"/>
  <c r="C66" i="15"/>
  <c r="AK66" i="18" s="1"/>
  <c r="C67" i="15"/>
  <c r="AK67" i="18" s="1"/>
  <c r="C68" i="15"/>
  <c r="AK68" i="18" s="1"/>
  <c r="C69" i="15"/>
  <c r="AK69" i="18" s="1"/>
  <c r="C2" i="15"/>
  <c r="AK2" i="18" s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2" i="13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D5" i="12"/>
  <c r="E5" i="12"/>
  <c r="F5" i="12"/>
  <c r="G5" i="12"/>
  <c r="H5" i="12"/>
  <c r="I5" i="12"/>
  <c r="J5" i="12"/>
  <c r="K5" i="12"/>
  <c r="L5" i="12"/>
  <c r="M5" i="21" s="1"/>
  <c r="M5" i="12"/>
  <c r="N5" i="12"/>
  <c r="O5" i="12"/>
  <c r="P5" i="12"/>
  <c r="D6" i="12"/>
  <c r="E6" i="12"/>
  <c r="F6" i="12"/>
  <c r="G6" i="12"/>
  <c r="H6" i="12"/>
  <c r="I6" i="12"/>
  <c r="J6" i="12"/>
  <c r="K6" i="12"/>
  <c r="L6" i="12"/>
  <c r="M6" i="12"/>
  <c r="N6" i="12"/>
  <c r="O6" i="12"/>
  <c r="P6" i="21" s="1"/>
  <c r="P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D10" i="12"/>
  <c r="E10" i="12"/>
  <c r="F10" i="12"/>
  <c r="G10" i="12"/>
  <c r="H10" i="12"/>
  <c r="I10" i="12"/>
  <c r="J10" i="12"/>
  <c r="K10" i="12"/>
  <c r="L10" i="21" s="1"/>
  <c r="L10" i="12"/>
  <c r="M10" i="12"/>
  <c r="N10" i="12"/>
  <c r="O10" i="12"/>
  <c r="P10" i="12"/>
  <c r="D11" i="12"/>
  <c r="E11" i="12"/>
  <c r="F11" i="12"/>
  <c r="G11" i="12"/>
  <c r="H11" i="12"/>
  <c r="I11" i="12"/>
  <c r="J11" i="21" s="1"/>
  <c r="J11" i="12"/>
  <c r="K11" i="12"/>
  <c r="L11" i="12"/>
  <c r="M11" i="12"/>
  <c r="N11" i="12"/>
  <c r="O11" i="12"/>
  <c r="P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D21" i="12"/>
  <c r="E21" i="12"/>
  <c r="F21" i="12"/>
  <c r="G21" i="12"/>
  <c r="H21" i="12"/>
  <c r="I21" i="12"/>
  <c r="J21" i="12"/>
  <c r="K21" i="12"/>
  <c r="L21" i="21" s="1"/>
  <c r="L21" i="12"/>
  <c r="M21" i="12"/>
  <c r="N21" i="12"/>
  <c r="O21" i="12"/>
  <c r="P21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D23" i="12"/>
  <c r="E23" i="12"/>
  <c r="F23" i="12"/>
  <c r="G23" i="21" s="1"/>
  <c r="G23" i="12"/>
  <c r="H23" i="12"/>
  <c r="I23" i="12"/>
  <c r="J23" i="12"/>
  <c r="K23" i="12"/>
  <c r="L23" i="12"/>
  <c r="M23" i="12"/>
  <c r="N23" i="12"/>
  <c r="O23" i="12"/>
  <c r="P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D25" i="12"/>
  <c r="E25" i="12"/>
  <c r="F25" i="12"/>
  <c r="G25" i="12"/>
  <c r="H25" i="12"/>
  <c r="I25" i="21" s="1"/>
  <c r="I25" i="12"/>
  <c r="J25" i="12"/>
  <c r="K25" i="12"/>
  <c r="L25" i="12"/>
  <c r="M25" i="12"/>
  <c r="N25" i="12"/>
  <c r="O25" i="12"/>
  <c r="P25" i="21" s="1"/>
  <c r="P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D27" i="12"/>
  <c r="E27" i="12"/>
  <c r="F27" i="12"/>
  <c r="G27" i="12"/>
  <c r="H27" i="12"/>
  <c r="I27" i="12"/>
  <c r="J27" i="12"/>
  <c r="K27" i="21" s="1"/>
  <c r="K27" i="12"/>
  <c r="L27" i="12"/>
  <c r="M27" i="12"/>
  <c r="N27" i="12"/>
  <c r="O27" i="12"/>
  <c r="P27" i="12"/>
  <c r="D28" i="12"/>
  <c r="E28" i="12"/>
  <c r="F28" i="21" s="1"/>
  <c r="F28" i="12"/>
  <c r="G28" i="12"/>
  <c r="H28" i="12"/>
  <c r="I28" i="12"/>
  <c r="J28" i="12"/>
  <c r="K28" i="12"/>
  <c r="L28" i="12"/>
  <c r="M28" i="12"/>
  <c r="N28" i="12"/>
  <c r="O28" i="12"/>
  <c r="P28" i="12"/>
  <c r="D29" i="12"/>
  <c r="E29" i="12"/>
  <c r="F29" i="12"/>
  <c r="G29" i="12"/>
  <c r="H29" i="12"/>
  <c r="I29" i="12"/>
  <c r="J29" i="21" s="1"/>
  <c r="J29" i="12"/>
  <c r="K29" i="12"/>
  <c r="L29" i="12"/>
  <c r="M29" i="12"/>
  <c r="N29" i="21" s="1"/>
  <c r="N29" i="12"/>
  <c r="O29" i="12"/>
  <c r="P29" i="12"/>
  <c r="D30" i="12"/>
  <c r="E30" i="12"/>
  <c r="F30" i="12"/>
  <c r="G30" i="12"/>
  <c r="H30" i="21" s="1"/>
  <c r="H30" i="12"/>
  <c r="I30" i="12"/>
  <c r="J30" i="12"/>
  <c r="K30" i="12"/>
  <c r="L30" i="21" s="1"/>
  <c r="L30" i="12"/>
  <c r="M30" i="12"/>
  <c r="N30" i="12"/>
  <c r="O30" i="12"/>
  <c r="P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21" s="1"/>
  <c r="P31" i="12"/>
  <c r="D32" i="12"/>
  <c r="E32" i="12"/>
  <c r="F32" i="12"/>
  <c r="G32" i="21" s="1"/>
  <c r="G32" i="12"/>
  <c r="H32" i="12"/>
  <c r="I32" i="12"/>
  <c r="J32" i="12"/>
  <c r="K32" i="12"/>
  <c r="L32" i="12"/>
  <c r="M32" i="12"/>
  <c r="N32" i="21" s="1"/>
  <c r="N32" i="12"/>
  <c r="O32" i="12"/>
  <c r="P32" i="12"/>
  <c r="D33" i="12"/>
  <c r="E33" i="21" s="1"/>
  <c r="E33" i="12"/>
  <c r="F33" i="12"/>
  <c r="G33" i="12"/>
  <c r="H33" i="12"/>
  <c r="I33" i="12"/>
  <c r="J33" i="12"/>
  <c r="K33" i="12"/>
  <c r="L33" i="12"/>
  <c r="M33" i="12"/>
  <c r="N33" i="12"/>
  <c r="O33" i="12"/>
  <c r="P33" i="12"/>
  <c r="D34" i="12"/>
  <c r="E34" i="12"/>
  <c r="F34" i="12"/>
  <c r="G34" i="12"/>
  <c r="H34" i="12"/>
  <c r="I34" i="21" s="1"/>
  <c r="I34" i="12"/>
  <c r="J34" i="12"/>
  <c r="K34" i="12"/>
  <c r="L34" i="12"/>
  <c r="M34" i="21" s="1"/>
  <c r="M34" i="12"/>
  <c r="N34" i="12"/>
  <c r="O34" i="12"/>
  <c r="P34" i="12"/>
  <c r="D35" i="12"/>
  <c r="E35" i="12"/>
  <c r="F35" i="12"/>
  <c r="G35" i="21" s="1"/>
  <c r="G35" i="12"/>
  <c r="H35" i="12"/>
  <c r="I35" i="12"/>
  <c r="J35" i="12"/>
  <c r="K35" i="21" s="1"/>
  <c r="K35" i="12"/>
  <c r="L35" i="12"/>
  <c r="M35" i="12"/>
  <c r="N35" i="12"/>
  <c r="O35" i="12"/>
  <c r="P35" i="12"/>
  <c r="D36" i="12"/>
  <c r="E36" i="12"/>
  <c r="F36" i="12"/>
  <c r="G36" i="12"/>
  <c r="H36" i="12"/>
  <c r="I36" i="12"/>
  <c r="J36" i="12"/>
  <c r="K36" i="12"/>
  <c r="L36" i="12"/>
  <c r="M36" i="12"/>
  <c r="N36" i="12"/>
  <c r="O36" i="21" s="1"/>
  <c r="O36" i="12"/>
  <c r="P36" i="12"/>
  <c r="D37" i="12"/>
  <c r="E37" i="12"/>
  <c r="F37" i="21" s="1"/>
  <c r="F37" i="12"/>
  <c r="G37" i="12"/>
  <c r="H37" i="12"/>
  <c r="I37" i="12"/>
  <c r="J37" i="12"/>
  <c r="K37" i="12"/>
  <c r="L37" i="12"/>
  <c r="M37" i="21" s="1"/>
  <c r="M37" i="12"/>
  <c r="N37" i="12"/>
  <c r="O37" i="12"/>
  <c r="P37" i="12"/>
  <c r="Q37" i="21" s="1"/>
  <c r="D38" i="12"/>
  <c r="E38" i="12"/>
  <c r="F38" i="12"/>
  <c r="G38" i="12"/>
  <c r="H38" i="12"/>
  <c r="I38" i="21" s="1"/>
  <c r="I38" i="12"/>
  <c r="J38" i="12"/>
  <c r="K38" i="12"/>
  <c r="L38" i="21" s="1"/>
  <c r="L38" i="12"/>
  <c r="M38" i="12"/>
  <c r="N38" i="12"/>
  <c r="O38" i="12"/>
  <c r="P38" i="12"/>
  <c r="Q38" i="21" s="1"/>
  <c r="D39" i="12"/>
  <c r="E39" i="12"/>
  <c r="F39" i="12"/>
  <c r="G39" i="21" s="1"/>
  <c r="G39" i="12"/>
  <c r="H39" i="12"/>
  <c r="I39" i="12"/>
  <c r="J39" i="12"/>
  <c r="K39" i="12"/>
  <c r="L39" i="21" s="1"/>
  <c r="L39" i="12"/>
  <c r="M39" i="12"/>
  <c r="N39" i="12"/>
  <c r="O39" i="21" s="1"/>
  <c r="O39" i="12"/>
  <c r="P39" i="12"/>
  <c r="D40" i="12"/>
  <c r="E40" i="12"/>
  <c r="F40" i="12"/>
  <c r="G40" i="21" s="1"/>
  <c r="G40" i="12"/>
  <c r="H40" i="12"/>
  <c r="I40" i="12"/>
  <c r="J40" i="21" s="1"/>
  <c r="J40" i="12"/>
  <c r="K40" i="12"/>
  <c r="L40" i="12"/>
  <c r="M40" i="12"/>
  <c r="N40" i="12"/>
  <c r="O40" i="21" s="1"/>
  <c r="O40" i="12"/>
  <c r="P40" i="12"/>
  <c r="D41" i="12"/>
  <c r="E41" i="21" s="1"/>
  <c r="E41" i="12"/>
  <c r="F41" i="12"/>
  <c r="G41" i="12"/>
  <c r="H41" i="12"/>
  <c r="I41" i="12"/>
  <c r="J41" i="21" s="1"/>
  <c r="J41" i="12"/>
  <c r="K41" i="12"/>
  <c r="L41" i="12"/>
  <c r="M41" i="21" s="1"/>
  <c r="M41" i="12"/>
  <c r="N41" i="12"/>
  <c r="O41" i="12"/>
  <c r="P41" i="12"/>
  <c r="D42" i="12"/>
  <c r="E42" i="21" s="1"/>
  <c r="E42" i="12"/>
  <c r="F42" i="12"/>
  <c r="G42" i="12"/>
  <c r="H42" i="21" s="1"/>
  <c r="H42" i="12"/>
  <c r="I42" i="12"/>
  <c r="J42" i="12"/>
  <c r="K42" i="12"/>
  <c r="L42" i="12"/>
  <c r="M42" i="21" s="1"/>
  <c r="M42" i="12"/>
  <c r="N42" i="12"/>
  <c r="O42" i="12"/>
  <c r="P42" i="21" s="1"/>
  <c r="P42" i="12"/>
  <c r="D43" i="12"/>
  <c r="E43" i="12"/>
  <c r="F43" i="12"/>
  <c r="G43" i="12"/>
  <c r="H43" i="21" s="1"/>
  <c r="H43" i="12"/>
  <c r="I43" i="12"/>
  <c r="J43" i="12"/>
  <c r="K43" i="21" s="1"/>
  <c r="K43" i="12"/>
  <c r="L43" i="12"/>
  <c r="M43" i="12"/>
  <c r="N43" i="12"/>
  <c r="O43" i="12"/>
  <c r="P43" i="21" s="1"/>
  <c r="P43" i="12"/>
  <c r="D44" i="12"/>
  <c r="E44" i="12"/>
  <c r="F44" i="21" s="1"/>
  <c r="F44" i="12"/>
  <c r="G44" i="12"/>
  <c r="H44" i="12"/>
  <c r="I44" i="12"/>
  <c r="J44" i="12"/>
  <c r="K44" i="21" s="1"/>
  <c r="K44" i="12"/>
  <c r="L44" i="12"/>
  <c r="M44" i="12"/>
  <c r="N44" i="21" s="1"/>
  <c r="N44" i="12"/>
  <c r="O44" i="12"/>
  <c r="P44" i="12"/>
  <c r="D45" i="12"/>
  <c r="E45" i="12"/>
  <c r="F45" i="21" s="1"/>
  <c r="F45" i="12"/>
  <c r="G45" i="12"/>
  <c r="H45" i="12"/>
  <c r="I45" i="21" s="1"/>
  <c r="I45" i="12"/>
  <c r="J45" i="12"/>
  <c r="K45" i="12"/>
  <c r="L45" i="12"/>
  <c r="M45" i="12"/>
  <c r="N45" i="21" s="1"/>
  <c r="N45" i="12"/>
  <c r="O45" i="12"/>
  <c r="P45" i="21" s="1"/>
  <c r="P45" i="12"/>
  <c r="D46" i="12"/>
  <c r="E46" i="12"/>
  <c r="F46" i="12"/>
  <c r="G46" i="12"/>
  <c r="H46" i="21" s="1"/>
  <c r="H46" i="12"/>
  <c r="I46" i="12"/>
  <c r="J46" i="12"/>
  <c r="K46" i="12"/>
  <c r="L46" i="21" s="1"/>
  <c r="L46" i="12"/>
  <c r="M46" i="21" s="1"/>
  <c r="M46" i="12"/>
  <c r="N46" i="12"/>
  <c r="O46" i="12"/>
  <c r="P46" i="12"/>
  <c r="Q46" i="21" s="1"/>
  <c r="D47" i="12"/>
  <c r="E47" i="12"/>
  <c r="F47" i="12"/>
  <c r="G47" i="12"/>
  <c r="H47" i="12"/>
  <c r="I47" i="12"/>
  <c r="J47" i="12"/>
  <c r="K47" i="21" s="1"/>
  <c r="K47" i="12"/>
  <c r="L47" i="12"/>
  <c r="M47" i="12"/>
  <c r="N47" i="12"/>
  <c r="O47" i="21" s="1"/>
  <c r="O47" i="12"/>
  <c r="P47" i="21" s="1"/>
  <c r="P47" i="12"/>
  <c r="D48" i="12"/>
  <c r="E48" i="12"/>
  <c r="F48" i="12"/>
  <c r="G48" i="21" s="1"/>
  <c r="G48" i="12"/>
  <c r="H48" i="12"/>
  <c r="I48" i="12"/>
  <c r="J48" i="12"/>
  <c r="K48" i="12"/>
  <c r="L48" i="12"/>
  <c r="M48" i="12"/>
  <c r="N48" i="21" s="1"/>
  <c r="N48" i="12"/>
  <c r="O48" i="12"/>
  <c r="P48" i="12"/>
  <c r="D49" i="12"/>
  <c r="E49" i="21" s="1"/>
  <c r="E49" i="12"/>
  <c r="F49" i="21" s="1"/>
  <c r="F49" i="12"/>
  <c r="G49" i="12"/>
  <c r="H49" i="12"/>
  <c r="I49" i="12"/>
  <c r="J49" i="12"/>
  <c r="K49" i="12"/>
  <c r="L49" i="21" s="1"/>
  <c r="L49" i="12"/>
  <c r="M49" i="12"/>
  <c r="N49" i="12"/>
  <c r="O49" i="12"/>
  <c r="P49" i="12"/>
  <c r="Q49" i="21" s="1"/>
  <c r="D50" i="12"/>
  <c r="E50" i="12"/>
  <c r="F50" i="12"/>
  <c r="G50" i="12"/>
  <c r="H50" i="21" s="1"/>
  <c r="H50" i="12"/>
  <c r="I50" i="21" s="1"/>
  <c r="I50" i="12"/>
  <c r="J50" i="12"/>
  <c r="K50" i="12"/>
  <c r="L50" i="12"/>
  <c r="M50" i="21" s="1"/>
  <c r="M50" i="12"/>
  <c r="N50" i="12"/>
  <c r="O50" i="21" s="1"/>
  <c r="O50" i="12"/>
  <c r="P50" i="12"/>
  <c r="D51" i="12"/>
  <c r="E51" i="12"/>
  <c r="F51" i="12"/>
  <c r="G51" i="12"/>
  <c r="H51" i="12"/>
  <c r="I51" i="12"/>
  <c r="J51" i="12"/>
  <c r="K51" i="12"/>
  <c r="L51" i="12"/>
  <c r="M51" i="12"/>
  <c r="N51" i="21" s="1"/>
  <c r="N51" i="12"/>
  <c r="O51" i="12"/>
  <c r="P51" i="12"/>
  <c r="D52" i="12"/>
  <c r="E52" i="21" s="1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21" s="1"/>
  <c r="D53" i="12"/>
  <c r="E53" i="12"/>
  <c r="F53" i="12"/>
  <c r="G53" i="12"/>
  <c r="H53" i="21" s="1"/>
  <c r="H53" i="12"/>
  <c r="I53" i="12"/>
  <c r="J53" i="12"/>
  <c r="K53" i="12"/>
  <c r="L53" i="12"/>
  <c r="M53" i="12"/>
  <c r="N53" i="12"/>
  <c r="O53" i="12"/>
  <c r="P53" i="12"/>
  <c r="D54" i="12"/>
  <c r="E54" i="12"/>
  <c r="F54" i="12"/>
  <c r="G54" i="21" s="1"/>
  <c r="G54" i="12"/>
  <c r="H54" i="12"/>
  <c r="I54" i="12"/>
  <c r="J54" i="12"/>
  <c r="K54" i="21" s="1"/>
  <c r="K54" i="12"/>
  <c r="L54" i="12"/>
  <c r="M54" i="12"/>
  <c r="N54" i="12"/>
  <c r="O54" i="12"/>
  <c r="P54" i="12"/>
  <c r="D55" i="12"/>
  <c r="E55" i="12"/>
  <c r="F55" i="12"/>
  <c r="G55" i="12"/>
  <c r="H55" i="12"/>
  <c r="I55" i="12"/>
  <c r="J55" i="21" s="1"/>
  <c r="J55" i="12"/>
  <c r="K55" i="12"/>
  <c r="L55" i="12"/>
  <c r="M55" i="12"/>
  <c r="N55" i="21" s="1"/>
  <c r="N55" i="12"/>
  <c r="O55" i="12"/>
  <c r="P55" i="12"/>
  <c r="D56" i="12"/>
  <c r="E56" i="12"/>
  <c r="F56" i="12"/>
  <c r="G56" i="12"/>
  <c r="H56" i="12"/>
  <c r="I56" i="12"/>
  <c r="J56" i="12"/>
  <c r="K56" i="12"/>
  <c r="L56" i="12"/>
  <c r="M56" i="21" s="1"/>
  <c r="M56" i="12"/>
  <c r="N56" i="12"/>
  <c r="O56" i="12"/>
  <c r="P56" i="12"/>
  <c r="Q56" i="21" s="1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21" s="1"/>
  <c r="P57" i="12"/>
  <c r="D58" i="12"/>
  <c r="E58" i="12"/>
  <c r="F58" i="12"/>
  <c r="G58" i="21" s="1"/>
  <c r="G58" i="12"/>
  <c r="H58" i="12"/>
  <c r="I58" i="12"/>
  <c r="J58" i="12"/>
  <c r="K58" i="12"/>
  <c r="L58" i="12"/>
  <c r="M58" i="12"/>
  <c r="N58" i="12"/>
  <c r="O58" i="12"/>
  <c r="P58" i="12"/>
  <c r="D59" i="12"/>
  <c r="E59" i="12"/>
  <c r="F59" i="21" s="1"/>
  <c r="F59" i="12"/>
  <c r="G59" i="12"/>
  <c r="H59" i="12"/>
  <c r="I59" i="12"/>
  <c r="J59" i="21" s="1"/>
  <c r="J59" i="12"/>
  <c r="K59" i="12"/>
  <c r="L59" i="12"/>
  <c r="M59" i="12"/>
  <c r="N59" i="12"/>
  <c r="O59" i="12"/>
  <c r="P59" i="12"/>
  <c r="D60" i="12"/>
  <c r="E60" i="12"/>
  <c r="F60" i="12"/>
  <c r="G60" i="12"/>
  <c r="H60" i="12"/>
  <c r="I60" i="21" s="1"/>
  <c r="I60" i="12"/>
  <c r="J60" i="12"/>
  <c r="K60" i="12"/>
  <c r="L60" i="12"/>
  <c r="M60" i="21" s="1"/>
  <c r="M60" i="12"/>
  <c r="N60" i="12"/>
  <c r="O60" i="12"/>
  <c r="P60" i="12"/>
  <c r="D61" i="12"/>
  <c r="E61" i="12"/>
  <c r="F61" i="12"/>
  <c r="G61" i="12"/>
  <c r="H61" i="21" s="1"/>
  <c r="H61" i="12"/>
  <c r="I61" i="12"/>
  <c r="J61" i="12"/>
  <c r="K61" i="12"/>
  <c r="L61" i="12"/>
  <c r="M61" i="12"/>
  <c r="N61" i="12"/>
  <c r="O61" i="12"/>
  <c r="P61" i="21" s="1"/>
  <c r="P61" i="12"/>
  <c r="D62" i="12"/>
  <c r="E62" i="12"/>
  <c r="F62" i="12"/>
  <c r="G62" i="12"/>
  <c r="H62" i="12"/>
  <c r="I62" i="12"/>
  <c r="J62" i="12"/>
  <c r="K62" i="21" s="1"/>
  <c r="K62" i="12"/>
  <c r="L62" i="12"/>
  <c r="M62" i="12"/>
  <c r="N62" i="12"/>
  <c r="O62" i="12"/>
  <c r="P62" i="12"/>
  <c r="D63" i="12"/>
  <c r="E63" i="12"/>
  <c r="F63" i="21" s="1"/>
  <c r="F63" i="12"/>
  <c r="G63" i="12"/>
  <c r="H63" i="12"/>
  <c r="I63" i="12"/>
  <c r="J63" i="12"/>
  <c r="K63" i="12"/>
  <c r="L63" i="12"/>
  <c r="M63" i="12"/>
  <c r="N63" i="21" s="1"/>
  <c r="N63" i="12"/>
  <c r="O63" i="12"/>
  <c r="P63" i="12"/>
  <c r="D64" i="12"/>
  <c r="E64" i="12"/>
  <c r="F64" i="12"/>
  <c r="G64" i="12"/>
  <c r="H64" i="12"/>
  <c r="I64" i="21" s="1"/>
  <c r="I64" i="12"/>
  <c r="J64" i="12"/>
  <c r="K64" i="12"/>
  <c r="L64" i="12"/>
  <c r="M64" i="12"/>
  <c r="N64" i="12"/>
  <c r="O64" i="12"/>
  <c r="P64" i="12"/>
  <c r="Q64" i="21" s="1"/>
  <c r="D65" i="12"/>
  <c r="E65" i="12"/>
  <c r="F65" i="12"/>
  <c r="G65" i="12"/>
  <c r="H65" i="12"/>
  <c r="I65" i="12"/>
  <c r="J65" i="12"/>
  <c r="K65" i="12"/>
  <c r="L65" i="21" s="1"/>
  <c r="L65" i="12"/>
  <c r="M65" i="12"/>
  <c r="N65" i="12"/>
  <c r="O65" i="12"/>
  <c r="P65" i="12"/>
  <c r="D66" i="12"/>
  <c r="E66" i="12"/>
  <c r="F66" i="12"/>
  <c r="G66" i="21" s="1"/>
  <c r="G66" i="12"/>
  <c r="H66" i="12"/>
  <c r="I66" i="12"/>
  <c r="J66" i="12"/>
  <c r="K66" i="12"/>
  <c r="L66" i="12"/>
  <c r="M66" i="12"/>
  <c r="N66" i="12"/>
  <c r="O66" i="21" s="1"/>
  <c r="O66" i="12"/>
  <c r="P66" i="12"/>
  <c r="D67" i="12"/>
  <c r="E67" i="12"/>
  <c r="F67" i="12"/>
  <c r="G67" i="12"/>
  <c r="H67" i="12"/>
  <c r="I67" i="12"/>
  <c r="J67" i="21" s="1"/>
  <c r="J67" i="12"/>
  <c r="K67" i="12"/>
  <c r="L67" i="12"/>
  <c r="M67" i="12"/>
  <c r="N67" i="12"/>
  <c r="O67" i="12"/>
  <c r="P67" i="12"/>
  <c r="D68" i="12"/>
  <c r="E68" i="21" s="1"/>
  <c r="E68" i="12"/>
  <c r="F68" i="12"/>
  <c r="G68" i="12"/>
  <c r="H68" i="12"/>
  <c r="I68" i="12"/>
  <c r="J68" i="12"/>
  <c r="K68" i="12"/>
  <c r="L68" i="12"/>
  <c r="M68" i="21" s="1"/>
  <c r="M68" i="12"/>
  <c r="N68" i="12"/>
  <c r="O68" i="12"/>
  <c r="P68" i="12"/>
  <c r="D69" i="12"/>
  <c r="E69" i="12"/>
  <c r="F69" i="12"/>
  <c r="G69" i="12"/>
  <c r="H69" i="21" s="1"/>
  <c r="H69" i="12"/>
  <c r="I69" i="12"/>
  <c r="J69" i="12"/>
  <c r="K69" i="12"/>
  <c r="L69" i="12"/>
  <c r="M69" i="12"/>
  <c r="N69" i="12"/>
  <c r="O69" i="12"/>
  <c r="P69" i="21" s="1"/>
  <c r="P69" i="12"/>
  <c r="C3" i="12"/>
  <c r="C4" i="12"/>
  <c r="C5" i="12"/>
  <c r="C6" i="12"/>
  <c r="C7" i="12"/>
  <c r="C8" i="12"/>
  <c r="C9" i="12"/>
  <c r="D9" i="21" s="1"/>
  <c r="C10" i="12"/>
  <c r="C11" i="12"/>
  <c r="C12" i="12"/>
  <c r="C13" i="12"/>
  <c r="C14" i="12"/>
  <c r="C15" i="12"/>
  <c r="C16" i="12"/>
  <c r="C17" i="12"/>
  <c r="D17" i="21" s="1"/>
  <c r="C18" i="12"/>
  <c r="C19" i="12"/>
  <c r="C20" i="12"/>
  <c r="C21" i="12"/>
  <c r="C22" i="12"/>
  <c r="C23" i="12"/>
  <c r="C24" i="12"/>
  <c r="C25" i="12"/>
  <c r="D25" i="21" s="1"/>
  <c r="C26" i="12"/>
  <c r="C27" i="12"/>
  <c r="C28" i="12"/>
  <c r="C29" i="12"/>
  <c r="C30" i="12"/>
  <c r="C31" i="12"/>
  <c r="C32" i="12"/>
  <c r="C33" i="12"/>
  <c r="D33" i="21" s="1"/>
  <c r="C34" i="12"/>
  <c r="C35" i="12"/>
  <c r="C36" i="12"/>
  <c r="C37" i="12"/>
  <c r="C38" i="12"/>
  <c r="C39" i="12"/>
  <c r="C40" i="12"/>
  <c r="C41" i="12"/>
  <c r="D41" i="21" s="1"/>
  <c r="C42" i="12"/>
  <c r="C43" i="12"/>
  <c r="C44" i="12"/>
  <c r="C45" i="12"/>
  <c r="C46" i="12"/>
  <c r="C47" i="12"/>
  <c r="C48" i="12"/>
  <c r="C49" i="12"/>
  <c r="D49" i="21" s="1"/>
  <c r="C50" i="12"/>
  <c r="C51" i="12"/>
  <c r="C52" i="12"/>
  <c r="C53" i="12"/>
  <c r="C54" i="12"/>
  <c r="C55" i="12"/>
  <c r="C56" i="12"/>
  <c r="C57" i="12"/>
  <c r="D57" i="21" s="1"/>
  <c r="C58" i="12"/>
  <c r="C59" i="12"/>
  <c r="C60" i="12"/>
  <c r="C61" i="12"/>
  <c r="C62" i="12"/>
  <c r="C63" i="12"/>
  <c r="C64" i="12"/>
  <c r="C65" i="12"/>
  <c r="D65" i="21" s="1"/>
  <c r="C66" i="12"/>
  <c r="C67" i="12"/>
  <c r="C68" i="12"/>
  <c r="C69" i="12"/>
  <c r="C2" i="12"/>
  <c r="A2422" i="1"/>
  <c r="A2423" i="1"/>
  <c r="A2424" i="1"/>
  <c r="A2425" i="1"/>
  <c r="AK57" i="18" l="1"/>
  <c r="AO53" i="18"/>
  <c r="AK35" i="18"/>
  <c r="AX65" i="18"/>
  <c r="AL61" i="18"/>
  <c r="AK24" i="18"/>
  <c r="AU17" i="18"/>
  <c r="AQ17" i="18"/>
  <c r="AM17" i="18"/>
  <c r="AV16" i="18"/>
  <c r="AR16" i="18"/>
  <c r="AN16" i="18"/>
  <c r="AW15" i="18"/>
  <c r="AS15" i="18"/>
  <c r="AO15" i="18"/>
  <c r="AX14" i="18"/>
  <c r="AT14" i="18"/>
  <c r="AP14" i="18"/>
  <c r="AL14" i="18"/>
  <c r="AU13" i="18"/>
  <c r="AQ13" i="18"/>
  <c r="AM13" i="18"/>
  <c r="AV12" i="18"/>
  <c r="AR12" i="18"/>
  <c r="AN12" i="18"/>
  <c r="AW11" i="18"/>
  <c r="AS11" i="18"/>
  <c r="AO11" i="18"/>
  <c r="AX10" i="18"/>
  <c r="AT10" i="18"/>
  <c r="AP10" i="18"/>
  <c r="AL10" i="18"/>
  <c r="AU9" i="18"/>
  <c r="AQ9" i="18"/>
  <c r="AM9" i="18"/>
  <c r="AV8" i="18"/>
  <c r="AR8" i="18"/>
  <c r="AN8" i="18"/>
  <c r="AW7" i="18"/>
  <c r="AS7" i="18"/>
  <c r="AO7" i="18"/>
  <c r="AX6" i="18"/>
  <c r="AT6" i="18"/>
  <c r="AP6" i="18"/>
  <c r="AL6" i="18"/>
  <c r="AU5" i="18"/>
  <c r="AQ5" i="18"/>
  <c r="AM5" i="18"/>
  <c r="AV4" i="18"/>
  <c r="AR4" i="18"/>
  <c r="AN4" i="18"/>
  <c r="AW3" i="18"/>
  <c r="AS3" i="18"/>
  <c r="AO3" i="18"/>
  <c r="AX2" i="18"/>
  <c r="AT2" i="18"/>
  <c r="AP2" i="18"/>
  <c r="AL2" i="18"/>
  <c r="AV17" i="18"/>
  <c r="AR17" i="18"/>
  <c r="AN17" i="18"/>
  <c r="AW16" i="18"/>
  <c r="AS16" i="18"/>
  <c r="AO16" i="18"/>
  <c r="AX15" i="18"/>
  <c r="AT15" i="18"/>
  <c r="AP15" i="18"/>
  <c r="AL15" i="18"/>
  <c r="AU14" i="18"/>
  <c r="AQ14" i="18"/>
  <c r="AM14" i="18"/>
  <c r="AV13" i="18"/>
  <c r="AR13" i="18"/>
  <c r="AN13" i="18"/>
  <c r="AW12" i="18"/>
  <c r="AS12" i="18"/>
  <c r="AO12" i="18"/>
  <c r="AX11" i="18"/>
  <c r="AT11" i="18"/>
  <c r="AP11" i="18"/>
  <c r="AL11" i="18"/>
  <c r="AU10" i="18"/>
  <c r="AQ10" i="18"/>
  <c r="AM10" i="18"/>
  <c r="AV9" i="18"/>
  <c r="AR9" i="18"/>
  <c r="AN9" i="18"/>
  <c r="AW8" i="18"/>
  <c r="AS8" i="18"/>
  <c r="AO8" i="18"/>
  <c r="AX7" i="18"/>
  <c r="AT7" i="18"/>
  <c r="AP7" i="18"/>
  <c r="AL7" i="18"/>
  <c r="AU6" i="18"/>
  <c r="AQ6" i="18"/>
  <c r="AM6" i="18"/>
  <c r="AV5" i="18"/>
  <c r="AR5" i="18"/>
  <c r="AX17" i="18"/>
  <c r="AT17" i="18"/>
  <c r="AP17" i="18"/>
  <c r="AL17" i="18"/>
  <c r="AU16" i="18"/>
  <c r="AQ16" i="18"/>
  <c r="AM16" i="18"/>
  <c r="AV15" i="18"/>
  <c r="AR15" i="18"/>
  <c r="AN15" i="18"/>
  <c r="AW14" i="18"/>
  <c r="AS14" i="18"/>
  <c r="AO14" i="18"/>
  <c r="AX13" i="18"/>
  <c r="AT13" i="18"/>
  <c r="AP13" i="18"/>
  <c r="AL13" i="18"/>
  <c r="AU12" i="18"/>
  <c r="AQ12" i="18"/>
  <c r="AM12" i="18"/>
  <c r="AV11" i="18"/>
  <c r="AR11" i="18"/>
  <c r="AN11" i="18"/>
  <c r="AW10" i="18"/>
  <c r="AS10" i="18"/>
  <c r="AO10" i="18"/>
  <c r="AX9" i="18"/>
  <c r="AT9" i="18"/>
  <c r="AP9" i="18"/>
  <c r="AL9" i="18"/>
  <c r="AU8" i="18"/>
  <c r="AQ8" i="18"/>
  <c r="AM8" i="18"/>
  <c r="AV7" i="18"/>
  <c r="AR7" i="18"/>
  <c r="AN7" i="18"/>
  <c r="AW6" i="18"/>
  <c r="AS6" i="18"/>
  <c r="AO6" i="18"/>
  <c r="AX5" i="18"/>
  <c r="AT5" i="18"/>
  <c r="AP5" i="18"/>
  <c r="AL5" i="18"/>
  <c r="AU4" i="18"/>
  <c r="AQ4" i="18"/>
  <c r="AM4" i="18"/>
  <c r="AV3" i="18"/>
  <c r="AR3" i="18"/>
  <c r="AN3" i="18"/>
  <c r="AW2" i="18"/>
  <c r="AS2" i="18"/>
  <c r="AO2" i="18"/>
  <c r="AW17" i="18"/>
  <c r="AS17" i="18"/>
  <c r="AO17" i="18"/>
  <c r="AX16" i="18"/>
  <c r="AT16" i="18"/>
  <c r="AP16" i="18"/>
  <c r="AL16" i="18"/>
  <c r="AU15" i="18"/>
  <c r="AQ15" i="18"/>
  <c r="AM15" i="18"/>
  <c r="AV14" i="18"/>
  <c r="AR14" i="18"/>
  <c r="AN14" i="18"/>
  <c r="AW13" i="18"/>
  <c r="AS13" i="18"/>
  <c r="AO13" i="18"/>
  <c r="AX12" i="18"/>
  <c r="AT12" i="18"/>
  <c r="AP12" i="18"/>
  <c r="AL12" i="18"/>
  <c r="AU11" i="18"/>
  <c r="AQ11" i="18"/>
  <c r="AM11" i="18"/>
  <c r="AV10" i="18"/>
  <c r="AR10" i="18"/>
  <c r="AN10" i="18"/>
  <c r="AW9" i="18"/>
  <c r="AS9" i="18"/>
  <c r="AO9" i="18"/>
  <c r="AX8" i="18"/>
  <c r="AT8" i="18"/>
  <c r="AP8" i="18"/>
  <c r="AL8" i="18"/>
  <c r="AU7" i="18"/>
  <c r="AQ7" i="18"/>
  <c r="AM7" i="18"/>
  <c r="AV6" i="18"/>
  <c r="AR6" i="18"/>
  <c r="AN6" i="18"/>
  <c r="AW5" i="18"/>
  <c r="AS5" i="18"/>
  <c r="AO5" i="18"/>
  <c r="AX4" i="18"/>
  <c r="AT4" i="18"/>
  <c r="AP4" i="18"/>
  <c r="AL4" i="18"/>
  <c r="AU3" i="18"/>
  <c r="AQ3" i="18"/>
  <c r="AM3" i="18"/>
  <c r="AV2" i="18"/>
  <c r="AR2" i="18"/>
  <c r="AN2" i="18"/>
  <c r="AN5" i="18"/>
  <c r="AW4" i="18"/>
  <c r="AS4" i="18"/>
  <c r="AO4" i="18"/>
  <c r="AX3" i="18"/>
  <c r="AT3" i="18"/>
  <c r="AP3" i="18"/>
  <c r="AL3" i="18"/>
  <c r="AU2" i="18"/>
  <c r="AQ2" i="18"/>
  <c r="AM2" i="18"/>
  <c r="J49" i="21"/>
  <c r="D68" i="21"/>
  <c r="D64" i="21"/>
  <c r="D60" i="21"/>
  <c r="D56" i="21"/>
  <c r="D52" i="21"/>
  <c r="D48" i="21"/>
  <c r="D44" i="21"/>
  <c r="D40" i="21"/>
  <c r="D36" i="21"/>
  <c r="D32" i="21"/>
  <c r="D28" i="21"/>
  <c r="D24" i="21"/>
  <c r="D20" i="21"/>
  <c r="D16" i="21"/>
  <c r="D12" i="21"/>
  <c r="D8" i="21"/>
  <c r="D4" i="21"/>
  <c r="O69" i="21"/>
  <c r="K69" i="21"/>
  <c r="G69" i="21"/>
  <c r="P68" i="21"/>
  <c r="L68" i="21"/>
  <c r="H68" i="21"/>
  <c r="Q67" i="21"/>
  <c r="M67" i="21"/>
  <c r="I67" i="21"/>
  <c r="E67" i="21"/>
  <c r="N66" i="21"/>
  <c r="J66" i="21"/>
  <c r="F66" i="21"/>
  <c r="O65" i="21"/>
  <c r="K65" i="21"/>
  <c r="G65" i="21"/>
  <c r="P64" i="21"/>
  <c r="L64" i="21"/>
  <c r="H64" i="21"/>
  <c r="Q63" i="21"/>
  <c r="M63" i="21"/>
  <c r="I63" i="21"/>
  <c r="E63" i="21"/>
  <c r="N62" i="21"/>
  <c r="J62" i="21"/>
  <c r="F62" i="21"/>
  <c r="O61" i="21"/>
  <c r="K61" i="21"/>
  <c r="G61" i="21"/>
  <c r="P60" i="21"/>
  <c r="L60" i="21"/>
  <c r="H60" i="21"/>
  <c r="Q59" i="21"/>
  <c r="M59" i="21"/>
  <c r="I59" i="21"/>
  <c r="E59" i="21"/>
  <c r="N58" i="21"/>
  <c r="J58" i="21"/>
  <c r="F58" i="21"/>
  <c r="O57" i="21"/>
  <c r="K57" i="21"/>
  <c r="G57" i="21"/>
  <c r="P56" i="21"/>
  <c r="L56" i="21"/>
  <c r="H56" i="21"/>
  <c r="Q55" i="21"/>
  <c r="M55" i="21"/>
  <c r="I55" i="21"/>
  <c r="E55" i="21"/>
  <c r="N54" i="21"/>
  <c r="J54" i="21"/>
  <c r="F54" i="21"/>
  <c r="O53" i="21"/>
  <c r="K53" i="21"/>
  <c r="G53" i="21"/>
  <c r="P52" i="21"/>
  <c r="L52" i="21"/>
  <c r="H52" i="21"/>
  <c r="Q51" i="21"/>
  <c r="M51" i="21"/>
  <c r="I51" i="21"/>
  <c r="E51" i="21"/>
  <c r="N50" i="21"/>
  <c r="J50" i="21"/>
  <c r="F50" i="21"/>
  <c r="O49" i="21"/>
  <c r="K49" i="21"/>
  <c r="G49" i="21"/>
  <c r="P48" i="21"/>
  <c r="L48" i="21"/>
  <c r="H48" i="21"/>
  <c r="Q47" i="21"/>
  <c r="M47" i="21"/>
  <c r="I47" i="21"/>
  <c r="E47" i="21"/>
  <c r="N46" i="21"/>
  <c r="J46" i="21"/>
  <c r="F46" i="21"/>
  <c r="O45" i="21"/>
  <c r="K45" i="21"/>
  <c r="G45" i="21"/>
  <c r="P44" i="21"/>
  <c r="L44" i="21"/>
  <c r="H44" i="21"/>
  <c r="Q43" i="21"/>
  <c r="M43" i="21"/>
  <c r="I43" i="21"/>
  <c r="E43" i="21"/>
  <c r="N42" i="21"/>
  <c r="J42" i="21"/>
  <c r="F42" i="21"/>
  <c r="O41" i="21"/>
  <c r="K41" i="21"/>
  <c r="G41" i="21"/>
  <c r="P40" i="21"/>
  <c r="L40" i="21"/>
  <c r="H40" i="21"/>
  <c r="Q39" i="21"/>
  <c r="M39" i="21"/>
  <c r="I39" i="21"/>
  <c r="E39" i="21"/>
  <c r="N38" i="21"/>
  <c r="J38" i="21"/>
  <c r="F38" i="21"/>
  <c r="O37" i="21"/>
  <c r="D67" i="21"/>
  <c r="D63" i="21"/>
  <c r="D59" i="21"/>
  <c r="D55" i="21"/>
  <c r="D51" i="21"/>
  <c r="D47" i="21"/>
  <c r="D43" i="21"/>
  <c r="D39" i="21"/>
  <c r="D35" i="21"/>
  <c r="D31" i="21"/>
  <c r="D27" i="21"/>
  <c r="D23" i="21"/>
  <c r="D19" i="21"/>
  <c r="D15" i="21"/>
  <c r="D11" i="21"/>
  <c r="D7" i="21"/>
  <c r="D3" i="21"/>
  <c r="N69" i="21"/>
  <c r="J69" i="21"/>
  <c r="F69" i="21"/>
  <c r="O68" i="21"/>
  <c r="K68" i="21"/>
  <c r="G68" i="21"/>
  <c r="P67" i="21"/>
  <c r="L67" i="21"/>
  <c r="H67" i="21"/>
  <c r="Q66" i="21"/>
  <c r="M66" i="21"/>
  <c r="I66" i="21"/>
  <c r="E66" i="21"/>
  <c r="N65" i="21"/>
  <c r="J65" i="21"/>
  <c r="F65" i="21"/>
  <c r="O64" i="21"/>
  <c r="K64" i="21"/>
  <c r="G64" i="21"/>
  <c r="P63" i="21"/>
  <c r="L63" i="21"/>
  <c r="H63" i="21"/>
  <c r="Q62" i="21"/>
  <c r="M62" i="21"/>
  <c r="I62" i="21"/>
  <c r="E62" i="21"/>
  <c r="N61" i="21"/>
  <c r="J61" i="21"/>
  <c r="F61" i="21"/>
  <c r="O60" i="21"/>
  <c r="K60" i="21"/>
  <c r="G60" i="21"/>
  <c r="P59" i="21"/>
  <c r="L59" i="21"/>
  <c r="H59" i="21"/>
  <c r="Q58" i="21"/>
  <c r="M58" i="21"/>
  <c r="I58" i="21"/>
  <c r="E58" i="21"/>
  <c r="D2" i="21"/>
  <c r="D66" i="21"/>
  <c r="D62" i="21"/>
  <c r="D58" i="21"/>
  <c r="D54" i="21"/>
  <c r="D50" i="21"/>
  <c r="D46" i="21"/>
  <c r="D42" i="21"/>
  <c r="D38" i="21"/>
  <c r="D34" i="21"/>
  <c r="D30" i="21"/>
  <c r="D26" i="21"/>
  <c r="D22" i="21"/>
  <c r="D18" i="21"/>
  <c r="D14" i="21"/>
  <c r="D10" i="21"/>
  <c r="D6" i="21"/>
  <c r="Q69" i="21"/>
  <c r="M69" i="21"/>
  <c r="I69" i="21"/>
  <c r="E69" i="21"/>
  <c r="N68" i="21"/>
  <c r="J68" i="21"/>
  <c r="F68" i="21"/>
  <c r="O67" i="21"/>
  <c r="K67" i="21"/>
  <c r="G67" i="21"/>
  <c r="P66" i="21"/>
  <c r="L66" i="21"/>
  <c r="H66" i="21"/>
  <c r="Q65" i="21"/>
  <c r="M65" i="21"/>
  <c r="I65" i="21"/>
  <c r="E65" i="21"/>
  <c r="N64" i="21"/>
  <c r="J64" i="21"/>
  <c r="F64" i="21"/>
  <c r="O63" i="21"/>
  <c r="K63" i="21"/>
  <c r="G63" i="21"/>
  <c r="P62" i="21"/>
  <c r="L62" i="21"/>
  <c r="H62" i="21"/>
  <c r="Q61" i="21"/>
  <c r="M61" i="21"/>
  <c r="I61" i="21"/>
  <c r="E61" i="21"/>
  <c r="N60" i="21"/>
  <c r="J60" i="21"/>
  <c r="F60" i="21"/>
  <c r="O59" i="21"/>
  <c r="K59" i="21"/>
  <c r="G59" i="21"/>
  <c r="P58" i="21"/>
  <c r="L58" i="21"/>
  <c r="H58" i="21"/>
  <c r="Q57" i="21"/>
  <c r="M57" i="21"/>
  <c r="I57" i="21"/>
  <c r="E57" i="21"/>
  <c r="N56" i="21"/>
  <c r="J56" i="21"/>
  <c r="F56" i="21"/>
  <c r="O55" i="21"/>
  <c r="K55" i="21"/>
  <c r="G55" i="21"/>
  <c r="P54" i="21"/>
  <c r="L54" i="21"/>
  <c r="H54" i="21"/>
  <c r="Q53" i="21"/>
  <c r="M53" i="21"/>
  <c r="I53" i="21"/>
  <c r="E53" i="21"/>
  <c r="N52" i="21"/>
  <c r="J52" i="21"/>
  <c r="F52" i="21"/>
  <c r="O51" i="21"/>
  <c r="K51" i="21"/>
  <c r="G51" i="21"/>
  <c r="D69" i="21"/>
  <c r="D61" i="21"/>
  <c r="D53" i="21"/>
  <c r="D45" i="21"/>
  <c r="D37" i="21"/>
  <c r="D29" i="21"/>
  <c r="D21" i="21"/>
  <c r="D13" i="21"/>
  <c r="D5" i="21"/>
  <c r="L69" i="21"/>
  <c r="Q68" i="21"/>
  <c r="I68" i="21"/>
  <c r="N67" i="21"/>
  <c r="F67" i="21"/>
  <c r="K66" i="21"/>
  <c r="P65" i="21"/>
  <c r="H65" i="21"/>
  <c r="M64" i="21"/>
  <c r="E64" i="21"/>
  <c r="J63" i="21"/>
  <c r="O62" i="21"/>
  <c r="G62" i="21"/>
  <c r="L61" i="21"/>
  <c r="Q60" i="21"/>
  <c r="E60" i="21"/>
  <c r="N59" i="21"/>
  <c r="O58" i="21"/>
  <c r="K58" i="21"/>
  <c r="L57" i="21"/>
  <c r="H57" i="21"/>
  <c r="I56" i="21"/>
  <c r="E56" i="21"/>
  <c r="F55" i="21"/>
  <c r="O54" i="21"/>
  <c r="P53" i="21"/>
  <c r="L53" i="21"/>
  <c r="M52" i="21"/>
  <c r="I52" i="21"/>
  <c r="J51" i="21"/>
  <c r="F51" i="21"/>
  <c r="K50" i="21"/>
  <c r="G50" i="21"/>
  <c r="P49" i="21"/>
  <c r="H49" i="21"/>
  <c r="Q48" i="21"/>
  <c r="M48" i="21"/>
  <c r="I48" i="21"/>
  <c r="E48" i="21"/>
  <c r="N47" i="21"/>
  <c r="J47" i="21"/>
  <c r="F47" i="21"/>
  <c r="O46" i="21"/>
  <c r="K46" i="21"/>
  <c r="G46" i="21"/>
  <c r="L45" i="21"/>
  <c r="H45" i="21"/>
  <c r="Q44" i="21"/>
  <c r="M44" i="21"/>
  <c r="I44" i="21"/>
  <c r="E44" i="21"/>
  <c r="N43" i="21"/>
  <c r="J43" i="21"/>
  <c r="F43" i="21"/>
  <c r="O42" i="21"/>
  <c r="K42" i="21"/>
  <c r="G42" i="21"/>
  <c r="P41" i="21"/>
  <c r="L41" i="21"/>
  <c r="H41" i="21"/>
  <c r="Q40" i="21"/>
  <c r="M40" i="21"/>
  <c r="I40" i="21"/>
  <c r="E40" i="21"/>
  <c r="N39" i="21"/>
  <c r="J39" i="21"/>
  <c r="F39" i="21"/>
  <c r="O38" i="21"/>
  <c r="K38" i="21"/>
  <c r="G38" i="21"/>
  <c r="P37" i="21"/>
  <c r="L37" i="21"/>
  <c r="H37" i="21"/>
  <c r="Q36" i="21"/>
  <c r="M36" i="21"/>
  <c r="I36" i="21"/>
  <c r="E36" i="21"/>
  <c r="N35" i="21"/>
  <c r="J35" i="21"/>
  <c r="F35" i="21"/>
  <c r="O34" i="21"/>
  <c r="K34" i="21"/>
  <c r="G34" i="21"/>
  <c r="P33" i="21"/>
  <c r="L33" i="21"/>
  <c r="H33" i="21"/>
  <c r="Q32" i="21"/>
  <c r="M32" i="21"/>
  <c r="I32" i="21"/>
  <c r="E32" i="21"/>
  <c r="N31" i="21"/>
  <c r="J31" i="21"/>
  <c r="F31" i="21"/>
  <c r="O30" i="21"/>
  <c r="K30" i="21"/>
  <c r="G30" i="21"/>
  <c r="P29" i="21"/>
  <c r="L29" i="21"/>
  <c r="H29" i="21"/>
  <c r="Q28" i="21"/>
  <c r="M28" i="21"/>
  <c r="I28" i="21"/>
  <c r="E28" i="21"/>
  <c r="N27" i="21"/>
  <c r="J27" i="21"/>
  <c r="F27" i="21"/>
  <c r="N57" i="21"/>
  <c r="J57" i="21"/>
  <c r="F57" i="21"/>
  <c r="O56" i="21"/>
  <c r="K56" i="21"/>
  <c r="G56" i="21"/>
  <c r="P55" i="21"/>
  <c r="L55" i="21"/>
  <c r="H55" i="21"/>
  <c r="Q54" i="21"/>
  <c r="M54" i="21"/>
  <c r="I54" i="21"/>
  <c r="E54" i="21"/>
  <c r="N53" i="21"/>
  <c r="J53" i="21"/>
  <c r="F53" i="21"/>
  <c r="O52" i="21"/>
  <c r="K52" i="21"/>
  <c r="G52" i="21"/>
  <c r="P51" i="21"/>
  <c r="L51" i="21"/>
  <c r="H51" i="21"/>
  <c r="Q50" i="21"/>
  <c r="E50" i="21"/>
  <c r="N49" i="21"/>
  <c r="O48" i="21"/>
  <c r="K48" i="21"/>
  <c r="L47" i="21"/>
  <c r="H47" i="21"/>
  <c r="I46" i="21"/>
  <c r="E46" i="21"/>
  <c r="J45" i="21"/>
  <c r="O44" i="21"/>
  <c r="G44" i="21"/>
  <c r="L43" i="21"/>
  <c r="Q42" i="21"/>
  <c r="I42" i="21"/>
  <c r="N41" i="21"/>
  <c r="F41" i="21"/>
  <c r="K40" i="21"/>
  <c r="P39" i="21"/>
  <c r="H39" i="21"/>
  <c r="M38" i="21"/>
  <c r="E38" i="21"/>
  <c r="N37" i="21"/>
  <c r="J37" i="21"/>
  <c r="K36" i="21"/>
  <c r="G36" i="21"/>
  <c r="P35" i="21"/>
  <c r="L35" i="21"/>
  <c r="H35" i="21"/>
  <c r="Q34" i="21"/>
  <c r="E34" i="21"/>
  <c r="N33" i="21"/>
  <c r="J33" i="21"/>
  <c r="F33" i="21"/>
  <c r="O32" i="21"/>
  <c r="K32" i="21"/>
  <c r="L31" i="21"/>
  <c r="H31" i="21"/>
  <c r="Q30" i="21"/>
  <c r="M30" i="21"/>
  <c r="I30" i="21"/>
  <c r="E30" i="21"/>
  <c r="F29" i="21"/>
  <c r="O28" i="21"/>
  <c r="K28" i="21"/>
  <c r="G28" i="21"/>
  <c r="P27" i="21"/>
  <c r="L27" i="21"/>
  <c r="H27" i="21"/>
  <c r="Q26" i="21"/>
  <c r="M26" i="21"/>
  <c r="I26" i="21"/>
  <c r="E26" i="21"/>
  <c r="N25" i="21"/>
  <c r="J25" i="21"/>
  <c r="F25" i="21"/>
  <c r="O24" i="21"/>
  <c r="K24" i="21"/>
  <c r="G24" i="21"/>
  <c r="P23" i="21"/>
  <c r="L23" i="21"/>
  <c r="H23" i="21"/>
  <c r="Q22" i="21"/>
  <c r="M22" i="21"/>
  <c r="I22" i="21"/>
  <c r="E22" i="21"/>
  <c r="N21" i="21"/>
  <c r="J21" i="21"/>
  <c r="F21" i="21"/>
  <c r="O20" i="21"/>
  <c r="K20" i="21"/>
  <c r="G20" i="21"/>
  <c r="P19" i="21"/>
  <c r="P50" i="21"/>
  <c r="L50" i="21"/>
  <c r="M49" i="21"/>
  <c r="I49" i="21"/>
  <c r="J48" i="21"/>
  <c r="F48" i="21"/>
  <c r="G47" i="21"/>
  <c r="P46" i="21"/>
  <c r="Q45" i="21"/>
  <c r="M45" i="21"/>
  <c r="E45" i="21"/>
  <c r="J44" i="21"/>
  <c r="O43" i="21"/>
  <c r="G43" i="21"/>
  <c r="L42" i="21"/>
  <c r="Q41" i="21"/>
  <c r="I41" i="21"/>
  <c r="N40" i="21"/>
  <c r="F40" i="21"/>
  <c r="K39" i="21"/>
  <c r="P38" i="21"/>
  <c r="H38" i="21"/>
  <c r="I37" i="21"/>
  <c r="E37" i="21"/>
  <c r="N36" i="21"/>
  <c r="J36" i="21"/>
  <c r="F36" i="21"/>
  <c r="O35" i="21"/>
  <c r="P34" i="21"/>
  <c r="L34" i="21"/>
  <c r="H34" i="21"/>
  <c r="Q33" i="21"/>
  <c r="M33" i="21"/>
  <c r="I33" i="21"/>
  <c r="J32" i="21"/>
  <c r="F32" i="21"/>
  <c r="O31" i="21"/>
  <c r="K31" i="21"/>
  <c r="G31" i="21"/>
  <c r="P30" i="21"/>
  <c r="Q29" i="21"/>
  <c r="M29" i="21"/>
  <c r="I29" i="21"/>
  <c r="E29" i="21"/>
  <c r="N28" i="21"/>
  <c r="J28" i="21"/>
  <c r="O27" i="21"/>
  <c r="G27" i="21"/>
  <c r="P26" i="21"/>
  <c r="L26" i="21"/>
  <c r="H26" i="21"/>
  <c r="Q25" i="21"/>
  <c r="M25" i="21"/>
  <c r="E25" i="21"/>
  <c r="N24" i="21"/>
  <c r="J24" i="21"/>
  <c r="F24" i="21"/>
  <c r="O23" i="21"/>
  <c r="K23" i="21"/>
  <c r="P22" i="21"/>
  <c r="L22" i="21"/>
  <c r="H22" i="21"/>
  <c r="Q21" i="21"/>
  <c r="M21" i="21"/>
  <c r="I21" i="21"/>
  <c r="E21" i="21"/>
  <c r="N20" i="21"/>
  <c r="J20" i="21"/>
  <c r="F20" i="21"/>
  <c r="O19" i="21"/>
  <c r="K19" i="21"/>
  <c r="G19" i="21"/>
  <c r="P18" i="21"/>
  <c r="L18" i="21"/>
  <c r="H18" i="21"/>
  <c r="Q17" i="21"/>
  <c r="M17" i="21"/>
  <c r="I17" i="21"/>
  <c r="E17" i="21"/>
  <c r="N16" i="21"/>
  <c r="J16" i="21"/>
  <c r="O26" i="21"/>
  <c r="K26" i="21"/>
  <c r="G26" i="21"/>
  <c r="L25" i="21"/>
  <c r="H25" i="21"/>
  <c r="Q24" i="21"/>
  <c r="M24" i="21"/>
  <c r="I24" i="21"/>
  <c r="E24" i="21"/>
  <c r="N23" i="21"/>
  <c r="J23" i="21"/>
  <c r="F23" i="21"/>
  <c r="O22" i="21"/>
  <c r="K22" i="21"/>
  <c r="G22" i="21"/>
  <c r="P21" i="21"/>
  <c r="H21" i="21"/>
  <c r="Q20" i="21"/>
  <c r="M20" i="21"/>
  <c r="I20" i="21"/>
  <c r="E20" i="21"/>
  <c r="N19" i="21"/>
  <c r="J19" i="21"/>
  <c r="F19" i="21"/>
  <c r="O18" i="21"/>
  <c r="K18" i="21"/>
  <c r="G18" i="21"/>
  <c r="P17" i="21"/>
  <c r="L17" i="21"/>
  <c r="H17" i="21"/>
  <c r="Q16" i="21"/>
  <c r="M16" i="21"/>
  <c r="I16" i="21"/>
  <c r="E16" i="21"/>
  <c r="N15" i="21"/>
  <c r="J15" i="21"/>
  <c r="F15" i="21"/>
  <c r="O14" i="21"/>
  <c r="K14" i="21"/>
  <c r="G14" i="21"/>
  <c r="P13" i="21"/>
  <c r="L13" i="21"/>
  <c r="H13" i="21"/>
  <c r="Q12" i="21"/>
  <c r="M12" i="21"/>
  <c r="I12" i="21"/>
  <c r="E12" i="21"/>
  <c r="N11" i="21"/>
  <c r="F11" i="21"/>
  <c r="O10" i="21"/>
  <c r="K10" i="21"/>
  <c r="G10" i="21"/>
  <c r="P9" i="21"/>
  <c r="L9" i="21"/>
  <c r="H9" i="21"/>
  <c r="Q8" i="21"/>
  <c r="M8" i="21"/>
  <c r="I8" i="21"/>
  <c r="E8" i="21"/>
  <c r="N7" i="21"/>
  <c r="J7" i="21"/>
  <c r="F7" i="21"/>
  <c r="O6" i="21"/>
  <c r="K6" i="21"/>
  <c r="G6" i="21"/>
  <c r="P5" i="21"/>
  <c r="L5" i="21"/>
  <c r="H5" i="21"/>
  <c r="Q4" i="21"/>
  <c r="M4" i="21"/>
  <c r="I4" i="21"/>
  <c r="E4" i="21"/>
  <c r="N3" i="21"/>
  <c r="J3" i="21"/>
  <c r="F3" i="21"/>
  <c r="O2" i="21"/>
  <c r="K2" i="21"/>
  <c r="G2" i="21"/>
  <c r="K37" i="21"/>
  <c r="G37" i="21"/>
  <c r="P36" i="21"/>
  <c r="L36" i="21"/>
  <c r="H36" i="21"/>
  <c r="Q35" i="21"/>
  <c r="M35" i="21"/>
  <c r="I35" i="21"/>
  <c r="E35" i="21"/>
  <c r="N34" i="21"/>
  <c r="J34" i="21"/>
  <c r="F34" i="21"/>
  <c r="O33" i="21"/>
  <c r="K33" i="21"/>
  <c r="G33" i="21"/>
  <c r="P32" i="21"/>
  <c r="L32" i="21"/>
  <c r="H32" i="21"/>
  <c r="Q31" i="21"/>
  <c r="M31" i="21"/>
  <c r="I31" i="21"/>
  <c r="E31" i="21"/>
  <c r="N30" i="21"/>
  <c r="J30" i="21"/>
  <c r="F30" i="21"/>
  <c r="O29" i="21"/>
  <c r="K29" i="21"/>
  <c r="G29" i="21"/>
  <c r="P28" i="21"/>
  <c r="L28" i="21"/>
  <c r="H28" i="21"/>
  <c r="Q27" i="21"/>
  <c r="M27" i="21"/>
  <c r="I27" i="21"/>
  <c r="E27" i="21"/>
  <c r="N26" i="21"/>
  <c r="J26" i="21"/>
  <c r="F26" i="21"/>
  <c r="O25" i="21"/>
  <c r="K25" i="21"/>
  <c r="G25" i="21"/>
  <c r="P24" i="21"/>
  <c r="L24" i="21"/>
  <c r="H24" i="21"/>
  <c r="Q23" i="21"/>
  <c r="M23" i="21"/>
  <c r="I23" i="21"/>
  <c r="E23" i="21"/>
  <c r="N22" i="21"/>
  <c r="J22" i="21"/>
  <c r="F22" i="21"/>
  <c r="O21" i="21"/>
  <c r="K21" i="21"/>
  <c r="G21" i="21"/>
  <c r="P20" i="21"/>
  <c r="L20" i="21"/>
  <c r="H20" i="21"/>
  <c r="Q19" i="21"/>
  <c r="M19" i="21"/>
  <c r="I19" i="21"/>
  <c r="E19" i="21"/>
  <c r="N18" i="21"/>
  <c r="J18" i="21"/>
  <c r="F18" i="21"/>
  <c r="O17" i="21"/>
  <c r="K17" i="21"/>
  <c r="G17" i="21"/>
  <c r="P16" i="21"/>
  <c r="L16" i="21"/>
  <c r="H16" i="21"/>
  <c r="Q15" i="21"/>
  <c r="M15" i="21"/>
  <c r="I15" i="21"/>
  <c r="E15" i="21"/>
  <c r="N14" i="21"/>
  <c r="J14" i="21"/>
  <c r="F14" i="21"/>
  <c r="O13" i="21"/>
  <c r="K13" i="21"/>
  <c r="G13" i="21"/>
  <c r="P12" i="21"/>
  <c r="L12" i="21"/>
  <c r="H12" i="21"/>
  <c r="Q11" i="21"/>
  <c r="M11" i="21"/>
  <c r="I11" i="21"/>
  <c r="E11" i="21"/>
  <c r="N10" i="21"/>
  <c r="J10" i="21"/>
  <c r="F10" i="21"/>
  <c r="O9" i="21"/>
  <c r="K9" i="21"/>
  <c r="G9" i="21"/>
  <c r="P8" i="21"/>
  <c r="L8" i="21"/>
  <c r="H8" i="21"/>
  <c r="Q7" i="21"/>
  <c r="M7" i="21"/>
  <c r="I7" i="21"/>
  <c r="E7" i="21"/>
  <c r="N6" i="21"/>
  <c r="J6" i="21"/>
  <c r="F6" i="21"/>
  <c r="O5" i="21"/>
  <c r="K5" i="21"/>
  <c r="G5" i="21"/>
  <c r="P4" i="21"/>
  <c r="L4" i="21"/>
  <c r="H4" i="21"/>
  <c r="Q3" i="21"/>
  <c r="M3" i="21"/>
  <c r="I3" i="21"/>
  <c r="E3" i="21"/>
  <c r="N2" i="21"/>
  <c r="J2" i="21"/>
  <c r="F2" i="21"/>
  <c r="L19" i="21"/>
  <c r="H19" i="21"/>
  <c r="Q18" i="21"/>
  <c r="M18" i="21"/>
  <c r="I18" i="21"/>
  <c r="E18" i="21"/>
  <c r="N17" i="21"/>
  <c r="J17" i="21"/>
  <c r="F17" i="21"/>
  <c r="O16" i="21"/>
  <c r="K16" i="21"/>
  <c r="G16" i="21"/>
  <c r="P15" i="21"/>
  <c r="L15" i="21"/>
  <c r="H15" i="21"/>
  <c r="Q14" i="21"/>
  <c r="M14" i="21"/>
  <c r="I14" i="21"/>
  <c r="E14" i="21"/>
  <c r="N13" i="21"/>
  <c r="J13" i="21"/>
  <c r="F13" i="21"/>
  <c r="O12" i="21"/>
  <c r="K12" i="21"/>
  <c r="G12" i="21"/>
  <c r="P11" i="21"/>
  <c r="L11" i="21"/>
  <c r="H11" i="21"/>
  <c r="Q10" i="21"/>
  <c r="M10" i="21"/>
  <c r="I10" i="21"/>
  <c r="E10" i="21"/>
  <c r="N9" i="21"/>
  <c r="J9" i="21"/>
  <c r="F9" i="21"/>
  <c r="O8" i="21"/>
  <c r="K8" i="21"/>
  <c r="G8" i="21"/>
  <c r="P7" i="21"/>
  <c r="L7" i="21"/>
  <c r="H7" i="21"/>
  <c r="Q6" i="21"/>
  <c r="M6" i="21"/>
  <c r="I6" i="21"/>
  <c r="E6" i="21"/>
  <c r="N5" i="21"/>
  <c r="J5" i="21"/>
  <c r="F5" i="21"/>
  <c r="O4" i="21"/>
  <c r="K4" i="21"/>
  <c r="G4" i="21"/>
  <c r="P3" i="21"/>
  <c r="L3" i="21"/>
  <c r="H3" i="21"/>
  <c r="Q2" i="21"/>
  <c r="M2" i="21"/>
  <c r="I2" i="21"/>
  <c r="E2" i="21"/>
  <c r="F16" i="21"/>
  <c r="O15" i="21"/>
  <c r="K15" i="21"/>
  <c r="G15" i="21"/>
  <c r="P14" i="21"/>
  <c r="L14" i="21"/>
  <c r="H14" i="21"/>
  <c r="Q13" i="21"/>
  <c r="M13" i="21"/>
  <c r="I13" i="21"/>
  <c r="E13" i="21"/>
  <c r="N12" i="21"/>
  <c r="J12" i="21"/>
  <c r="F12" i="21"/>
  <c r="O11" i="21"/>
  <c r="K11" i="21"/>
  <c r="G11" i="21"/>
  <c r="P10" i="21"/>
  <c r="H10" i="21"/>
  <c r="Q9" i="21"/>
  <c r="M9" i="21"/>
  <c r="I9" i="21"/>
  <c r="E9" i="21"/>
  <c r="N8" i="21"/>
  <c r="J8" i="21"/>
  <c r="F8" i="21"/>
  <c r="O7" i="21"/>
  <c r="K7" i="21"/>
  <c r="G7" i="21"/>
  <c r="L6" i="21"/>
  <c r="H6" i="21"/>
  <c r="Q5" i="21"/>
  <c r="I5" i="21"/>
  <c r="E5" i="21"/>
  <c r="N4" i="21"/>
  <c r="J4" i="21"/>
  <c r="F4" i="21"/>
  <c r="O3" i="21"/>
  <c r="K3" i="21"/>
  <c r="G3" i="21"/>
  <c r="P2" i="21"/>
  <c r="L2" i="21"/>
  <c r="H2" i="21"/>
</calcChain>
</file>

<file path=xl/sharedStrings.xml><?xml version="1.0" encoding="utf-8"?>
<sst xmlns="http://schemas.openxmlformats.org/spreadsheetml/2006/main" count="16129" uniqueCount="240">
  <si>
    <t>Metadata:</t>
  </si>
  <si>
    <t>[4] [P-Comparability (over time)-N] | Considered all agriculture is irrigated</t>
  </si>
  <si>
    <t>[5] [P-Comparability (over time)-N] | Considered all agriculture is irrigated</t>
  </si>
  <si>
    <t>[6] [P-Comparability (over time)-N] | Water produced and distributed by the Ghana Water Company</t>
  </si>
  <si>
    <t>[7] [P-Comparability (over time)-N] | Official figure for water use</t>
  </si>
  <si>
    <t>[8] [P-Comparability (over time)-N] | Official figure for water use</t>
  </si>
  <si>
    <t>[9] [P-Comparability (over time)-N] | Official figure for water use</t>
  </si>
  <si>
    <t>[10] [P-Comparability (over time)-N] | Considered all agriculture is irrigated</t>
  </si>
  <si>
    <t>[12] [P-Comparability (over time)-N] | Considered all agriculture is irrigated</t>
  </si>
  <si>
    <t>[13] [P-Comparability (over time)-N] | Considered all agriculture is irrigated</t>
  </si>
  <si>
    <t>[14] [P-Comparability (over time)-N] | Considered all agriculture is irrigated</t>
  </si>
  <si>
    <t>[15] [P-Comparability (over time)-N] | Indicated as water consumption by the General Authority for Statistics</t>
  </si>
  <si>
    <t>[16] [P-Comparability (over time)-N] | Indicated as water consumption by the General Authority for Statistics</t>
  </si>
  <si>
    <t>[17] [P-Comparability (over time)-N] | Indicated as water consumption by the General Authority for Statistics</t>
  </si>
  <si>
    <t>[18] [P-Comparability (over time)-N] | Indicated as water consumption by the General Authority for Statistics</t>
  </si>
  <si>
    <t>[19] [P-Comparability (over time)-N] | Indicated as water consumption by the General Authority for Statistics</t>
  </si>
  <si>
    <t>[20] [P-Comparability (over time)-N] | Indicated as water consumption by the General Authority for Statistics</t>
  </si>
  <si>
    <t>[21] [P-Comparability (over time)-N] | Considered all agriculture is irrigated</t>
  </si>
  <si>
    <t>(c)  FAO of the UN</t>
  </si>
  <si>
    <t>The information contained in AQUASTAT is provided free of charge to all users. Recommended citation:&lt;br/&gt;</t>
  </si>
  <si>
    <t>FAO [Year of publication].AQUASTAT Database. AQUASTAT&amp;nbsp</t>
  </si>
  <si>
    <t>&lt;a href=""http://www.fao.org/nr/water/aquastat/data/query/index.html?lang=en"" target=""_blank""&gt;Website&lt;/a&gt;&amp;nbsp</t>
  </si>
  <si>
    <t>accessed on&amp;nbsp</t>
  </si>
  <si>
    <t>[02/09/2022 9:33]</t>
  </si>
  <si>
    <t xml:space="preserve"> </t>
  </si>
  <si>
    <t>Area</t>
  </si>
  <si>
    <t>Area Id</t>
  </si>
  <si>
    <t>Variable Name</t>
  </si>
  <si>
    <t>Variable Id</t>
  </si>
  <si>
    <t>Year</t>
  </si>
  <si>
    <t>Value</t>
  </si>
  <si>
    <t>Symbol</t>
  </si>
  <si>
    <t>Md</t>
  </si>
  <si>
    <t>Algeria</t>
  </si>
  <si>
    <t>Agriculture, value added to GDP</t>
  </si>
  <si>
    <t>X</t>
  </si>
  <si>
    <t>Industry, value added to GDP</t>
  </si>
  <si>
    <t>Services, value added to GDP</t>
  </si>
  <si>
    <t>% of agricultural GVA produced by irrigated agriculture</t>
  </si>
  <si>
    <t>E</t>
  </si>
  <si>
    <t>Agricultural water withdrawal</t>
  </si>
  <si>
    <t>[1]</t>
  </si>
  <si>
    <t>I</t>
  </si>
  <si>
    <t>Industrial water withdrawal</t>
  </si>
  <si>
    <t>[2]</t>
  </si>
  <si>
    <t>Municipal water withdrawal</t>
  </si>
  <si>
    <t>[3]</t>
  </si>
  <si>
    <t>Agricultural water withdrawal as % of total water withdrawal</t>
  </si>
  <si>
    <t>Industrial water withdrawal as % of total water withdrawal</t>
  </si>
  <si>
    <t>Municipal water withdrawal as % of total withdrawal</t>
  </si>
  <si>
    <t>Area equipped for irrigation: actually irrigated</t>
  </si>
  <si>
    <t>% of the cultivated area equipped for irrigation</t>
  </si>
  <si>
    <t>Angola</t>
  </si>
  <si>
    <t>Bahrain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</si>
  <si>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</si>
  <si>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</si>
  <si>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</si>
  <si>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</si>
  <si>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</si>
  <si>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</si>
  <si>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</si>
  <si>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</si>
  <si>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</si>
  <si>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</si>
  <si>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</si>
  <si>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</si>
  <si>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Djibouti</t>
  </si>
  <si>
    <t>[4]</t>
  </si>
  <si>
    <t>Egypt</t>
  </si>
  <si>
    <t>[5]</t>
  </si>
  <si>
    <t>Equatorial Guinea</t>
  </si>
  <si>
    <t>Eritrea</t>
  </si>
  <si>
    <t>Eswatini</t>
  </si>
  <si>
    <t>Ethiopia</t>
  </si>
  <si>
    <t>Gabon</t>
  </si>
  <si>
    <t>Gambia</t>
  </si>
  <si>
    <t>Ghana</t>
  </si>
  <si>
    <t>[6]</t>
  </si>
  <si>
    <t>Guinea</t>
  </si>
  <si>
    <t>Guinea-Bissau</t>
  </si>
  <si>
    <t>Iran (Islamic Republic of)</t>
  </si>
  <si>
    <t>Iraq</t>
  </si>
  <si>
    <t>Israel</t>
  </si>
  <si>
    <t>P</t>
  </si>
  <si>
    <t>Jordan</t>
  </si>
  <si>
    <t>[7]</t>
  </si>
  <si>
    <t>[8]</t>
  </si>
  <si>
    <t>[9]</t>
  </si>
  <si>
    <t>Kenya</t>
  </si>
  <si>
    <t>Kuwait</t>
  </si>
  <si>
    <t>[10]</t>
  </si>
  <si>
    <t>Lebanon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</si>
  <si>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</si>
  <si>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</si>
  <si>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</si>
  <si>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</si>
  <si>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</si>
  <si>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</si>
  <si>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</si>
  <si>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</si>
  <si>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</si>
  <si>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</si>
  <si>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</si>
  <si>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</si>
  <si>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[11]</t>
  </si>
  <si>
    <t>Nigeria</t>
  </si>
  <si>
    <t>Oman</t>
  </si>
  <si>
    <t>[12]</t>
  </si>
  <si>
    <t>Palestine</t>
  </si>
  <si>
    <t>Qatar</t>
  </si>
  <si>
    <t>[13]</t>
  </si>
  <si>
    <t>Rwanda</t>
  </si>
  <si>
    <t>Sao Tome and Principe</t>
  </si>
  <si>
    <t>Saudi Arabia</t>
  </si>
  <si>
    <t>[14]</t>
  </si>
  <si>
    <t>[15]</t>
  </si>
  <si>
    <t>[16]</t>
  </si>
  <si>
    <t>[17]</t>
  </si>
  <si>
    <t>[18]</t>
  </si>
  <si>
    <t>[19]</t>
  </si>
  <si>
    <t>[20]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</si>
  <si>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</si>
  <si>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</si>
  <si>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</si>
  <si>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</si>
  <si>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</si>
  <si>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</si>
  <si>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</si>
  <si>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Syrian Arab Republic</t>
  </si>
  <si>
    <t>Togo</t>
  </si>
  <si>
    <t>Tunisia</t>
  </si>
  <si>
    <t>Uganda</t>
  </si>
  <si>
    <t>United Arab Emirates</t>
  </si>
  <si>
    <t>[21]</t>
  </si>
  <si>
    <t>United Republic of Tanzania</t>
  </si>
  <si>
    <t>Yemen</t>
  </si>
  <si>
    <t>Zambia</t>
  </si>
  <si>
    <t>Zimbabwe</t>
  </si>
  <si>
    <t>[1] [P-Comparability (over time)-N] | AQUASTAT estimation based on Eurostat data of water withdrawal by source (Med_en42) using Eurostat proportion by sector of water supplied (Med-en44): 59% for agriculture</t>
  </si>
  <si>
    <t xml:space="preserve"> 36% for municipalities and 5% for industries.</t>
  </si>
  <si>
    <t>[2] [P-Comparability (over time)-N] | AQUASTAT estimation based on Eurostat data of water withdrawal by source (Med_en42) using Eurostat proportion by sector of water supplied (Med-en44): 59% for agriculture</t>
  </si>
  <si>
    <t>[3] [P-Comparability (over time)-N] | AQUASTAT estimation based on Eurostat data of water withdrawal by source (Med_en42) using Eurostat proportion by sector of water supplied (Med-en44): 59% for agriculture</t>
  </si>
  <si>
    <t>[11] [P-Observations-N] | The main part is due to COMINAK</t>
  </si>
  <si>
    <t xml:space="preserve"> SOMAÃR and SONICHA</t>
  </si>
  <si>
    <t>Water use efficiency of agriculture</t>
  </si>
  <si>
    <t>Water use efficiency of services sector</t>
  </si>
  <si>
    <t>Water use efficiency of industry</t>
  </si>
  <si>
    <t>proportion of agricultural GVA produced by rainfed agriculture (Cr)</t>
  </si>
  <si>
    <t>Area equipped for irrigation: total (1000 ha)</t>
  </si>
  <si>
    <t>[1] [P-Comparability (over time)-N] | Considered all agriculture is irrigated</t>
  </si>
  <si>
    <t>[2] [P-Comparability (over time)-N] | Considered all agriculture is irrigated</t>
  </si>
  <si>
    <t>[3] [P-Comparability (over time)-N] | Considered all agriculture is irrigated</t>
  </si>
  <si>
    <t>[6] [P-Comparability (over time)-N] | Considered all agriculture is irrigated</t>
  </si>
  <si>
    <t>[7] [P-Comparability (over time)-N] | Considered all agriculture is irrigated</t>
  </si>
  <si>
    <t>[02/09/2022 13:2]</t>
  </si>
  <si>
    <t>2008-2012</t>
  </si>
  <si>
    <t>2013-2017</t>
  </si>
  <si>
    <t>2018-2022</t>
  </si>
  <si>
    <t>(c) 2022 FAO of the UN</t>
  </si>
  <si>
    <t>DZA</t>
  </si>
  <si>
    <t>AGO</t>
  </si>
  <si>
    <t>BHR</t>
  </si>
  <si>
    <t>BEN</t>
  </si>
  <si>
    <t>BWA</t>
  </si>
  <si>
    <t>BFA</t>
  </si>
  <si>
    <t>BDI</t>
  </si>
  <si>
    <t>CPV</t>
  </si>
  <si>
    <t>CMR</t>
  </si>
  <si>
    <t>CAF</t>
  </si>
  <si>
    <t>TCD</t>
  </si>
  <si>
    <t>COM</t>
  </si>
  <si>
    <t>COG</t>
  </si>
  <si>
    <t>CIV</t>
  </si>
  <si>
    <t>COD</t>
  </si>
  <si>
    <t>DJI</t>
  </si>
  <si>
    <t>EGY</t>
  </si>
  <si>
    <t>ERI</t>
  </si>
  <si>
    <t>SWZ</t>
  </si>
  <si>
    <t>ETH</t>
  </si>
  <si>
    <t>GAB</t>
  </si>
  <si>
    <t>GMB</t>
  </si>
  <si>
    <t>GHA</t>
  </si>
  <si>
    <t>GIN</t>
  </si>
  <si>
    <t>GNB</t>
  </si>
  <si>
    <t>IRN</t>
  </si>
  <si>
    <t>IRQ</t>
  </si>
  <si>
    <t>ISR</t>
  </si>
  <si>
    <t>JOR</t>
  </si>
  <si>
    <t>KEN</t>
  </si>
  <si>
    <t>KWT</t>
  </si>
  <si>
    <t>LBN</t>
  </si>
  <si>
    <t>LSO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</si>
  <si>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</si>
  <si>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</si>
  <si>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</si>
  <si>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</si>
  <si>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</si>
  <si>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</si>
  <si>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</si>
  <si>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</si>
  <si>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</si>
  <si>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NAM</t>
  </si>
  <si>
    <t>NER</t>
  </si>
  <si>
    <t>NGA</t>
  </si>
  <si>
    <t>OMN</t>
  </si>
  <si>
    <t>PSE</t>
  </si>
  <si>
    <t>QAT</t>
  </si>
  <si>
    <t>RWA</t>
  </si>
  <si>
    <t>STP</t>
  </si>
  <si>
    <t>SAU</t>
  </si>
  <si>
    <t>SEN</t>
  </si>
  <si>
    <t>SYC</t>
  </si>
  <si>
    <t>SLE</t>
  </si>
  <si>
    <t>SOM</t>
  </si>
  <si>
    <t>ZAF</t>
  </si>
  <si>
    <t>SSD</t>
  </si>
  <si>
    <t>SDN</t>
  </si>
  <si>
    <t>SYR</t>
  </si>
  <si>
    <t>TGO</t>
  </si>
  <si>
    <t>TUN</t>
  </si>
  <si>
    <t>UGA</t>
  </si>
  <si>
    <t>ARE</t>
  </si>
  <si>
    <t>TZA</t>
  </si>
  <si>
    <t>YEM</t>
  </si>
  <si>
    <t>ZMB</t>
  </si>
  <si>
    <t>ZWE</t>
  </si>
  <si>
    <t>GNQ</t>
  </si>
  <si>
    <t>USD/m3</t>
  </si>
  <si>
    <t>%</t>
  </si>
  <si>
    <t>10^9 m3/year</t>
  </si>
  <si>
    <t>current US$</t>
  </si>
  <si>
    <t>1000 ha</t>
  </si>
  <si>
    <t>SDG 6.4.1 Water use efficiency USD/m3</t>
  </si>
  <si>
    <t>Pa</t>
  </si>
  <si>
    <t>ISO3</t>
  </si>
  <si>
    <t>Agricultural water withdrawal as % of total water withdrawal (%)</t>
  </si>
  <si>
    <t>Industrial water withdrawal as % of total water withdrawal (%)</t>
  </si>
  <si>
    <t>Pm</t>
  </si>
  <si>
    <t>Municipal water withdrawal as % of total withdrawal (%)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</si>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</sst>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9"/>
  <sheetViews>
    <sheetView workbookViewId="0">
      <pane xSplit="2" ySplit="1" topLeftCell="C33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2" max="2" width="42.42578125" customWidth="1"/>
    <col min="3" max="3" width="15.28515625" customWidth="1"/>
    <col min="4" max="7" width="9.5703125" bestFit="1" customWidth="1"/>
    <col min="8" max="17" width="9.28515625" bestFit="1" customWidth="1"/>
  </cols>
  <sheetData>
    <row r="1" spans="2:17" x14ac:dyDescent="0.25">
      <c r="B1" t="s">
        <v>232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2:17" x14ac:dyDescent="0.25">
      <c r="B2" t="s">
        <v>33</v>
      </c>
      <c r="C2" t="s">
        <v>159</v>
      </c>
      <c r="D2" s="1">
        <f>Pa!D2/100*Awe!C2+Pm!D70/100*Mwe!C2+Ps!D2/100*Swe!C2</f>
        <v>22.429325115439461</v>
      </c>
      <c r="E2" s="1">
        <f>Pa!D70/100*Awe!D2+Pm!D138/100*Mwe!D2+Ps!D70/100*Swe!D2</f>
        <v>22.429325115439461</v>
      </c>
      <c r="F2" s="1">
        <f>Pa!D138/100*Awe!E2+Pm!D206/100*Mwe!E2+Ps!D138/100*Swe!E2</f>
        <v>22.429325115439461</v>
      </c>
      <c r="G2" s="1">
        <f>Pa!D206/100*Awe!F2+Pm!D274/100*Mwe!F2+Ps!D206/100*Swe!F2</f>
        <v>15.073750274770184</v>
      </c>
      <c r="H2" s="1">
        <f>Pa!D274/100*Awe!G2+Pm!D342/100*Mwe!G2+Ps!D274/100*Swe!G2</f>
        <v>13.847714906595662</v>
      </c>
      <c r="I2" s="1">
        <f>Pa!D342/100*Awe!H2+Pm!D410/100*Mwe!H2+Ps!D342/100*Swe!H2</f>
        <v>13.847714906595662</v>
      </c>
      <c r="J2" s="1">
        <f>Pa!D410/100*Awe!I2+Pm!D478/100*Mwe!I2+Ps!D410/100*Swe!I2</f>
        <v>13.847714906595662</v>
      </c>
      <c r="K2" s="1">
        <f>Pa!D478/100*Awe!J2+Pm!D546/100*Mwe!J2+Ps!D478/100*Swe!J2</f>
        <v>13.847714906595662</v>
      </c>
      <c r="L2" s="1">
        <f>Pa!D546/100*Awe!K2+Pm!D614/100*Mwe!K2+Ps!D546/100*Swe!K2</f>
        <v>13.847714906595662</v>
      </c>
      <c r="M2" s="1">
        <f>Pa!D614/100*Awe!L2+Pm!D682/100*Mwe!L2+Ps!D614/100*Swe!L2</f>
        <v>14.448011800179756</v>
      </c>
      <c r="N2" s="1">
        <f>Pa!D682/100*Awe!M2+Pm!D750/100*Mwe!M2+Ps!D682/100*Swe!M2</f>
        <v>14.448011800179756</v>
      </c>
      <c r="O2" s="1">
        <f>Pa!D750/100*Awe!N2+Pm!D818/100*Mwe!N2+Ps!D750/100*Swe!N2</f>
        <v>14.448011800179756</v>
      </c>
      <c r="P2" s="1">
        <f>Pa!D818/100*Awe!O2+Pm!D886/100*Mwe!O2+Ps!D818/100*Swe!O2</f>
        <v>14.448011800179756</v>
      </c>
      <c r="Q2" s="1">
        <f>Pa!D886/100*Awe!P2+Pm!R2/100*Mwe!P2+Ps!D886/100*Swe!P2</f>
        <v>8.0580520915142557</v>
      </c>
    </row>
    <row r="3" spans="2:17" x14ac:dyDescent="0.25">
      <c r="B3" t="s">
        <v>52</v>
      </c>
      <c r="C3" t="s">
        <v>160</v>
      </c>
      <c r="D3" s="1">
        <f>Pa!D3/100*Awe!C3+Pm!D71/100*Mwe!C3+Ps!D3/100*Swe!C3</f>
        <v>175.15843589088013</v>
      </c>
      <c r="E3" s="1">
        <f>Pa!D71/100*Awe!D3+Pm!D139/100*Mwe!D3+Ps!D71/100*Swe!D3</f>
        <v>175.15843589088013</v>
      </c>
      <c r="F3" s="1">
        <f>Pa!D139/100*Awe!E3+Pm!D207/100*Mwe!E3+Ps!D139/100*Swe!E3</f>
        <v>175.15843589088013</v>
      </c>
      <c r="G3" s="1">
        <f>Pa!D207/100*Awe!F3+Pm!D275/100*Mwe!F3+Ps!D207/100*Swe!F3</f>
        <v>175.15843589088013</v>
      </c>
      <c r="H3" s="1">
        <f>Pa!D275/100*Awe!G3+Pm!D343/100*Mwe!G3+Ps!D275/100*Swe!G3</f>
        <v>153.93136815632124</v>
      </c>
      <c r="I3" s="1">
        <f>Pa!D343/100*Awe!H3+Pm!D411/100*Mwe!H3+Ps!D343/100*Swe!H3</f>
        <v>153.93136815632124</v>
      </c>
      <c r="J3" s="1">
        <f>Pa!D411/100*Awe!I3+Pm!D479/100*Mwe!I3+Ps!D411/100*Swe!I3</f>
        <v>153.93136815632124</v>
      </c>
      <c r="K3" s="1">
        <f>Pa!D479/100*Awe!J3+Pm!D547/100*Mwe!J3+Ps!D479/100*Swe!J3</f>
        <v>153.93136815632124</v>
      </c>
      <c r="L3" s="1">
        <f>Pa!D547/100*Awe!K3+Pm!D615/100*Mwe!K3+Ps!D547/100*Swe!K3</f>
        <v>153.93136815632124</v>
      </c>
      <c r="M3" s="1">
        <f>Pa!D615/100*Awe!L3+Pm!D683/100*Mwe!L3+Ps!D615/100*Swe!L3</f>
        <v>134.66172671932145</v>
      </c>
      <c r="N3" s="1">
        <f>Pa!D683/100*Awe!M3+Pm!D751/100*Mwe!M3+Ps!D683/100*Swe!M3</f>
        <v>134.66172671932145</v>
      </c>
      <c r="O3" s="1">
        <f>Pa!D751/100*Awe!N3+Pm!D819/100*Mwe!N3+Ps!D751/100*Swe!N3</f>
        <v>134.66172671932145</v>
      </c>
      <c r="P3" s="1">
        <f>Pa!D819/100*Awe!O3+Pm!D887/100*Mwe!O3+Ps!D819/100*Swe!O3</f>
        <v>134.66172671932145</v>
      </c>
      <c r="Q3" s="1">
        <f>Pa!D887/100*Awe!P3+Pm!R3/100*Mwe!P3+Ps!D887/100*Swe!P3</f>
        <v>72.027745931653797</v>
      </c>
    </row>
    <row r="4" spans="2:17" x14ac:dyDescent="0.25">
      <c r="B4" t="s">
        <v>53</v>
      </c>
      <c r="C4" t="s">
        <v>161</v>
      </c>
      <c r="D4" s="1">
        <f>Pa!D4/100*Awe!C4+Pm!D72/100*Mwe!C4+Ps!D4/100*Swe!C4</f>
        <v>73.229797022326636</v>
      </c>
      <c r="E4" s="1">
        <f>Pa!D72/100*Awe!D4+Pm!D140/100*Mwe!D4+Ps!D72/100*Swe!D4</f>
        <v>73.229797022326636</v>
      </c>
      <c r="F4" s="1">
        <f>Pa!D140/100*Awe!E4+Pm!D208/100*Mwe!E4+Ps!D140/100*Swe!E4</f>
        <v>73.229797022326636</v>
      </c>
      <c r="G4" s="1">
        <f>Pa!D208/100*Awe!F4+Pm!D276/100*Mwe!F4+Ps!D208/100*Swe!F4</f>
        <v>62.696957196526583</v>
      </c>
      <c r="H4" s="1">
        <f>Pa!D276/100*Awe!G4+Pm!D344/100*Mwe!G4+Ps!D276/100*Swe!G4</f>
        <v>80.775813588978053</v>
      </c>
      <c r="I4" s="1">
        <f>Pa!D344/100*Awe!H4+Pm!D412/100*Mwe!H4+Ps!D344/100*Swe!H4</f>
        <v>80.775813588978053</v>
      </c>
      <c r="J4" s="1">
        <f>Pa!D412/100*Awe!I4+Pm!D480/100*Mwe!I4+Ps!D412/100*Swe!I4</f>
        <v>80.775813588978053</v>
      </c>
      <c r="K4" s="1">
        <f>Pa!D480/100*Awe!J4+Pm!D548/100*Mwe!J4+Ps!D480/100*Swe!J4</f>
        <v>80.775813588978053</v>
      </c>
      <c r="L4" s="1">
        <f>Pa!D548/100*Awe!K4+Pm!D616/100*Mwe!K4+Ps!D548/100*Swe!K4</f>
        <v>80.775813588978053</v>
      </c>
      <c r="M4" s="1">
        <f>Pa!D616/100*Awe!L4+Pm!D684/100*Mwe!L4+Ps!D616/100*Swe!L4</f>
        <v>86.27243592397619</v>
      </c>
      <c r="N4" s="1">
        <f>Pa!D684/100*Awe!M4+Pm!D752/100*Mwe!M4+Ps!D684/100*Swe!M4</f>
        <v>86.27243592397619</v>
      </c>
      <c r="O4" s="1">
        <f>Pa!D752/100*Awe!N4+Pm!D820/100*Mwe!N4+Ps!D752/100*Swe!N4</f>
        <v>86.27243592397619</v>
      </c>
      <c r="P4" s="1">
        <f>Pa!D820/100*Awe!O4+Pm!D888/100*Mwe!O4+Ps!D820/100*Swe!O4</f>
        <v>86.27243592397619</v>
      </c>
      <c r="Q4" s="1">
        <f>Pa!D888/100*Awe!P4+Pm!R4/100*Mwe!P4+Ps!D888/100*Swe!P4</f>
        <v>50.066269054632656</v>
      </c>
    </row>
    <row r="5" spans="2:17" x14ac:dyDescent="0.25">
      <c r="B5" t="s">
        <v>54</v>
      </c>
      <c r="C5" t="s">
        <v>162</v>
      </c>
      <c r="D5" s="1">
        <f>Pa!D5/100*Awe!C5+Pm!D73/100*Mwe!C5+Ps!D5/100*Swe!C5</f>
        <v>24.389741974661341</v>
      </c>
      <c r="E5" s="1">
        <f>Pa!D73/100*Awe!D5+Pm!D141/100*Mwe!D5+Ps!D73/100*Swe!D5</f>
        <v>24.389741974661341</v>
      </c>
      <c r="F5" s="1">
        <f>Pa!D141/100*Awe!E5+Pm!D209/100*Mwe!E5+Ps!D141/100*Swe!E5</f>
        <v>24.389741974661341</v>
      </c>
      <c r="G5" s="1">
        <f>Pa!D209/100*Awe!F5+Pm!D277/100*Mwe!F5+Ps!D209/100*Swe!F5</f>
        <v>24.145685177708149</v>
      </c>
      <c r="H5" s="1">
        <f>Pa!D277/100*Awe!G5+Pm!D345/100*Mwe!G5+Ps!D277/100*Swe!G5</f>
        <v>26.898663760222114</v>
      </c>
      <c r="I5" s="1">
        <f>Pa!D345/100*Awe!H5+Pm!D413/100*Mwe!H5+Ps!D345/100*Swe!H5</f>
        <v>26.898663760222114</v>
      </c>
      <c r="J5" s="1">
        <f>Pa!D413/100*Awe!I5+Pm!D481/100*Mwe!I5+Ps!D413/100*Swe!I5</f>
        <v>26.898663760222114</v>
      </c>
      <c r="K5" s="1">
        <f>Pa!D481/100*Awe!J5+Pm!D549/100*Mwe!J5+Ps!D481/100*Swe!J5</f>
        <v>26.898663760222114</v>
      </c>
      <c r="L5" s="1">
        <f>Pa!D549/100*Awe!K5+Pm!D617/100*Mwe!K5+Ps!D549/100*Swe!K5</f>
        <v>26.898663760222114</v>
      </c>
      <c r="M5" s="1">
        <f>Pa!D617/100*Awe!L5+Pm!D685/100*Mwe!L5+Ps!D617/100*Swe!L5</f>
        <v>30.532727472811359</v>
      </c>
      <c r="N5" s="1">
        <f>Pa!D685/100*Awe!M5+Pm!D753/100*Mwe!M5+Ps!D685/100*Swe!M5</f>
        <v>30.532727472811359</v>
      </c>
      <c r="O5" s="1">
        <f>Pa!D753/100*Awe!N5+Pm!D821/100*Mwe!N5+Ps!D753/100*Swe!N5</f>
        <v>30.532727472811359</v>
      </c>
      <c r="P5" s="1">
        <f>Pa!D821/100*Awe!O5+Pm!D889/100*Mwe!O5+Ps!D821/100*Swe!O5</f>
        <v>30.532727472811359</v>
      </c>
      <c r="Q5" s="1">
        <f>Pa!D889/100*Awe!P5+Pm!R5/100*Mwe!P5+Ps!D889/100*Swe!P5</f>
        <v>21.452984297606761</v>
      </c>
    </row>
    <row r="6" spans="2:17" x14ac:dyDescent="0.25">
      <c r="B6" t="s">
        <v>55</v>
      </c>
      <c r="C6" t="s">
        <v>163</v>
      </c>
      <c r="D6" s="1">
        <f>Pa!D6/100*Awe!C6+Pm!D74/100*Mwe!C6+Ps!D6/100*Swe!C6</f>
        <v>64.881720861409832</v>
      </c>
      <c r="E6" s="1">
        <f>Pa!D74/100*Awe!D6+Pm!D142/100*Mwe!D6+Ps!D74/100*Swe!D6</f>
        <v>64.881720861409832</v>
      </c>
      <c r="F6" s="1">
        <f>Pa!D142/100*Awe!E6+Pm!D210/100*Mwe!E6+Ps!D142/100*Swe!E6</f>
        <v>64.881720861409832</v>
      </c>
      <c r="G6" s="1">
        <f>Pa!D210/100*Awe!F6+Pm!D278/100*Mwe!F6+Ps!D210/100*Swe!F6</f>
        <v>56.991801650717214</v>
      </c>
      <c r="H6" s="1">
        <f>Pa!D278/100*Awe!G6+Pm!D346/100*Mwe!G6+Ps!D278/100*Swe!G6</f>
        <v>80.254402018779359</v>
      </c>
      <c r="I6" s="1">
        <f>Pa!D346/100*Awe!H6+Pm!D414/100*Mwe!H6+Ps!D346/100*Swe!H6</f>
        <v>80.254402018779359</v>
      </c>
      <c r="J6" s="1">
        <f>Pa!D414/100*Awe!I6+Pm!D482/100*Mwe!I6+Ps!D414/100*Swe!I6</f>
        <v>80.254402018779359</v>
      </c>
      <c r="K6" s="1">
        <f>Pa!D482/100*Awe!J6+Pm!D550/100*Mwe!J6+Ps!D482/100*Swe!J6</f>
        <v>80.254402018779359</v>
      </c>
      <c r="L6" s="1">
        <f>Pa!D550/100*Awe!K6+Pm!D618/100*Mwe!K6+Ps!D550/100*Swe!K6</f>
        <v>80.254402018779359</v>
      </c>
      <c r="M6" s="1">
        <f>Pa!D618/100*Awe!L6+Pm!D686/100*Mwe!L6+Ps!D618/100*Swe!L6</f>
        <v>85.721819394104017</v>
      </c>
      <c r="N6" s="1">
        <f>Pa!D686/100*Awe!M6+Pm!D754/100*Mwe!M6+Ps!D686/100*Swe!M6</f>
        <v>85.721819394104017</v>
      </c>
      <c r="O6" s="1">
        <f>Pa!D754/100*Awe!N6+Pm!D822/100*Mwe!N6+Ps!D754/100*Swe!N6</f>
        <v>85.721819394104017</v>
      </c>
      <c r="P6" s="1">
        <f>Pa!D822/100*Awe!O6+Pm!D890/100*Mwe!O6+Ps!D822/100*Swe!O6</f>
        <v>85.721819394104017</v>
      </c>
      <c r="Q6" s="1">
        <f>Pa!D890/100*Awe!P6+Pm!R6/100*Mwe!P6+Ps!D890/100*Swe!P6</f>
        <v>58.578111839713785</v>
      </c>
    </row>
    <row r="7" spans="2:17" x14ac:dyDescent="0.25">
      <c r="B7" t="s">
        <v>56</v>
      </c>
      <c r="C7" t="s">
        <v>164</v>
      </c>
      <c r="D7" s="1">
        <f>Pa!D7/100*Awe!C7+Pm!D75/100*Mwe!C7+Ps!D7/100*Swe!C7</f>
        <v>10.348135538737992</v>
      </c>
      <c r="E7" s="1">
        <f>Pa!D75/100*Awe!D7+Pm!D143/100*Mwe!D7+Ps!D75/100*Swe!D7</f>
        <v>10.348135538737992</v>
      </c>
      <c r="F7" s="1">
        <f>Pa!D143/100*Awe!E7+Pm!D211/100*Mwe!E7+Ps!D143/100*Swe!E7</f>
        <v>10.348135538737992</v>
      </c>
      <c r="G7" s="1">
        <f>Pa!D211/100*Awe!F7+Pm!D279/100*Mwe!F7+Ps!D211/100*Swe!F7</f>
        <v>10.348135538737992</v>
      </c>
      <c r="H7" s="1">
        <f>Pa!D279/100*Awe!G7+Pm!D347/100*Mwe!G7+Ps!D279/100*Swe!G7</f>
        <v>11.871190785251962</v>
      </c>
      <c r="I7" s="1">
        <f>Pa!D347/100*Awe!H7+Pm!D415/100*Mwe!H7+Ps!D347/100*Swe!H7</f>
        <v>11.871190785251962</v>
      </c>
      <c r="J7" s="1">
        <f>Pa!D415/100*Awe!I7+Pm!D483/100*Mwe!I7+Ps!D415/100*Swe!I7</f>
        <v>11.871190785251962</v>
      </c>
      <c r="K7" s="1">
        <f>Pa!D483/100*Awe!J7+Pm!D551/100*Mwe!J7+Ps!D483/100*Swe!J7</f>
        <v>11.871190785251962</v>
      </c>
      <c r="L7" s="1">
        <f>Pa!D551/100*Awe!K7+Pm!D619/100*Mwe!K7+Ps!D551/100*Swe!K7</f>
        <v>11.871190785251962</v>
      </c>
      <c r="M7" s="1">
        <f>Pa!D619/100*Awe!L7+Pm!D687/100*Mwe!L7+Ps!D619/100*Swe!L7</f>
        <v>13.407113504009144</v>
      </c>
      <c r="N7" s="1">
        <f>Pa!D687/100*Awe!M7+Pm!D755/100*Mwe!M7+Ps!D687/100*Swe!M7</f>
        <v>13.407113504009144</v>
      </c>
      <c r="O7" s="1">
        <f>Pa!D755/100*Awe!N7+Pm!D823/100*Mwe!N7+Ps!D755/100*Swe!N7</f>
        <v>13.407113504009144</v>
      </c>
      <c r="P7" s="1">
        <f>Pa!D823/100*Awe!O7+Pm!D891/100*Mwe!O7+Ps!D823/100*Swe!O7</f>
        <v>13.407113504009144</v>
      </c>
      <c r="Q7" s="1">
        <f>Pa!D891/100*Awe!P7+Pm!R7/100*Mwe!P7+Ps!D891/100*Swe!P7</f>
        <v>8.9028156324411611</v>
      </c>
    </row>
    <row r="8" spans="2:17" x14ac:dyDescent="0.25">
      <c r="B8" t="s">
        <v>57</v>
      </c>
      <c r="C8" t="s">
        <v>165</v>
      </c>
      <c r="D8" s="1">
        <f>Pa!D8/100*Awe!C8+Pm!D76/100*Mwe!C8+Ps!D8/100*Swe!C8</f>
        <v>4.8418796221099472</v>
      </c>
      <c r="E8" s="1">
        <f>Pa!D76/100*Awe!D8+Pm!D144/100*Mwe!D8+Ps!D76/100*Swe!D8</f>
        <v>4.8418796221099472</v>
      </c>
      <c r="F8" s="1">
        <f>Pa!D144/100*Awe!E8+Pm!D212/100*Mwe!E8+Ps!D144/100*Swe!E8</f>
        <v>4.8418796221099472</v>
      </c>
      <c r="G8" s="1">
        <f>Pa!D212/100*Awe!F8+Pm!D280/100*Mwe!F8+Ps!D212/100*Swe!F8</f>
        <v>4.8418796221099472</v>
      </c>
      <c r="H8" s="1">
        <f>Pa!D280/100*Awe!G8+Pm!D348/100*Mwe!G8+Ps!D280/100*Swe!G8</f>
        <v>6.5369895187784284</v>
      </c>
      <c r="I8" s="1">
        <f>Pa!D348/100*Awe!H8+Pm!D416/100*Mwe!H8+Ps!D348/100*Swe!H8</f>
        <v>6.5369895187784284</v>
      </c>
      <c r="J8" s="1">
        <f>Pa!D416/100*Awe!I8+Pm!D484/100*Mwe!I8+Ps!D416/100*Swe!I8</f>
        <v>6.5369895187784284</v>
      </c>
      <c r="K8" s="1">
        <f>Pa!D484/100*Awe!J8+Pm!D552/100*Mwe!J8+Ps!D484/100*Swe!J8</f>
        <v>6.5369895187784284</v>
      </c>
      <c r="L8" s="1">
        <f>Pa!D552/100*Awe!K8+Pm!D620/100*Mwe!K8+Ps!D552/100*Swe!K8</f>
        <v>6.5369895187784284</v>
      </c>
      <c r="M8" s="1">
        <f>Pa!D620/100*Awe!L8+Pm!D688/100*Mwe!L8+Ps!D620/100*Swe!L8</f>
        <v>6.7891781116637731</v>
      </c>
      <c r="N8" s="1">
        <f>Pa!D688/100*Awe!M8+Pm!D756/100*Mwe!M8+Ps!D688/100*Swe!M8</f>
        <v>6.7891781116637731</v>
      </c>
      <c r="O8" s="1">
        <f>Pa!D756/100*Awe!N8+Pm!D824/100*Mwe!N8+Ps!D756/100*Swe!N8</f>
        <v>6.7891781116637731</v>
      </c>
      <c r="P8" s="1">
        <f>Pa!D824/100*Awe!O8+Pm!D892/100*Mwe!O8+Ps!D824/100*Swe!O8</f>
        <v>6.7891781116637731</v>
      </c>
      <c r="Q8" s="1">
        <f>Pa!D892/100*Awe!P8+Pm!R8/100*Mwe!P8+Ps!D892/100*Swe!P8</f>
        <v>4.948060994920378</v>
      </c>
    </row>
    <row r="9" spans="2:17" x14ac:dyDescent="0.25">
      <c r="B9" t="s">
        <v>58</v>
      </c>
      <c r="C9" t="s">
        <v>166</v>
      </c>
      <c r="D9" s="1">
        <f>Pa!D9/100*Awe!C9+Pm!D77/100*Mwe!C9+Ps!D9/100*Swe!C9</f>
        <v>51.703196182229682</v>
      </c>
      <c r="E9" s="1">
        <f>Pa!D77/100*Awe!D9+Pm!D145/100*Mwe!D9+Ps!D77/100*Swe!D9</f>
        <v>51.703196182229682</v>
      </c>
      <c r="F9" s="1">
        <f>Pa!D145/100*Awe!E9+Pm!D213/100*Mwe!E9+Ps!D145/100*Swe!E9</f>
        <v>51.703196182229682</v>
      </c>
      <c r="G9" s="1">
        <f>Pa!D213/100*Awe!F9+Pm!D281/100*Mwe!F9+Ps!D213/100*Swe!F9</f>
        <v>51.703196182229682</v>
      </c>
      <c r="H9" s="1">
        <f>Pa!D281/100*Awe!G9+Pm!D349/100*Mwe!G9+Ps!D281/100*Swe!G9</f>
        <v>52.358120653489628</v>
      </c>
      <c r="I9" s="1">
        <f>Pa!D349/100*Awe!H9+Pm!D417/100*Mwe!H9+Ps!D349/100*Swe!H9</f>
        <v>52.358120653489628</v>
      </c>
      <c r="J9" s="1">
        <f>Pa!D417/100*Awe!I9+Pm!D485/100*Mwe!I9+Ps!D417/100*Swe!I9</f>
        <v>52.358120653489628</v>
      </c>
      <c r="K9" s="1">
        <f>Pa!D485/100*Awe!J9+Pm!D553/100*Mwe!J9+Ps!D485/100*Swe!J9</f>
        <v>52.358120653489628</v>
      </c>
      <c r="L9" s="1">
        <f>Pa!D553/100*Awe!K9+Pm!D621/100*Mwe!K9+Ps!D553/100*Swe!K9</f>
        <v>52.358120653489628</v>
      </c>
      <c r="M9" s="1">
        <f>Pa!D621/100*Awe!L9+Pm!D689/100*Mwe!L9+Ps!D621/100*Swe!L9</f>
        <v>58.654389525332881</v>
      </c>
      <c r="N9" s="1">
        <f>Pa!D689/100*Awe!M9+Pm!D757/100*Mwe!M9+Ps!D689/100*Swe!M9</f>
        <v>58.654389525332881</v>
      </c>
      <c r="O9" s="1">
        <f>Pa!D757/100*Awe!N9+Pm!D825/100*Mwe!N9+Ps!D757/100*Swe!N9</f>
        <v>58.654389525332881</v>
      </c>
      <c r="P9" s="1">
        <f>Pa!D825/100*Awe!O9+Pm!D893/100*Mwe!O9+Ps!D825/100*Swe!O9</f>
        <v>58.654389525332881</v>
      </c>
      <c r="Q9" s="1">
        <f>Pa!D893/100*Awe!P9+Pm!R9/100*Mwe!P9+Ps!D893/100*Swe!P9</f>
        <v>46.57453335110781</v>
      </c>
    </row>
    <row r="10" spans="2:17" x14ac:dyDescent="0.25">
      <c r="B10" t="s">
        <v>59</v>
      </c>
      <c r="C10" t="s">
        <v>167</v>
      </c>
      <c r="D10" s="1">
        <f>Pa!D10/100*Awe!C10+Pm!D78/100*Mwe!C10+Ps!D10/100*Swe!C10</f>
        <v>21.444910811911349</v>
      </c>
      <c r="E10" s="1">
        <f>Pa!D78/100*Awe!D10+Pm!D146/100*Mwe!D10+Ps!D78/100*Swe!D10</f>
        <v>21.444910811911349</v>
      </c>
      <c r="F10" s="1">
        <f>Pa!D146/100*Awe!E10+Pm!D214/100*Mwe!E10+Ps!D146/100*Swe!E10</f>
        <v>21.444910811911349</v>
      </c>
      <c r="G10" s="1">
        <f>Pa!D214/100*Awe!F10+Pm!D282/100*Mwe!F10+Ps!D214/100*Swe!F10</f>
        <v>21.444910811911349</v>
      </c>
      <c r="H10" s="1">
        <f>Pa!D282/100*Awe!G10+Pm!D350/100*Mwe!G10+Ps!D282/100*Swe!G10</f>
        <v>24.937801073543334</v>
      </c>
      <c r="I10" s="1">
        <f>Pa!D350/100*Awe!H10+Pm!D418/100*Mwe!H10+Ps!D350/100*Swe!H10</f>
        <v>24.937801073543334</v>
      </c>
      <c r="J10" s="1">
        <f>Pa!D418/100*Awe!I10+Pm!D486/100*Mwe!I10+Ps!D418/100*Swe!I10</f>
        <v>24.937801073543334</v>
      </c>
      <c r="K10" s="1">
        <f>Pa!D486/100*Awe!J10+Pm!D554/100*Mwe!J10+Ps!D486/100*Swe!J10</f>
        <v>24.937801073543334</v>
      </c>
      <c r="L10" s="1">
        <f>Pa!D554/100*Awe!K10+Pm!D622/100*Mwe!K10+Ps!D554/100*Swe!K10</f>
        <v>24.937801073543334</v>
      </c>
      <c r="M10" s="1">
        <f>Pa!D622/100*Awe!L10+Pm!D690/100*Mwe!L10+Ps!D622/100*Swe!L10</f>
        <v>27.554555273327491</v>
      </c>
      <c r="N10" s="1">
        <f>Pa!D690/100*Awe!M10+Pm!D758/100*Mwe!M10+Ps!D690/100*Swe!M10</f>
        <v>27.554555273327491</v>
      </c>
      <c r="O10" s="1">
        <f>Pa!D758/100*Awe!N10+Pm!D826/100*Mwe!N10+Ps!D758/100*Swe!N10</f>
        <v>27.554555273327491</v>
      </c>
      <c r="P10" s="1">
        <f>Pa!D826/100*Awe!O10+Pm!D894/100*Mwe!O10+Ps!D826/100*Swe!O10</f>
        <v>27.554555273327491</v>
      </c>
      <c r="Q10" s="1">
        <f>Pa!D894/100*Awe!P10+Pm!R10/100*Mwe!P10+Ps!D894/100*Swe!P10</f>
        <v>18.849524985761647</v>
      </c>
    </row>
    <row r="11" spans="2:17" x14ac:dyDescent="0.25">
      <c r="B11" t="s">
        <v>60</v>
      </c>
      <c r="C11" t="s">
        <v>168</v>
      </c>
      <c r="D11" s="1">
        <f>Pa!D11/100*Awe!C11+Pm!D79/100*Mwe!C11+Ps!D11/100*Swe!C11</f>
        <v>17.022834046495227</v>
      </c>
      <c r="E11" s="1">
        <f>Pa!D79/100*Awe!D11+Pm!D147/100*Mwe!D11+Ps!D79/100*Swe!D11</f>
        <v>17.022834046495227</v>
      </c>
      <c r="F11" s="1">
        <f>Pa!D147/100*Awe!E11+Pm!D215/100*Mwe!E11+Ps!D147/100*Swe!E11</f>
        <v>17.022834046495227</v>
      </c>
      <c r="G11" s="1">
        <f>Pa!D215/100*Awe!F11+Pm!D283/100*Mwe!F11+Ps!D215/100*Swe!F11</f>
        <v>17.022834046495227</v>
      </c>
      <c r="H11" s="1">
        <f>Pa!D283/100*Awe!G11+Pm!D351/100*Mwe!G11+Ps!D283/100*Swe!G11</f>
        <v>18.888512352839424</v>
      </c>
      <c r="I11" s="1">
        <f>Pa!D351/100*Awe!H11+Pm!D419/100*Mwe!H11+Ps!D351/100*Swe!H11</f>
        <v>18.888512352839424</v>
      </c>
      <c r="J11" s="1">
        <f>Pa!D419/100*Awe!I11+Pm!D487/100*Mwe!I11+Ps!D419/100*Swe!I11</f>
        <v>18.888512352839424</v>
      </c>
      <c r="K11" s="1">
        <f>Pa!D487/100*Awe!J11+Pm!D555/100*Mwe!J11+Ps!D487/100*Swe!J11</f>
        <v>18.888512352839424</v>
      </c>
      <c r="L11" s="1">
        <f>Pa!D555/100*Awe!K11+Pm!D623/100*Mwe!K11+Ps!D555/100*Swe!K11</f>
        <v>18.888512352839424</v>
      </c>
      <c r="M11" s="1">
        <f>Pa!D623/100*Awe!L11+Pm!D691/100*Mwe!L11+Ps!D623/100*Swe!L11</f>
        <v>20.960671726787545</v>
      </c>
      <c r="N11" s="1">
        <f>Pa!D691/100*Awe!M11+Pm!D759/100*Mwe!M11+Ps!D691/100*Swe!M11</f>
        <v>20.960671726787545</v>
      </c>
      <c r="O11" s="1">
        <f>Pa!D759/100*Awe!N11+Pm!D827/100*Mwe!N11+Ps!D759/100*Swe!N11</f>
        <v>20.960671726787545</v>
      </c>
      <c r="P11" s="1">
        <f>Pa!D827/100*Awe!O11+Pm!D895/100*Mwe!O11+Ps!D827/100*Swe!O11</f>
        <v>20.960671726787545</v>
      </c>
      <c r="Q11" s="1">
        <f>Pa!D895/100*Awe!P11+Pm!R11/100*Mwe!P11+Ps!D895/100*Swe!P11</f>
        <v>13.285674602664006</v>
      </c>
    </row>
    <row r="12" spans="2:17" x14ac:dyDescent="0.25">
      <c r="B12" t="s">
        <v>61</v>
      </c>
      <c r="C12" t="s">
        <v>169</v>
      </c>
      <c r="D12" s="1">
        <f>Pa!D12/100*Awe!C12+Pm!D80/100*Mwe!C12+Ps!D12/100*Swe!C12</f>
        <v>11.796098768348656</v>
      </c>
      <c r="E12" s="1">
        <f>Pa!D80/100*Awe!D12+Pm!D148/100*Mwe!D12+Ps!D80/100*Swe!D12</f>
        <v>11.796098768348656</v>
      </c>
      <c r="F12" s="1">
        <f>Pa!D148/100*Awe!E12+Pm!D216/100*Mwe!E12+Ps!D148/100*Swe!E12</f>
        <v>11.796098768348656</v>
      </c>
      <c r="G12" s="1">
        <f>Pa!D216/100*Awe!F12+Pm!D284/100*Mwe!F12+Ps!D216/100*Swe!F12</f>
        <v>11.796098768348656</v>
      </c>
      <c r="H12" s="1">
        <f>Pa!D284/100*Awe!G12+Pm!D352/100*Mwe!G12+Ps!D284/100*Swe!G12</f>
        <v>7.8247594104105298</v>
      </c>
      <c r="I12" s="1">
        <f>Pa!D352/100*Awe!H12+Pm!D420/100*Mwe!H12+Ps!D352/100*Swe!H12</f>
        <v>7.8247594104105298</v>
      </c>
      <c r="J12" s="1">
        <f>Pa!D420/100*Awe!I12+Pm!D488/100*Mwe!I12+Ps!D420/100*Swe!I12</f>
        <v>7.8247594104105298</v>
      </c>
      <c r="K12" s="1">
        <f>Pa!D488/100*Awe!J12+Pm!D556/100*Mwe!J12+Ps!D488/100*Swe!J12</f>
        <v>7.8247594104105298</v>
      </c>
      <c r="L12" s="1">
        <f>Pa!D556/100*Awe!K12+Pm!D624/100*Mwe!K12+Ps!D556/100*Swe!K12</f>
        <v>7.8247594104105298</v>
      </c>
      <c r="M12" s="1">
        <f>Pa!D624/100*Awe!L12+Pm!D692/100*Mwe!L12+Ps!D624/100*Swe!L12</f>
        <v>9.5214876060201821</v>
      </c>
      <c r="N12" s="1">
        <f>Pa!D692/100*Awe!M12+Pm!D760/100*Mwe!M12+Ps!D692/100*Swe!M12</f>
        <v>9.5214876060201821</v>
      </c>
      <c r="O12" s="1">
        <f>Pa!D760/100*Awe!N12+Pm!D828/100*Mwe!N12+Ps!D760/100*Swe!N12</f>
        <v>9.5214876060201821</v>
      </c>
      <c r="P12" s="1">
        <f>Pa!D828/100*Awe!O12+Pm!D896/100*Mwe!O12+Ps!D828/100*Swe!O12</f>
        <v>9.5214876060201821</v>
      </c>
      <c r="Q12" s="1">
        <f>Pa!D896/100*Awe!P12+Pm!R12/100*Mwe!P12+Ps!D896/100*Swe!P12</f>
        <v>6.9102988088366137</v>
      </c>
    </row>
    <row r="13" spans="2:17" x14ac:dyDescent="0.25">
      <c r="B13" t="s">
        <v>62</v>
      </c>
      <c r="C13" t="s">
        <v>170</v>
      </c>
      <c r="D13" s="1">
        <f>Pa!D13/100*Awe!C13+Pm!D81/100*Mwe!C13+Ps!D13/100*Swe!C13</f>
        <v>67.36948127007615</v>
      </c>
      <c r="E13" s="1">
        <f>Pa!D81/100*Awe!D13+Pm!D149/100*Mwe!D13+Ps!D81/100*Swe!D13</f>
        <v>67.36948127007615</v>
      </c>
      <c r="F13" s="1">
        <f>Pa!D149/100*Awe!E13+Pm!D217/100*Mwe!E13+Ps!D149/100*Swe!E13</f>
        <v>67.36948127007615</v>
      </c>
      <c r="G13" s="1">
        <f>Pa!D217/100*Awe!F13+Pm!D285/100*Mwe!F13+Ps!D217/100*Swe!F13</f>
        <v>67.36948127007615</v>
      </c>
      <c r="H13" s="1">
        <f>Pa!D285/100*Awe!G13+Pm!D353/100*Mwe!G13+Ps!D285/100*Swe!G13</f>
        <v>69.440078653220993</v>
      </c>
      <c r="I13" s="1">
        <f>Pa!D353/100*Awe!H13+Pm!D421/100*Mwe!H13+Ps!D353/100*Swe!H13</f>
        <v>69.440078653220993</v>
      </c>
      <c r="J13" s="1">
        <f>Pa!D421/100*Awe!I13+Pm!D489/100*Mwe!I13+Ps!D421/100*Swe!I13</f>
        <v>69.440078653220993</v>
      </c>
      <c r="K13" s="1">
        <f>Pa!D489/100*Awe!J13+Pm!D557/100*Mwe!J13+Ps!D489/100*Swe!J13</f>
        <v>69.440078653220993</v>
      </c>
      <c r="L13" s="1">
        <f>Pa!D557/100*Awe!K13+Pm!D625/100*Mwe!K13+Ps!D557/100*Swe!K13</f>
        <v>69.440078653220993</v>
      </c>
      <c r="M13" s="1">
        <f>Pa!D625/100*Awe!L13+Pm!D693/100*Mwe!L13+Ps!D625/100*Swe!L13</f>
        <v>77.248077668143537</v>
      </c>
      <c r="N13" s="1">
        <f>Pa!D693/100*Awe!M13+Pm!D761/100*Mwe!M13+Ps!D693/100*Swe!M13</f>
        <v>77.248077668143537</v>
      </c>
      <c r="O13" s="1">
        <f>Pa!D761/100*Awe!N13+Pm!D829/100*Mwe!N13+Ps!D761/100*Swe!N13</f>
        <v>77.248077668143537</v>
      </c>
      <c r="P13" s="1">
        <f>Pa!D829/100*Awe!O13+Pm!D897/100*Mwe!O13+Ps!D829/100*Swe!O13</f>
        <v>77.248077668143537</v>
      </c>
      <c r="Q13" s="1">
        <f>Pa!D897/100*Awe!P13+Pm!R13/100*Mwe!P13+Ps!D897/100*Swe!P13</f>
        <v>64.103174298143543</v>
      </c>
    </row>
    <row r="14" spans="2:17" x14ac:dyDescent="0.25">
      <c r="B14" t="s">
        <v>63</v>
      </c>
      <c r="C14" t="s">
        <v>171</v>
      </c>
      <c r="D14" s="1">
        <f>Pa!D14/100*Awe!C14+Pm!D82/100*Mwe!C14+Ps!D14/100*Swe!C14</f>
        <v>179.19682753885212</v>
      </c>
      <c r="E14" s="1">
        <f>Pa!D82/100*Awe!D14+Pm!D150/100*Mwe!D14+Ps!D82/100*Swe!D14</f>
        <v>179.19682753885212</v>
      </c>
      <c r="F14" s="1">
        <f>Pa!D150/100*Awe!E14+Pm!D218/100*Mwe!E14+Ps!D150/100*Swe!E14</f>
        <v>179.19682753885212</v>
      </c>
      <c r="G14" s="1">
        <f>Pa!D218/100*Awe!F14+Pm!D286/100*Mwe!F14+Ps!D218/100*Swe!F14</f>
        <v>179.19682753885212</v>
      </c>
      <c r="H14" s="1">
        <f>Pa!D286/100*Awe!G14+Pm!D354/100*Mwe!G14+Ps!D286/100*Swe!G14</f>
        <v>102.15128475111234</v>
      </c>
      <c r="I14" s="1">
        <f>Pa!D354/100*Awe!H14+Pm!D422/100*Mwe!H14+Ps!D354/100*Swe!H14</f>
        <v>102.15128475111234</v>
      </c>
      <c r="J14" s="1">
        <f>Pa!D422/100*Awe!I14+Pm!D490/100*Mwe!I14+Ps!D422/100*Swe!I14</f>
        <v>102.15128475111234</v>
      </c>
      <c r="K14" s="1">
        <f>Pa!D490/100*Awe!J14+Pm!D558/100*Mwe!J14+Ps!D490/100*Swe!J14</f>
        <v>102.15128475111234</v>
      </c>
      <c r="L14" s="1">
        <f>Pa!D558/100*Awe!K14+Pm!D626/100*Mwe!K14+Ps!D558/100*Swe!K14</f>
        <v>102.15128475111234</v>
      </c>
      <c r="M14" s="1">
        <f>Pa!D626/100*Awe!L14+Pm!D694/100*Mwe!L14+Ps!D626/100*Swe!L14</f>
        <v>130.969478535511</v>
      </c>
      <c r="N14" s="1">
        <f>Pa!D694/100*Awe!M14+Pm!D762/100*Mwe!M14+Ps!D694/100*Swe!M14</f>
        <v>130.969478535511</v>
      </c>
      <c r="O14" s="1">
        <f>Pa!D762/100*Awe!N14+Pm!D830/100*Mwe!N14+Ps!D762/100*Swe!N14</f>
        <v>130.969478535511</v>
      </c>
      <c r="P14" s="1">
        <f>Pa!D830/100*Awe!O14+Pm!D898/100*Mwe!O14+Ps!D830/100*Swe!O14</f>
        <v>130.969478535511</v>
      </c>
      <c r="Q14" s="1">
        <f>Pa!D898/100*Awe!P14+Pm!R14/100*Mwe!P14+Ps!D898/100*Swe!P14</f>
        <v>71.918470127571965</v>
      </c>
    </row>
    <row r="15" spans="2:17" x14ac:dyDescent="0.25">
      <c r="B15" t="s">
        <v>64</v>
      </c>
      <c r="C15" t="s">
        <v>172</v>
      </c>
      <c r="D15" s="1">
        <f>Pa!D15/100*Awe!C15+Pm!D83/100*Mwe!C15+Ps!D15/100*Swe!C15</f>
        <v>15.21450362934241</v>
      </c>
      <c r="E15" s="1">
        <f>Pa!D83/100*Awe!D15+Pm!D151/100*Mwe!D15+Ps!D83/100*Swe!D15</f>
        <v>15.21450362934241</v>
      </c>
      <c r="F15" s="1">
        <f>Pa!D151/100*Awe!E15+Pm!D219/100*Mwe!E15+Ps!D151/100*Swe!E15</f>
        <v>15.21450362934241</v>
      </c>
      <c r="G15" s="1">
        <f>Pa!D219/100*Awe!F15+Pm!D287/100*Mwe!F15+Ps!D219/100*Swe!F15</f>
        <v>15.234789162781112</v>
      </c>
      <c r="H15" s="1">
        <f>Pa!D287/100*Awe!G15+Pm!D355/100*Mwe!G15+Ps!D287/100*Swe!G15</f>
        <v>22.947186129385063</v>
      </c>
      <c r="I15" s="1">
        <f>Pa!D355/100*Awe!H15+Pm!D423/100*Mwe!H15+Ps!D355/100*Swe!H15</f>
        <v>22.947186129385063</v>
      </c>
      <c r="J15" s="1">
        <f>Pa!D423/100*Awe!I15+Pm!D491/100*Mwe!I15+Ps!D423/100*Swe!I15</f>
        <v>22.947186129385063</v>
      </c>
      <c r="K15" s="1">
        <f>Pa!D491/100*Awe!J15+Pm!D559/100*Mwe!J15+Ps!D491/100*Swe!J15</f>
        <v>22.947186129385063</v>
      </c>
      <c r="L15" s="1">
        <f>Pa!D559/100*Awe!K15+Pm!D627/100*Mwe!K15+Ps!D559/100*Swe!K15</f>
        <v>22.947186129385063</v>
      </c>
      <c r="M15" s="1">
        <f>Pa!D627/100*Awe!L15+Pm!D695/100*Mwe!L15+Ps!D627/100*Swe!L15</f>
        <v>26.480936190897175</v>
      </c>
      <c r="N15" s="1">
        <f>Pa!D695/100*Awe!M15+Pm!D763/100*Mwe!M15+Ps!D695/100*Swe!M15</f>
        <v>26.480936190897175</v>
      </c>
      <c r="O15" s="1">
        <f>Pa!D763/100*Awe!N15+Pm!D831/100*Mwe!N15+Ps!D763/100*Swe!N15</f>
        <v>26.480936190897175</v>
      </c>
      <c r="P15" s="1">
        <f>Pa!D831/100*Awe!O15+Pm!D899/100*Mwe!O15+Ps!D831/100*Swe!O15</f>
        <v>26.480936190897175</v>
      </c>
      <c r="Q15" s="1">
        <f>Pa!D899/100*Awe!P15+Pm!R15/100*Mwe!P15+Ps!D899/100*Swe!P15</f>
        <v>17.766074747703001</v>
      </c>
    </row>
    <row r="16" spans="2:17" x14ac:dyDescent="0.25">
      <c r="B16" t="s">
        <v>65</v>
      </c>
      <c r="C16" t="s">
        <v>173</v>
      </c>
      <c r="D16" s="1">
        <f>Pa!D16/100*Awe!C16+Pm!D84/100*Mwe!C16+Ps!D16/100*Swe!C16</f>
        <v>31.499325301426762</v>
      </c>
      <c r="E16" s="1">
        <f>Pa!D84/100*Awe!D16+Pm!D152/100*Mwe!D16+Ps!D84/100*Swe!D16</f>
        <v>31.499325301426762</v>
      </c>
      <c r="F16" s="1">
        <f>Pa!D152/100*Awe!E16+Pm!D220/100*Mwe!E16+Ps!D152/100*Swe!E16</f>
        <v>31.499325301426762</v>
      </c>
      <c r="G16" s="1">
        <f>Pa!D220/100*Awe!F16+Pm!D288/100*Mwe!F16+Ps!D220/100*Swe!F16</f>
        <v>31.499325301426762</v>
      </c>
      <c r="H16" s="1">
        <f>Pa!D288/100*Awe!G16+Pm!D356/100*Mwe!G16+Ps!D288/100*Swe!G16</f>
        <v>41.708387371189502</v>
      </c>
      <c r="I16" s="1">
        <f>Pa!D356/100*Awe!H16+Pm!D424/100*Mwe!H16+Ps!D356/100*Swe!H16</f>
        <v>41.708387371189502</v>
      </c>
      <c r="J16" s="1">
        <f>Pa!D424/100*Awe!I16+Pm!D492/100*Mwe!I16+Ps!D424/100*Swe!I16</f>
        <v>41.708387371189502</v>
      </c>
      <c r="K16" s="1">
        <f>Pa!D492/100*Awe!J16+Pm!D560/100*Mwe!J16+Ps!D492/100*Swe!J16</f>
        <v>41.708387371189502</v>
      </c>
      <c r="L16" s="1">
        <f>Pa!D560/100*Awe!K16+Pm!D628/100*Mwe!K16+Ps!D560/100*Swe!K16</f>
        <v>41.708387371189502</v>
      </c>
      <c r="M16" s="1">
        <f>Pa!D628/100*Awe!L16+Pm!D696/100*Mwe!L16+Ps!D628/100*Swe!L16</f>
        <v>52.964291352769031</v>
      </c>
      <c r="N16" s="1">
        <f>Pa!D696/100*Awe!M16+Pm!D764/100*Mwe!M16+Ps!D696/100*Swe!M16</f>
        <v>52.964291352769031</v>
      </c>
      <c r="O16" s="1">
        <f>Pa!D764/100*Awe!N16+Pm!D832/100*Mwe!N16+Ps!D764/100*Swe!N16</f>
        <v>52.964291352769031</v>
      </c>
      <c r="P16" s="1">
        <f>Pa!D832/100*Awe!O16+Pm!D900/100*Mwe!O16+Ps!D832/100*Swe!O16</f>
        <v>52.964291352769031</v>
      </c>
      <c r="Q16" s="1">
        <f>Pa!D900/100*Awe!P16+Pm!R16/100*Mwe!P16+Ps!D900/100*Swe!P16</f>
        <v>26.075143178437909</v>
      </c>
    </row>
    <row r="17" spans="2:17" x14ac:dyDescent="0.25">
      <c r="B17" t="s">
        <v>66</v>
      </c>
      <c r="C17" t="s">
        <v>174</v>
      </c>
      <c r="D17" s="1" t="e">
        <f>Pa!D17/100*Awe!C17+Pm!D85/100*Mwe!C17+Ps!D17/100*Swe!C17</f>
        <v>#DIV/0!</v>
      </c>
      <c r="E17" s="1" t="e">
        <f>Pa!D85/100*Awe!D17+Pm!D153/100*Mwe!D17+Ps!D85/100*Swe!D17</f>
        <v>#DIV/0!</v>
      </c>
      <c r="F17" s="1" t="e">
        <f>Pa!D153/100*Awe!E17+Pm!D221/100*Mwe!E17+Ps!D153/100*Swe!E17</f>
        <v>#DIV/0!</v>
      </c>
      <c r="G17" s="1" t="e">
        <f>Pa!D221/100*Awe!F17+Pm!D289/100*Mwe!F17+Ps!D221/100*Swe!F17</f>
        <v>#DIV/0!</v>
      </c>
      <c r="H17" s="1" t="e">
        <f>Pa!D289/100*Awe!G17+Pm!D357/100*Mwe!G17+Ps!D289/100*Swe!G17</f>
        <v>#DIV/0!</v>
      </c>
      <c r="I17" s="1" t="e">
        <f>Pa!D357/100*Awe!H17+Pm!D425/100*Mwe!H17+Ps!D357/100*Swe!H17</f>
        <v>#DIV/0!</v>
      </c>
      <c r="J17" s="1" t="e">
        <f>Pa!D425/100*Awe!I17+Pm!D493/100*Mwe!I17+Ps!D425/100*Swe!I17</f>
        <v>#DIV/0!</v>
      </c>
      <c r="K17" s="1" t="e">
        <f>Pa!D493/100*Awe!J17+Pm!D561/100*Mwe!J17+Ps!D493/100*Swe!J17</f>
        <v>#DIV/0!</v>
      </c>
      <c r="L17" s="1" t="e">
        <f>Pa!D561/100*Awe!K17+Pm!D629/100*Mwe!K17+Ps!D561/100*Swe!K17</f>
        <v>#DIV/0!</v>
      </c>
      <c r="M17" s="1" t="e">
        <f>Pa!D629/100*Awe!L17+Pm!D697/100*Mwe!L17+Ps!D629/100*Swe!L17</f>
        <v>#DIV/0!</v>
      </c>
      <c r="N17" s="1" t="e">
        <f>Pa!D697/100*Awe!M17+Pm!D765/100*Mwe!M17+Ps!D697/100*Swe!M17</f>
        <v>#DIV/0!</v>
      </c>
      <c r="O17" s="1" t="e">
        <f>Pa!D765/100*Awe!N17+Pm!D833/100*Mwe!N17+Ps!D765/100*Swe!N17</f>
        <v>#DIV/0!</v>
      </c>
      <c r="P17" s="1" t="e">
        <f>Pa!D833/100*Awe!O17+Pm!D901/100*Mwe!O17+Ps!D833/100*Swe!O17</f>
        <v>#DIV/0!</v>
      </c>
      <c r="Q17" s="1" t="e">
        <f>Pa!D901/100*Awe!P17+Pm!R17/100*Mwe!P17+Ps!D901/100*Swe!P17</f>
        <v>#DIV/0!</v>
      </c>
    </row>
    <row r="18" spans="2:17" x14ac:dyDescent="0.25">
      <c r="B18" t="s">
        <v>68</v>
      </c>
      <c r="C18" t="s">
        <v>175</v>
      </c>
      <c r="D18" s="1">
        <f>Pa!D18/100*Awe!C18+Pm!D86/100*Mwe!C18+Ps!D18/100*Swe!C18</f>
        <v>3.9125991199829286</v>
      </c>
      <c r="E18" s="1">
        <f>Pa!D86/100*Awe!D18+Pm!D154/100*Mwe!D18+Ps!D86/100*Swe!D18</f>
        <v>3.9125991199829286</v>
      </c>
      <c r="F18" s="1">
        <f>Pa!D154/100*Awe!E18+Pm!D222/100*Mwe!E18+Ps!D154/100*Swe!E18</f>
        <v>3.9125991199829286</v>
      </c>
      <c r="G18" s="1">
        <f>Pa!D222/100*Awe!F18+Pm!D290/100*Mwe!F18+Ps!D222/100*Swe!F18</f>
        <v>8.4403595894050145</v>
      </c>
      <c r="H18" s="1">
        <f>Pa!D290/100*Awe!G18+Pm!D358/100*Mwe!G18+Ps!D290/100*Swe!G18</f>
        <v>2.4739833740628612</v>
      </c>
      <c r="I18" s="1">
        <f>Pa!D358/100*Awe!H18+Pm!D426/100*Mwe!H18+Ps!D358/100*Swe!H18</f>
        <v>2.4739833740628612</v>
      </c>
      <c r="J18" s="1">
        <f>Pa!D426/100*Awe!I18+Pm!D494/100*Mwe!I18+Ps!D426/100*Swe!I18</f>
        <v>2.4739833740628612</v>
      </c>
      <c r="K18" s="1">
        <f>Pa!D494/100*Awe!J18+Pm!D562/100*Mwe!J18+Ps!D494/100*Swe!J18</f>
        <v>2.4739833740628612</v>
      </c>
      <c r="L18" s="1">
        <f>Pa!D562/100*Awe!K18+Pm!D630/100*Mwe!K18+Ps!D562/100*Swe!K18</f>
        <v>2.4739833740628612</v>
      </c>
      <c r="M18" s="1">
        <f>Pa!D630/100*Awe!L18+Pm!D698/100*Mwe!L18+Ps!D630/100*Swe!L18</f>
        <v>3.1474329043981224</v>
      </c>
      <c r="N18" s="1">
        <f>Pa!D698/100*Awe!M18+Pm!D766/100*Mwe!M18+Ps!D698/100*Swe!M18</f>
        <v>3.1474329043981224</v>
      </c>
      <c r="O18" s="1">
        <f>Pa!D766/100*Awe!N18+Pm!D834/100*Mwe!N18+Ps!D766/100*Swe!N18</f>
        <v>3.1474329043981224</v>
      </c>
      <c r="P18" s="1">
        <f>Pa!D834/100*Awe!O18+Pm!D902/100*Mwe!O18+Ps!D834/100*Swe!O18</f>
        <v>3.1474329043981224</v>
      </c>
      <c r="Q18" s="1">
        <f>Pa!D902/100*Awe!P18+Pm!R18/100*Mwe!P18+Ps!D902/100*Swe!P18</f>
        <v>2.0884975706279292</v>
      </c>
    </row>
    <row r="19" spans="2:17" x14ac:dyDescent="0.25">
      <c r="B19" t="s">
        <v>70</v>
      </c>
      <c r="C19" t="s">
        <v>226</v>
      </c>
      <c r="D19" s="1">
        <f>Pa!D19/100*Awe!C19+Pm!D87/100*Mwe!C19+Ps!D19/100*Swe!C19</f>
        <v>1133.5698753527331</v>
      </c>
      <c r="E19" s="1">
        <f>Pa!D87/100*Awe!D19+Pm!D155/100*Mwe!D19+Ps!D87/100*Swe!D19</f>
        <v>1133.5698753527331</v>
      </c>
      <c r="F19" s="1">
        <f>Pa!D155/100*Awe!E19+Pm!D223/100*Mwe!E19+Ps!D155/100*Swe!E19</f>
        <v>1133.5698753527331</v>
      </c>
      <c r="G19" s="1">
        <f>Pa!D223/100*Awe!F19+Pm!D291/100*Mwe!F19+Ps!D223/100*Swe!F19</f>
        <v>1133.5698753527331</v>
      </c>
      <c r="H19" s="1">
        <f>Pa!D291/100*Awe!G19+Pm!D359/100*Mwe!G19+Ps!D291/100*Swe!G19</f>
        <v>619.36694308052927</v>
      </c>
      <c r="I19" s="1">
        <f>Pa!D359/100*Awe!H19+Pm!D427/100*Mwe!H19+Ps!D359/100*Swe!H19</f>
        <v>619.36694308052927</v>
      </c>
      <c r="J19" s="1">
        <f>Pa!D427/100*Awe!I19+Pm!D495/100*Mwe!I19+Ps!D427/100*Swe!I19</f>
        <v>619.36694308052927</v>
      </c>
      <c r="K19" s="1">
        <f>Pa!D495/100*Awe!J19+Pm!D563/100*Mwe!J19+Ps!D495/100*Swe!J19</f>
        <v>619.36694308052927</v>
      </c>
      <c r="L19" s="1">
        <f>Pa!D563/100*Awe!K19+Pm!D631/100*Mwe!K19+Ps!D563/100*Swe!K19</f>
        <v>619.36694308052927</v>
      </c>
      <c r="M19" s="1">
        <f>Pa!D631/100*Awe!L19+Pm!D699/100*Mwe!L19+Ps!D631/100*Swe!L19</f>
        <v>655.79450883807613</v>
      </c>
      <c r="N19" s="1">
        <f>Pa!D699/100*Awe!M19+Pm!D767/100*Mwe!M19+Ps!D699/100*Swe!M19</f>
        <v>655.79450883807613</v>
      </c>
      <c r="O19" s="1">
        <f>Pa!D767/100*Awe!N19+Pm!D835/100*Mwe!N19+Ps!D767/100*Swe!N19</f>
        <v>655.79450883807613</v>
      </c>
      <c r="P19" s="1">
        <f>Pa!D835/100*Awe!O19+Pm!D903/100*Mwe!O19+Ps!D835/100*Swe!O19</f>
        <v>655.79450883807613</v>
      </c>
      <c r="Q19" s="1">
        <f>Pa!D903/100*Awe!P19+Pm!R19/100*Mwe!P19+Ps!D903/100*Swe!P19</f>
        <v>277.76545525259553</v>
      </c>
    </row>
    <row r="20" spans="2:17" x14ac:dyDescent="0.25">
      <c r="B20" t="s">
        <v>71</v>
      </c>
      <c r="C20" t="s">
        <v>176</v>
      </c>
      <c r="D20" s="1">
        <f>Pa!D20/100*Awe!C20+Pm!D88/100*Mwe!C20+Ps!D20/100*Swe!C20</f>
        <v>4.2935704324893296</v>
      </c>
      <c r="E20" s="1">
        <f>Pa!D88/100*Awe!D20+Pm!D156/100*Mwe!D20+Ps!D88/100*Swe!D20</f>
        <v>4.2935704324893296</v>
      </c>
      <c r="F20" s="1">
        <f>Pa!D156/100*Awe!E20+Pm!D224/100*Mwe!E20+Ps!D156/100*Swe!E20</f>
        <v>4.2935704324893296</v>
      </c>
      <c r="G20" s="1">
        <f>Pa!D224/100*Awe!F20+Pm!D292/100*Mwe!F20+Ps!D224/100*Swe!F20</f>
        <v>4.2935704324893296</v>
      </c>
      <c r="H20" s="1">
        <f>Pa!D292/100*Awe!G20+Pm!D360/100*Mwe!G20+Ps!D292/100*Swe!G20</f>
        <v>8.5758876863887625</v>
      </c>
      <c r="I20" s="1">
        <f>Pa!D360/100*Awe!H20+Pm!D428/100*Mwe!H20+Ps!D360/100*Swe!H20</f>
        <v>8.5758876863887625</v>
      </c>
      <c r="J20" s="1">
        <f>Pa!D428/100*Awe!I20+Pm!D496/100*Mwe!I20+Ps!D428/100*Swe!I20</f>
        <v>8.5758876863887625</v>
      </c>
      <c r="K20" s="1">
        <f>Pa!D496/100*Awe!J20+Pm!D564/100*Mwe!J20+Ps!D496/100*Swe!J20</f>
        <v>8.5758876863887625</v>
      </c>
      <c r="L20" s="1">
        <f>Pa!D564/100*Awe!K20+Pm!D632/100*Mwe!K20+Ps!D564/100*Swe!K20</f>
        <v>8.5758876863887625</v>
      </c>
      <c r="M20" s="1">
        <f>Pa!D632/100*Awe!L20+Pm!D700/100*Mwe!L20+Ps!D632/100*Swe!L20</f>
        <v>9.9928502347799046</v>
      </c>
      <c r="N20" s="1">
        <f>Pa!D700/100*Awe!M20+Pm!D768/100*Mwe!M20+Ps!D700/100*Swe!M20</f>
        <v>9.9928502347799046</v>
      </c>
      <c r="O20" s="1">
        <f>Pa!D768/100*Awe!N20+Pm!D836/100*Mwe!N20+Ps!D768/100*Swe!N20</f>
        <v>9.9928502347799046</v>
      </c>
      <c r="P20" s="1">
        <f>Pa!D836/100*Awe!O20+Pm!D904/100*Mwe!O20+Ps!D836/100*Swe!O20</f>
        <v>9.9928502347799046</v>
      </c>
      <c r="Q20" s="1">
        <f>Pa!D904/100*Awe!P20+Pm!R20/100*Mwe!P20+Ps!D904/100*Swe!P20</f>
        <v>7.3695402783753172</v>
      </c>
    </row>
    <row r="21" spans="2:17" x14ac:dyDescent="0.25">
      <c r="B21" t="s">
        <v>72</v>
      </c>
      <c r="C21" t="s">
        <v>177</v>
      </c>
      <c r="D21" s="1">
        <f>Pa!D21/100*Awe!C21+Pm!D89/100*Mwe!C21+Ps!D21/100*Swe!C21</f>
        <v>4.0408001216788705</v>
      </c>
      <c r="E21" s="1">
        <f>Pa!D89/100*Awe!D21+Pm!D157/100*Mwe!D21+Ps!D89/100*Swe!D21</f>
        <v>4.0408001216788705</v>
      </c>
      <c r="F21" s="1">
        <f>Pa!D157/100*Awe!E21+Pm!D225/100*Mwe!E21+Ps!D157/100*Swe!E21</f>
        <v>4.0408001216788705</v>
      </c>
      <c r="G21" s="1">
        <f>Pa!D225/100*Awe!F21+Pm!D293/100*Mwe!F21+Ps!D225/100*Swe!F21</f>
        <v>4.0408001216788705</v>
      </c>
      <c r="H21" s="1">
        <f>Pa!D293/100*Awe!G21+Pm!D361/100*Mwe!G21+Ps!D293/100*Swe!G21</f>
        <v>3.7318717721342285</v>
      </c>
      <c r="I21" s="1">
        <f>Pa!D361/100*Awe!H21+Pm!D429/100*Mwe!H21+Ps!D361/100*Swe!H21</f>
        <v>3.7318717721342285</v>
      </c>
      <c r="J21" s="1">
        <f>Pa!D429/100*Awe!I21+Pm!D497/100*Mwe!I21+Ps!D429/100*Swe!I21</f>
        <v>3.7318717721342285</v>
      </c>
      <c r="K21" s="1">
        <f>Pa!D497/100*Awe!J21+Pm!D565/100*Mwe!J21+Ps!D497/100*Swe!J21</f>
        <v>3.7318717721342285</v>
      </c>
      <c r="L21" s="1">
        <f>Pa!D565/100*Awe!K21+Pm!D633/100*Mwe!K21+Ps!D565/100*Swe!K21</f>
        <v>3.7318717721342285</v>
      </c>
      <c r="M21" s="1">
        <f>Pa!D633/100*Awe!L21+Pm!D701/100*Mwe!L21+Ps!D633/100*Swe!L21</f>
        <v>3.9340208803297765</v>
      </c>
      <c r="N21" s="1">
        <f>Pa!D701/100*Awe!M21+Pm!D769/100*Mwe!M21+Ps!D701/100*Swe!M21</f>
        <v>3.9340208803297765</v>
      </c>
      <c r="O21" s="1">
        <f>Pa!D769/100*Awe!N21+Pm!D837/100*Mwe!N21+Ps!D769/100*Swe!N21</f>
        <v>3.9340208803297765</v>
      </c>
      <c r="P21" s="1">
        <f>Pa!D837/100*Awe!O21+Pm!D905/100*Mwe!O21+Ps!D837/100*Swe!O21</f>
        <v>3.9340208803297765</v>
      </c>
      <c r="Q21" s="1">
        <f>Pa!D905/100*Awe!P21+Pm!R21/100*Mwe!P21+Ps!D905/100*Swe!P21</f>
        <v>2.5340074674019357</v>
      </c>
    </row>
    <row r="22" spans="2:17" x14ac:dyDescent="0.25">
      <c r="B22" t="s">
        <v>73</v>
      </c>
      <c r="C22" t="s">
        <v>178</v>
      </c>
      <c r="D22" s="1">
        <f>Pa!D22/100*Awe!C22+Pm!D90/100*Mwe!C22+Ps!D22/100*Swe!C22</f>
        <v>2.2085427527847608</v>
      </c>
      <c r="E22" s="1">
        <f>Pa!D90/100*Awe!D22+Pm!D158/100*Mwe!D22+Ps!D90/100*Swe!D22</f>
        <v>2.2085427527847608</v>
      </c>
      <c r="F22" s="1">
        <f>Pa!D158/100*Awe!E22+Pm!D226/100*Mwe!E22+Ps!D158/100*Swe!E22</f>
        <v>2.2085427527847608</v>
      </c>
      <c r="G22" s="1">
        <f>Pa!D226/100*Awe!F22+Pm!D294/100*Mwe!F22+Ps!D226/100*Swe!F22</f>
        <v>2.1732119694670282</v>
      </c>
      <c r="H22" s="1">
        <f>Pa!D294/100*Awe!G22+Pm!D362/100*Mwe!G22+Ps!D294/100*Swe!G22</f>
        <v>4.4621339756686913</v>
      </c>
      <c r="I22" s="1">
        <f>Pa!D362/100*Awe!H22+Pm!D430/100*Mwe!H22+Ps!D362/100*Swe!H22</f>
        <v>4.4621339756686913</v>
      </c>
      <c r="J22" s="1">
        <f>Pa!D430/100*Awe!I22+Pm!D498/100*Mwe!I22+Ps!D430/100*Swe!I22</f>
        <v>4.4621339756686913</v>
      </c>
      <c r="K22" s="1">
        <f>Pa!D498/100*Awe!J22+Pm!D566/100*Mwe!J22+Ps!D498/100*Swe!J22</f>
        <v>4.4621339756686913</v>
      </c>
      <c r="L22" s="1">
        <f>Pa!D566/100*Awe!K22+Pm!D634/100*Mwe!K22+Ps!D566/100*Swe!K22</f>
        <v>4.4621339756686913</v>
      </c>
      <c r="M22" s="1">
        <f>Pa!D634/100*Awe!L22+Pm!D702/100*Mwe!L22+Ps!D634/100*Swe!L22</f>
        <v>4.9289654752978915</v>
      </c>
      <c r="N22" s="1">
        <f>Pa!D702/100*Awe!M22+Pm!D770/100*Mwe!M22+Ps!D702/100*Swe!M22</f>
        <v>4.9289654752978915</v>
      </c>
      <c r="O22" s="1">
        <f>Pa!D770/100*Awe!N22+Pm!D838/100*Mwe!N22+Ps!D770/100*Swe!N22</f>
        <v>4.9289654752978915</v>
      </c>
      <c r="P22" s="1">
        <f>Pa!D838/100*Awe!O22+Pm!D906/100*Mwe!O22+Ps!D838/100*Swe!O22</f>
        <v>4.9289654752978915</v>
      </c>
      <c r="Q22" s="1">
        <f>Pa!D906/100*Awe!P22+Pm!R22/100*Mwe!P22+Ps!D906/100*Swe!P22</f>
        <v>2.9062388778415889</v>
      </c>
    </row>
    <row r="23" spans="2:17" x14ac:dyDescent="0.25">
      <c r="B23" t="s">
        <v>74</v>
      </c>
      <c r="C23" t="s">
        <v>179</v>
      </c>
      <c r="D23" s="1">
        <f>Pa!D23/100*Awe!C23+Pm!D91/100*Mwe!C23+Ps!D23/100*Swe!C23</f>
        <v>111.04243808924676</v>
      </c>
      <c r="E23" s="1">
        <f>Pa!D91/100*Awe!D23+Pm!D159/100*Mwe!D23+Ps!D91/100*Swe!D23</f>
        <v>111.04243808924676</v>
      </c>
      <c r="F23" s="1">
        <f>Pa!D159/100*Awe!E23+Pm!D227/100*Mwe!E23+Ps!D159/100*Swe!E23</f>
        <v>111.04243808924676</v>
      </c>
      <c r="G23" s="1">
        <f>Pa!D227/100*Awe!F23+Pm!D295/100*Mwe!F23+Ps!D227/100*Swe!F23</f>
        <v>111.04243808924676</v>
      </c>
      <c r="H23" s="1">
        <f>Pa!D295/100*Awe!G23+Pm!D363/100*Mwe!G23+Ps!D295/100*Swe!G23</f>
        <v>95.973417033698155</v>
      </c>
      <c r="I23" s="1">
        <f>Pa!D363/100*Awe!H23+Pm!D431/100*Mwe!H23+Ps!D363/100*Swe!H23</f>
        <v>95.973417033698155</v>
      </c>
      <c r="J23" s="1">
        <f>Pa!D431/100*Awe!I23+Pm!D499/100*Mwe!I23+Ps!D431/100*Swe!I23</f>
        <v>95.973417033698155</v>
      </c>
      <c r="K23" s="1">
        <f>Pa!D499/100*Awe!J23+Pm!D567/100*Mwe!J23+Ps!D499/100*Swe!J23</f>
        <v>95.973417033698155</v>
      </c>
      <c r="L23" s="1">
        <f>Pa!D567/100*Awe!K23+Pm!D635/100*Mwe!K23+Ps!D567/100*Swe!K23</f>
        <v>95.973417033698155</v>
      </c>
      <c r="M23" s="1">
        <f>Pa!D635/100*Awe!L23+Pm!D703/100*Mwe!L23+Ps!D635/100*Swe!L23</f>
        <v>108.31144013541567</v>
      </c>
      <c r="N23" s="1">
        <f>Pa!D703/100*Awe!M23+Pm!D771/100*Mwe!M23+Ps!D703/100*Swe!M23</f>
        <v>108.31144013541567</v>
      </c>
      <c r="O23" s="1">
        <f>Pa!D771/100*Awe!N23+Pm!D839/100*Mwe!N23+Ps!D771/100*Swe!N23</f>
        <v>108.31144013541567</v>
      </c>
      <c r="P23" s="1">
        <f>Pa!D839/100*Awe!O23+Pm!D907/100*Mwe!O23+Ps!D839/100*Swe!O23</f>
        <v>108.31144013541567</v>
      </c>
      <c r="Q23" s="1">
        <f>Pa!D907/100*Awe!P23+Pm!R23/100*Mwe!P23+Ps!D907/100*Swe!P23</f>
        <v>53.252116533598127</v>
      </c>
    </row>
    <row r="24" spans="2:17" x14ac:dyDescent="0.25">
      <c r="B24" t="s">
        <v>75</v>
      </c>
      <c r="C24" t="s">
        <v>180</v>
      </c>
      <c r="D24" s="1">
        <f>Pa!D24/100*Awe!C24+Pm!D92/100*Mwe!C24+Ps!D24/100*Swe!C24</f>
        <v>9.278027923760785</v>
      </c>
      <c r="E24" s="1">
        <f>Pa!D92/100*Awe!D24+Pm!D160/100*Mwe!D24+Ps!D92/100*Swe!D24</f>
        <v>9.278027923760785</v>
      </c>
      <c r="F24" s="1">
        <f>Pa!D160/100*Awe!E24+Pm!D228/100*Mwe!E24+Ps!D160/100*Swe!E24</f>
        <v>9.278027923760785</v>
      </c>
      <c r="G24" s="1">
        <f>Pa!D228/100*Awe!F24+Pm!D296/100*Mwe!F24+Ps!D228/100*Swe!F24</f>
        <v>9.278027923760785</v>
      </c>
      <c r="H24" s="1">
        <f>Pa!D296/100*Awe!G24+Pm!D364/100*Mwe!G24+Ps!D296/100*Swe!G24</f>
        <v>10.587690590408794</v>
      </c>
      <c r="I24" s="1">
        <f>Pa!D364/100*Awe!H24+Pm!D432/100*Mwe!H24+Ps!D364/100*Swe!H24</f>
        <v>10.587690590408794</v>
      </c>
      <c r="J24" s="1">
        <f>Pa!D432/100*Awe!I24+Pm!D500/100*Mwe!I24+Ps!D432/100*Swe!I24</f>
        <v>10.587690590408794</v>
      </c>
      <c r="K24" s="1">
        <f>Pa!D500/100*Awe!J24+Pm!D568/100*Mwe!J24+Ps!D500/100*Swe!J24</f>
        <v>10.587690590408794</v>
      </c>
      <c r="L24" s="1">
        <f>Pa!D568/100*Awe!K24+Pm!D636/100*Mwe!K24+Ps!D568/100*Swe!K24</f>
        <v>10.587690590408794</v>
      </c>
      <c r="M24" s="1">
        <f>Pa!D636/100*Awe!L24+Pm!D704/100*Mwe!L24+Ps!D636/100*Swe!L24</f>
        <v>11.607757591328248</v>
      </c>
      <c r="N24" s="1">
        <f>Pa!D704/100*Awe!M24+Pm!D772/100*Mwe!M24+Ps!D704/100*Swe!M24</f>
        <v>11.607757591328248</v>
      </c>
      <c r="O24" s="1">
        <f>Pa!D772/100*Awe!N24+Pm!D840/100*Mwe!N24+Ps!D772/100*Swe!N24</f>
        <v>11.607757591328248</v>
      </c>
      <c r="P24" s="1">
        <f>Pa!D840/100*Awe!O24+Pm!D908/100*Mwe!O24+Ps!D840/100*Swe!O24</f>
        <v>11.607757591328248</v>
      </c>
      <c r="Q24" s="1">
        <f>Pa!D908/100*Awe!P24+Pm!R24/100*Mwe!P24+Ps!D908/100*Swe!P24</f>
        <v>9.4417427261690516</v>
      </c>
    </row>
    <row r="25" spans="2:17" x14ac:dyDescent="0.25">
      <c r="B25" t="s">
        <v>76</v>
      </c>
      <c r="C25" t="s">
        <v>181</v>
      </c>
      <c r="D25" s="1">
        <f>Pa!D25/100*Awe!C25+Pm!D93/100*Mwe!C25+Ps!D25/100*Swe!C25</f>
        <v>31.392463135437307</v>
      </c>
      <c r="E25" s="1">
        <f>Pa!D93/100*Awe!D25+Pm!D161/100*Mwe!D25+Ps!D93/100*Swe!D25</f>
        <v>31.392463135437307</v>
      </c>
      <c r="F25" s="1">
        <f>Pa!D161/100*Awe!E25+Pm!D229/100*Mwe!E25+Ps!D161/100*Swe!E25</f>
        <v>31.392463135437307</v>
      </c>
      <c r="G25" s="1">
        <f>Pa!D229/100*Awe!F25+Pm!D297/100*Mwe!F25+Ps!D229/100*Swe!F25</f>
        <v>29.920780684227303</v>
      </c>
      <c r="H25" s="1">
        <f>Pa!D297/100*Awe!G25+Pm!D365/100*Mwe!G25+Ps!D297/100*Swe!G25</f>
        <v>29.610936003874976</v>
      </c>
      <c r="I25" s="1">
        <f>Pa!D365/100*Awe!H25+Pm!D433/100*Mwe!H25+Ps!D365/100*Swe!H25</f>
        <v>29.610936003874976</v>
      </c>
      <c r="J25" s="1">
        <f>Pa!D433/100*Awe!I25+Pm!D501/100*Mwe!I25+Ps!D433/100*Swe!I25</f>
        <v>29.610936003874976</v>
      </c>
      <c r="K25" s="1">
        <f>Pa!D501/100*Awe!J25+Pm!D569/100*Mwe!J25+Ps!D501/100*Swe!J25</f>
        <v>29.610936003874976</v>
      </c>
      <c r="L25" s="1">
        <f>Pa!D569/100*Awe!K25+Pm!D637/100*Mwe!K25+Ps!D569/100*Swe!K25</f>
        <v>29.610936003874976</v>
      </c>
      <c r="M25" s="1">
        <f>Pa!D637/100*Awe!L25+Pm!D705/100*Mwe!L25+Ps!D637/100*Swe!L25</f>
        <v>33.510781677569625</v>
      </c>
      <c r="N25" s="1">
        <f>Pa!D705/100*Awe!M25+Pm!D773/100*Mwe!M25+Ps!D705/100*Swe!M25</f>
        <v>33.510781677569625</v>
      </c>
      <c r="O25" s="1">
        <f>Pa!D773/100*Awe!N25+Pm!D841/100*Mwe!N25+Ps!D773/100*Swe!N25</f>
        <v>33.510781677569625</v>
      </c>
      <c r="P25" s="1">
        <f>Pa!D841/100*Awe!O25+Pm!D909/100*Mwe!O25+Ps!D841/100*Swe!O25</f>
        <v>33.510781677569625</v>
      </c>
      <c r="Q25" s="1">
        <f>Pa!D909/100*Awe!P25+Pm!R25/100*Mwe!P25+Ps!D909/100*Swe!P25</f>
        <v>20.244257696964716</v>
      </c>
    </row>
    <row r="26" spans="2:17" x14ac:dyDescent="0.25">
      <c r="B26" t="s">
        <v>78</v>
      </c>
      <c r="C26" t="s">
        <v>182</v>
      </c>
      <c r="D26" s="1">
        <f>Pa!D26/100*Awe!C26+Pm!D94/100*Mwe!C26+Ps!D26/100*Swe!C26</f>
        <v>7.4183124981699944</v>
      </c>
      <c r="E26" s="1">
        <f>Pa!D94/100*Awe!D26+Pm!D162/100*Mwe!D26+Ps!D94/100*Swe!D26</f>
        <v>7.4183124981699944</v>
      </c>
      <c r="F26" s="1">
        <f>Pa!D162/100*Awe!E26+Pm!D230/100*Mwe!E26+Ps!D162/100*Swe!E26</f>
        <v>7.4183124981699944</v>
      </c>
      <c r="G26" s="1">
        <f>Pa!D230/100*Awe!F26+Pm!D298/100*Mwe!F26+Ps!D230/100*Swe!F26</f>
        <v>7.1593342587644884</v>
      </c>
      <c r="H26" s="1">
        <f>Pa!D298/100*Awe!G26+Pm!D366/100*Mwe!G26+Ps!D298/100*Swe!G26</f>
        <v>8.4120638679153537</v>
      </c>
      <c r="I26" s="1">
        <f>Pa!D366/100*Awe!H26+Pm!D434/100*Mwe!H26+Ps!D366/100*Swe!H26</f>
        <v>8.4120638679153537</v>
      </c>
      <c r="J26" s="1">
        <f>Pa!D434/100*Awe!I26+Pm!D502/100*Mwe!I26+Ps!D434/100*Swe!I26</f>
        <v>8.4120638679153537</v>
      </c>
      <c r="K26" s="1">
        <f>Pa!D502/100*Awe!J26+Pm!D570/100*Mwe!J26+Ps!D502/100*Swe!J26</f>
        <v>8.4120638679153537</v>
      </c>
      <c r="L26" s="1">
        <f>Pa!D570/100*Awe!K26+Pm!D638/100*Mwe!K26+Ps!D570/100*Swe!K26</f>
        <v>8.3544643269214127</v>
      </c>
      <c r="M26" s="1">
        <f>Pa!D638/100*Awe!L26+Pm!D706/100*Mwe!L26+Ps!D638/100*Swe!L26</f>
        <v>9.0935924815873204</v>
      </c>
      <c r="N26" s="1">
        <f>Pa!D706/100*Awe!M26+Pm!D774/100*Mwe!M26+Ps!D706/100*Swe!M26</f>
        <v>9.0935924815873204</v>
      </c>
      <c r="O26" s="1">
        <f>Pa!D774/100*Awe!N26+Pm!D842/100*Mwe!N26+Ps!D774/100*Swe!N26</f>
        <v>9.0935924815873204</v>
      </c>
      <c r="P26" s="1">
        <f>Pa!D842/100*Awe!O26+Pm!D910/100*Mwe!O26+Ps!D842/100*Swe!O26</f>
        <v>9.0935924815873204</v>
      </c>
      <c r="Q26" s="1">
        <f>Pa!D910/100*Awe!P26+Pm!R26/100*Mwe!P26+Ps!D910/100*Swe!P26</f>
        <v>5.4989151658611766</v>
      </c>
    </row>
    <row r="27" spans="2:17" x14ac:dyDescent="0.25">
      <c r="B27" t="s">
        <v>79</v>
      </c>
      <c r="C27" t="s">
        <v>183</v>
      </c>
      <c r="D27" s="1">
        <f>Pa!D27/100*Awe!C27+Pm!D95/100*Mwe!C27+Ps!D27/100*Swe!C27</f>
        <v>2.7540133664352466</v>
      </c>
      <c r="E27" s="1">
        <f>Pa!D95/100*Awe!D27+Pm!D163/100*Mwe!D27+Ps!D95/100*Swe!D27</f>
        <v>2.7540133664352466</v>
      </c>
      <c r="F27" s="1">
        <f>Pa!D163/100*Awe!E27+Pm!D231/100*Mwe!E27+Ps!D163/100*Swe!E27</f>
        <v>2.7540133664352466</v>
      </c>
      <c r="G27" s="1">
        <f>Pa!D231/100*Awe!F27+Pm!D299/100*Mwe!F27+Ps!D231/100*Swe!F27</f>
        <v>2.7540133664352466</v>
      </c>
      <c r="H27" s="1">
        <f>Pa!D299/100*Awe!G27+Pm!D367/100*Mwe!G27+Ps!D299/100*Swe!G27</f>
        <v>3.3116171521688531</v>
      </c>
      <c r="I27" s="1">
        <f>Pa!D367/100*Awe!H27+Pm!D435/100*Mwe!H27+Ps!D367/100*Swe!H27</f>
        <v>3.3116171521688531</v>
      </c>
      <c r="J27" s="1">
        <f>Pa!D435/100*Awe!I27+Pm!D503/100*Mwe!I27+Ps!D435/100*Swe!I27</f>
        <v>3.3116171521688531</v>
      </c>
      <c r="K27" s="1">
        <f>Pa!D503/100*Awe!J27+Pm!D571/100*Mwe!J27+Ps!D503/100*Swe!J27</f>
        <v>3.3116171521688531</v>
      </c>
      <c r="L27" s="1">
        <f>Pa!D571/100*Awe!K27+Pm!D639/100*Mwe!K27+Ps!D571/100*Swe!K27</f>
        <v>3.3116171521688531</v>
      </c>
      <c r="M27" s="1">
        <f>Pa!D639/100*Awe!L27+Pm!D707/100*Mwe!L27+Ps!D639/100*Swe!L27</f>
        <v>3.7547748461725368</v>
      </c>
      <c r="N27" s="1">
        <f>Pa!D707/100*Awe!M27+Pm!D775/100*Mwe!M27+Ps!D707/100*Swe!M27</f>
        <v>3.7547748461725368</v>
      </c>
      <c r="O27" s="1">
        <f>Pa!D775/100*Awe!N27+Pm!D843/100*Mwe!N27+Ps!D775/100*Swe!N27</f>
        <v>3.7547748461725368</v>
      </c>
      <c r="P27" s="1">
        <f>Pa!D843/100*Awe!O27+Pm!D911/100*Mwe!O27+Ps!D843/100*Swe!O27</f>
        <v>3.7547748461725368</v>
      </c>
      <c r="Q27" s="1">
        <f>Pa!D911/100*Awe!P27+Pm!R27/100*Mwe!P27+Ps!D911/100*Swe!P27</f>
        <v>2.8463450009147224</v>
      </c>
    </row>
    <row r="28" spans="2:17" x14ac:dyDescent="0.25">
      <c r="B28" t="s">
        <v>80</v>
      </c>
      <c r="C28" t="s">
        <v>184</v>
      </c>
      <c r="D28" s="1">
        <f>Pa!D28/100*Awe!C28+Pm!D96/100*Mwe!C28+Ps!D28/100*Swe!C28</f>
        <v>6.4434575910068084</v>
      </c>
      <c r="E28" s="1">
        <f>Pa!D96/100*Awe!D28+Pm!D164/100*Mwe!D28+Ps!D96/100*Swe!D28</f>
        <v>6.4434575910068084</v>
      </c>
      <c r="F28" s="1">
        <f>Pa!D164/100*Awe!E28+Pm!D232/100*Mwe!E28+Ps!D164/100*Swe!E28</f>
        <v>6.4434575910068084</v>
      </c>
      <c r="G28" s="1">
        <f>Pa!D232/100*Awe!F28+Pm!D300/100*Mwe!F28+Ps!D232/100*Swe!F28</f>
        <v>6.4434575910068084</v>
      </c>
      <c r="H28" s="1">
        <f>Pa!D300/100*Awe!G28+Pm!D368/100*Mwe!G28+Ps!D300/100*Swe!G28</f>
        <v>4.7485355537075842</v>
      </c>
      <c r="I28" s="1">
        <f>Pa!D368/100*Awe!H28+Pm!D436/100*Mwe!H28+Ps!D368/100*Swe!H28</f>
        <v>4.7485355537075842</v>
      </c>
      <c r="J28" s="1">
        <f>Pa!D436/100*Awe!I28+Pm!D504/100*Mwe!I28+Ps!D436/100*Swe!I28</f>
        <v>4.7485355537075842</v>
      </c>
      <c r="K28" s="1">
        <f>Pa!D504/100*Awe!J28+Pm!D572/100*Mwe!J28+Ps!D504/100*Swe!J28</f>
        <v>4.7485355537075842</v>
      </c>
      <c r="L28" s="1">
        <f>Pa!D572/100*Awe!K28+Pm!D640/100*Mwe!K28+Ps!D572/100*Swe!K28</f>
        <v>4.7485355537075842</v>
      </c>
      <c r="M28" s="1">
        <f>Pa!D640/100*Awe!L28+Pm!D708/100*Mwe!L28+Ps!D640/100*Swe!L28</f>
        <v>4.8720182443725912</v>
      </c>
      <c r="N28" s="1">
        <f>Pa!D708/100*Awe!M28+Pm!D776/100*Mwe!M28+Ps!D708/100*Swe!M28</f>
        <v>4.8720182443725912</v>
      </c>
      <c r="O28" s="1">
        <f>Pa!D776/100*Awe!N28+Pm!D844/100*Mwe!N28+Ps!D776/100*Swe!N28</f>
        <v>4.8720182443725912</v>
      </c>
      <c r="P28" s="1">
        <f>Pa!D844/100*Awe!O28+Pm!D912/100*Mwe!O28+Ps!D844/100*Swe!O28</f>
        <v>4.8720182443725912</v>
      </c>
      <c r="Q28" s="1">
        <f>Pa!D912/100*Awe!P28+Pm!R28/100*Mwe!P28+Ps!D912/100*Swe!P28</f>
        <v>3.3759839464350097</v>
      </c>
    </row>
    <row r="29" spans="2:17" x14ac:dyDescent="0.25">
      <c r="B29" t="s">
        <v>81</v>
      </c>
      <c r="C29" t="s">
        <v>185</v>
      </c>
      <c r="D29" s="1">
        <f>Pa!D29/100*Awe!C29+Pm!D97/100*Mwe!C29+Ps!D29/100*Swe!C29</f>
        <v>4.9437097102309524</v>
      </c>
      <c r="E29" s="1">
        <f>Pa!D97/100*Awe!D29+Pm!D165/100*Mwe!D29+Ps!D97/100*Swe!D29</f>
        <v>4.9437097102309524</v>
      </c>
      <c r="F29" s="1">
        <f>Pa!D165/100*Awe!E29+Pm!D233/100*Mwe!E29+Ps!D165/100*Swe!E29</f>
        <v>4.9437097102309524</v>
      </c>
      <c r="G29" s="1">
        <f>Pa!D233/100*Awe!F29+Pm!D301/100*Mwe!F29+Ps!D233/100*Swe!F29</f>
        <v>3.0100080167693659</v>
      </c>
      <c r="H29" s="1">
        <f>Pa!D301/100*Awe!G29+Pm!D369/100*Mwe!G29+Ps!D301/100*Swe!G29</f>
        <v>4.4329619773793016</v>
      </c>
      <c r="I29" s="1">
        <f>Pa!D369/100*Awe!H29+Pm!D437/100*Mwe!H29+Ps!D369/100*Swe!H29</f>
        <v>4.4329619773793016</v>
      </c>
      <c r="J29" s="1">
        <f>Pa!D437/100*Awe!I29+Pm!D505/100*Mwe!I29+Ps!D437/100*Swe!I29</f>
        <v>4.4329619773793016</v>
      </c>
      <c r="K29" s="1">
        <f>Pa!D505/100*Awe!J29+Pm!D573/100*Mwe!J29+Ps!D505/100*Swe!J29</f>
        <v>4.4329619773793016</v>
      </c>
      <c r="L29" s="1">
        <f>Pa!D573/100*Awe!K29+Pm!D641/100*Mwe!K29+Ps!D573/100*Swe!K29</f>
        <v>6.8592258146603919</v>
      </c>
      <c r="M29" s="1">
        <f>Pa!D641/100*Awe!L29+Pm!D709/100*Mwe!L29+Ps!D641/100*Swe!L29</f>
        <v>6.3574469932535891</v>
      </c>
      <c r="N29" s="1">
        <f>Pa!D709/100*Awe!M29+Pm!D777/100*Mwe!M29+Ps!D709/100*Swe!M29</f>
        <v>6.3574469932535891</v>
      </c>
      <c r="O29" s="1">
        <f>Pa!D777/100*Awe!N29+Pm!D845/100*Mwe!N29+Ps!D777/100*Swe!N29</f>
        <v>6.3574469932535891</v>
      </c>
      <c r="P29" s="1">
        <f>Pa!D845/100*Awe!O29+Pm!D913/100*Mwe!O29+Ps!D845/100*Swe!O29</f>
        <v>6.3574469932535891</v>
      </c>
      <c r="Q29" s="1">
        <f>Pa!D913/100*Awe!P29+Pm!R29/100*Mwe!P29+Ps!D913/100*Swe!P29</f>
        <v>2.9978402014549266</v>
      </c>
    </row>
    <row r="30" spans="2:17" x14ac:dyDescent="0.25">
      <c r="B30" t="s">
        <v>82</v>
      </c>
      <c r="C30" t="s">
        <v>186</v>
      </c>
      <c r="D30" s="1">
        <f>Pa!D30/100*Awe!C30+Pm!D98/100*Mwe!C30+Ps!D30/100*Swe!C30</f>
        <v>114.58924926287469</v>
      </c>
      <c r="E30" s="1">
        <f>Pa!D98/100*Awe!D30+Pm!D166/100*Mwe!D30+Ps!D98/100*Swe!D30</f>
        <v>114.58924926287469</v>
      </c>
      <c r="F30" s="1">
        <f>Pa!D166/100*Awe!E30+Pm!D234/100*Mwe!E30+Ps!D166/100*Swe!E30</f>
        <v>114.58924926287469</v>
      </c>
      <c r="G30" s="1">
        <f>Pa!D234/100*Awe!F30+Pm!D302/100*Mwe!F30+Ps!D234/100*Swe!F30</f>
        <v>107.9893645068308</v>
      </c>
      <c r="H30" s="1">
        <f>Pa!D302/100*Awe!G30+Pm!D370/100*Mwe!G30+Ps!D302/100*Swe!G30</f>
        <v>137.2700930405241</v>
      </c>
      <c r="I30" s="1">
        <f>Pa!D370/100*Awe!H30+Pm!D438/100*Mwe!H30+Ps!D370/100*Swe!H30</f>
        <v>137.2700930405241</v>
      </c>
      <c r="J30" s="1">
        <f>Pa!D438/100*Awe!I30+Pm!D506/100*Mwe!I30+Ps!D438/100*Swe!I30</f>
        <v>137.2700930405241</v>
      </c>
      <c r="K30" s="1">
        <f>Pa!D506/100*Awe!J30+Pm!D574/100*Mwe!J30+Ps!D506/100*Swe!J30</f>
        <v>137.2700930405241</v>
      </c>
      <c r="L30" s="1">
        <f>Pa!D574/100*Awe!K30+Pm!D642/100*Mwe!K30+Ps!D574/100*Swe!K30</f>
        <v>137.70006504127548</v>
      </c>
      <c r="M30" s="1">
        <f>Pa!D642/100*Awe!L30+Pm!D710/100*Mwe!L30+Ps!D642/100*Swe!L30</f>
        <v>146.44801174584242</v>
      </c>
      <c r="N30" s="1">
        <f>Pa!D710/100*Awe!M30+Pm!D778/100*Mwe!M30+Ps!D710/100*Swe!M30</f>
        <v>146.44801174584242</v>
      </c>
      <c r="O30" s="1">
        <f>Pa!D778/100*Awe!N30+Pm!D846/100*Mwe!N30+Ps!D778/100*Swe!N30</f>
        <v>146.44801174584242</v>
      </c>
      <c r="P30" s="1">
        <f>Pa!D846/100*Awe!O30+Pm!D914/100*Mwe!O30+Ps!D846/100*Swe!O30</f>
        <v>146.44801174584242</v>
      </c>
      <c r="Q30" s="1">
        <f>Pa!D914/100*Awe!P30+Pm!R30/100*Mwe!P30+Ps!D914/100*Swe!P30</f>
        <v>117.40326051746499</v>
      </c>
    </row>
    <row r="31" spans="2:17" x14ac:dyDescent="0.25">
      <c r="B31" t="s">
        <v>84</v>
      </c>
      <c r="C31" t="s">
        <v>187</v>
      </c>
      <c r="D31" s="1">
        <f>Pa!D31/100*Awe!C31+Pm!D99/100*Mwe!C31+Ps!D31/100*Swe!C31</f>
        <v>33.581340396243206</v>
      </c>
      <c r="E31" s="1">
        <f>Pa!D99/100*Awe!D31+Pm!D167/100*Mwe!D31+Ps!D99/100*Swe!D31</f>
        <v>33.581340396243206</v>
      </c>
      <c r="F31" s="1">
        <f>Pa!D167/100*Awe!E31+Pm!D235/100*Mwe!E31+Ps!D167/100*Swe!E31</f>
        <v>33.581340396243206</v>
      </c>
      <c r="G31" s="1">
        <f>Pa!D235/100*Awe!F31+Pm!D303/100*Mwe!F31+Ps!D235/100*Swe!F31</f>
        <v>31.689681271574059</v>
      </c>
      <c r="H31" s="1">
        <f>Pa!D303/100*Awe!G31+Pm!D371/100*Mwe!G31+Ps!D303/100*Swe!G31</f>
        <v>35.924890547892993</v>
      </c>
      <c r="I31" s="1">
        <f>Pa!D371/100*Awe!H31+Pm!D439/100*Mwe!H31+Ps!D371/100*Swe!H31</f>
        <v>35.924890547892993</v>
      </c>
      <c r="J31" s="1">
        <f>Pa!D439/100*Awe!I31+Pm!D507/100*Mwe!I31+Ps!D439/100*Swe!I31</f>
        <v>35.924890547892993</v>
      </c>
      <c r="K31" s="1">
        <f>Pa!D507/100*Awe!J31+Pm!D575/100*Mwe!J31+Ps!D507/100*Swe!J31</f>
        <v>35.924890547892993</v>
      </c>
      <c r="L31" s="1">
        <f>Pa!D575/100*Awe!K31+Pm!D643/100*Mwe!K31+Ps!D575/100*Swe!K31</f>
        <v>35.924890547892993</v>
      </c>
      <c r="M31" s="1">
        <f>Pa!D643/100*Awe!L31+Pm!D711/100*Mwe!L31+Ps!D643/100*Swe!L31</f>
        <v>37.136892393424091</v>
      </c>
      <c r="N31" s="1">
        <f>Pa!D711/100*Awe!M31+Pm!D779/100*Mwe!M31+Ps!D711/100*Swe!M31</f>
        <v>37.136892393424091</v>
      </c>
      <c r="O31" s="1">
        <f>Pa!D779/100*Awe!N31+Pm!D847/100*Mwe!N31+Ps!D779/100*Swe!N31</f>
        <v>37.136892393424091</v>
      </c>
      <c r="P31" s="1">
        <f>Pa!D847/100*Awe!O31+Pm!D915/100*Mwe!O31+Ps!D847/100*Swe!O31</f>
        <v>37.136892393424091</v>
      </c>
      <c r="Q31" s="1">
        <f>Pa!D915/100*Awe!P31+Pm!R31/100*Mwe!P31+Ps!D915/100*Swe!P31</f>
        <v>27.420322694275839</v>
      </c>
    </row>
    <row r="32" spans="2:17" x14ac:dyDescent="0.25">
      <c r="B32" t="s">
        <v>88</v>
      </c>
      <c r="C32" t="s">
        <v>188</v>
      </c>
      <c r="D32" s="1">
        <f>Pa!D32/100*Awe!C32+Pm!D100/100*Mwe!C32+Ps!D32/100*Swe!C32</f>
        <v>10.509583053962107</v>
      </c>
      <c r="E32" s="1">
        <f>Pa!D100/100*Awe!D32+Pm!D168/100*Mwe!D32+Ps!D100/100*Swe!D32</f>
        <v>10.509583053962107</v>
      </c>
      <c r="F32" s="1">
        <f>Pa!D168/100*Awe!E32+Pm!D236/100*Mwe!E32+Ps!D168/100*Swe!E32</f>
        <v>10.509583053962107</v>
      </c>
      <c r="G32" s="1">
        <f>Pa!D236/100*Awe!F32+Pm!D304/100*Mwe!F32+Ps!D236/100*Swe!F32</f>
        <v>12.938113386044815</v>
      </c>
      <c r="H32" s="1">
        <f>Pa!D304/100*Awe!G32+Pm!D372/100*Mwe!G32+Ps!D304/100*Swe!G32</f>
        <v>11.693210235920532</v>
      </c>
      <c r="I32" s="1">
        <f>Pa!D372/100*Awe!H32+Pm!D440/100*Mwe!H32+Ps!D372/100*Swe!H32</f>
        <v>11.693210235920532</v>
      </c>
      <c r="J32" s="1">
        <f>Pa!D440/100*Awe!I32+Pm!D508/100*Mwe!I32+Ps!D440/100*Swe!I32</f>
        <v>11.693210235920532</v>
      </c>
      <c r="K32" s="1">
        <f>Pa!D508/100*Awe!J32+Pm!D576/100*Mwe!J32+Ps!D508/100*Swe!J32</f>
        <v>11.693210235920532</v>
      </c>
      <c r="L32" s="1">
        <f>Pa!D576/100*Awe!K32+Pm!D644/100*Mwe!K32+Ps!D576/100*Swe!K32</f>
        <v>11.693210235920532</v>
      </c>
      <c r="M32" s="1">
        <f>Pa!D644/100*Awe!L32+Pm!D712/100*Mwe!L32+Ps!D644/100*Swe!L32</f>
        <v>13.097747879934271</v>
      </c>
      <c r="N32" s="1">
        <f>Pa!D712/100*Awe!M32+Pm!D780/100*Mwe!M32+Ps!D712/100*Swe!M32</f>
        <v>13.097747879934271</v>
      </c>
      <c r="O32" s="1">
        <f>Pa!D780/100*Awe!N32+Pm!D848/100*Mwe!N32+Ps!D780/100*Swe!N32</f>
        <v>13.097747879934271</v>
      </c>
      <c r="P32" s="1">
        <f>Pa!D848/100*Awe!O32+Pm!D916/100*Mwe!O32+Ps!D848/100*Swe!O32</f>
        <v>13.097747879934271</v>
      </c>
      <c r="Q32" s="1">
        <f>Pa!D916/100*Awe!P32+Pm!R32/100*Mwe!P32+Ps!D916/100*Swe!P32</f>
        <v>10.061490642327369</v>
      </c>
    </row>
    <row r="33" spans="2:17" x14ac:dyDescent="0.25">
      <c r="B33" t="s">
        <v>89</v>
      </c>
      <c r="C33" t="s">
        <v>189</v>
      </c>
      <c r="D33" s="1">
        <f>Pa!D33/100*Awe!C33+Pm!D101/100*Mwe!C33+Ps!D33/100*Swe!C33</f>
        <v>174.90574687616299</v>
      </c>
      <c r="E33" s="1">
        <f>Pa!D101/100*Awe!D33+Pm!D169/100*Mwe!D33+Ps!D101/100*Swe!D33</f>
        <v>174.90574687616299</v>
      </c>
      <c r="F33" s="1">
        <f>Pa!D169/100*Awe!E33+Pm!D237/100*Mwe!E33+Ps!D169/100*Swe!E33</f>
        <v>174.90574687616299</v>
      </c>
      <c r="G33" s="1">
        <f>Pa!D237/100*Awe!F33+Pm!D305/100*Mwe!F33+Ps!D237/100*Swe!F33</f>
        <v>162.49349719460034</v>
      </c>
      <c r="H33" s="1">
        <f>Pa!D305/100*Awe!G33+Pm!D373/100*Mwe!G33+Ps!D305/100*Swe!G33</f>
        <v>107.56642952167999</v>
      </c>
      <c r="I33" s="1">
        <f>Pa!D373/100*Awe!H33+Pm!D441/100*Mwe!H33+Ps!D373/100*Swe!H33</f>
        <v>107.56642952167999</v>
      </c>
      <c r="J33" s="1">
        <f>Pa!D441/100*Awe!I33+Pm!D509/100*Mwe!I33+Ps!D441/100*Swe!I33</f>
        <v>107.56642952167999</v>
      </c>
      <c r="K33" s="1">
        <f>Pa!D509/100*Awe!J33+Pm!D577/100*Mwe!J33+Ps!D509/100*Swe!J33</f>
        <v>107.56642952167999</v>
      </c>
      <c r="L33" s="1">
        <f>Pa!D577/100*Awe!K33+Pm!D645/100*Mwe!K33+Ps!D577/100*Swe!K33</f>
        <v>107.56642952167999</v>
      </c>
      <c r="M33" s="1">
        <f>Pa!D645/100*Awe!L33+Pm!D713/100*Mwe!L33+Ps!D645/100*Swe!L33</f>
        <v>125.56296715944001</v>
      </c>
      <c r="N33" s="1">
        <f>Pa!D713/100*Awe!M33+Pm!D781/100*Mwe!M33+Ps!D713/100*Swe!M33</f>
        <v>125.56296715944001</v>
      </c>
      <c r="O33" s="1">
        <f>Pa!D781/100*Awe!N33+Pm!D849/100*Mwe!N33+Ps!D781/100*Swe!N33</f>
        <v>125.56296715944001</v>
      </c>
      <c r="P33" s="1">
        <f>Pa!D849/100*Awe!O33+Pm!D917/100*Mwe!O33+Ps!D849/100*Swe!O33</f>
        <v>125.56296715944001</v>
      </c>
      <c r="Q33" s="1">
        <f>Pa!D917/100*Awe!P33+Pm!R33/100*Mwe!P33+Ps!D917/100*Swe!P33</f>
        <v>59.701529414639992</v>
      </c>
    </row>
    <row r="34" spans="2:17" x14ac:dyDescent="0.25">
      <c r="B34" t="s">
        <v>91</v>
      </c>
      <c r="C34" t="s">
        <v>190</v>
      </c>
      <c r="D34" s="1">
        <f>Pa!D34/100*Awe!C34+Pm!D102/100*Mwe!C34+Ps!D34/100*Swe!C34</f>
        <v>23.943967192619965</v>
      </c>
      <c r="E34" s="1">
        <f>Pa!D102/100*Awe!D34+Pm!D170/100*Mwe!D34+Ps!D102/100*Swe!D34</f>
        <v>23.943967192619965</v>
      </c>
      <c r="F34" s="1">
        <f>Pa!D170/100*Awe!E34+Pm!D238/100*Mwe!E34+Ps!D170/100*Swe!E34</f>
        <v>23.943967192619965</v>
      </c>
      <c r="G34" s="1">
        <f>Pa!D238/100*Awe!F34+Pm!D306/100*Mwe!F34+Ps!D238/100*Swe!F34</f>
        <v>24.695551881202967</v>
      </c>
      <c r="H34" s="1">
        <f>Pa!D306/100*Awe!G34+Pm!D374/100*Mwe!G34+Ps!D306/100*Swe!G34</f>
        <v>26.81387411259869</v>
      </c>
      <c r="I34" s="1">
        <f>Pa!D374/100*Awe!H34+Pm!D442/100*Mwe!H34+Ps!D374/100*Swe!H34</f>
        <v>26.81387411259869</v>
      </c>
      <c r="J34" s="1">
        <f>Pa!D442/100*Awe!I34+Pm!D510/100*Mwe!I34+Ps!D442/100*Swe!I34</f>
        <v>26.81387411259869</v>
      </c>
      <c r="K34" s="1">
        <f>Pa!D510/100*Awe!J34+Pm!D578/100*Mwe!J34+Ps!D510/100*Swe!J34</f>
        <v>26.81387411259869</v>
      </c>
      <c r="L34" s="1">
        <f>Pa!D578/100*Awe!K34+Pm!D646/100*Mwe!K34+Ps!D578/100*Swe!K34</f>
        <v>26.81387411259869</v>
      </c>
      <c r="M34" s="1">
        <f>Pa!D646/100*Awe!L34+Pm!D714/100*Mwe!L34+Ps!D646/100*Swe!L34</f>
        <v>28.239559924758669</v>
      </c>
      <c r="N34" s="1">
        <f>Pa!D714/100*Awe!M34+Pm!D782/100*Mwe!M34+Ps!D714/100*Swe!M34</f>
        <v>28.239559924758669</v>
      </c>
      <c r="O34" s="1">
        <f>Pa!D782/100*Awe!N34+Pm!D850/100*Mwe!N34+Ps!D782/100*Swe!N34</f>
        <v>28.239559924758669</v>
      </c>
      <c r="P34" s="1">
        <f>Pa!D850/100*Awe!O34+Pm!D918/100*Mwe!O34+Ps!D850/100*Swe!O34</f>
        <v>28.239559924758669</v>
      </c>
      <c r="Q34" s="1">
        <f>Pa!D918/100*Awe!P34+Pm!R34/100*Mwe!P34+Ps!D918/100*Swe!P34</f>
        <v>24.290959210625076</v>
      </c>
    </row>
    <row r="35" spans="2:17" x14ac:dyDescent="0.25">
      <c r="B35" t="s">
        <v>92</v>
      </c>
      <c r="C35" t="s">
        <v>191</v>
      </c>
      <c r="D35" s="1">
        <f>Pa!D35/100*Awe!C35+Pm!D103/100*Mwe!C35+Ps!D35/100*Swe!C35</f>
        <v>52.141509431522898</v>
      </c>
      <c r="E35" s="1">
        <f>Pa!D103/100*Awe!D35+Pm!D171/100*Mwe!D35+Ps!D103/100*Swe!D35</f>
        <v>52.141509431522898</v>
      </c>
      <c r="F35" s="1">
        <f>Pa!D171/100*Awe!E35+Pm!D239/100*Mwe!E35+Ps!D171/100*Swe!E35</f>
        <v>52.141509431522898</v>
      </c>
      <c r="G35" s="1">
        <f>Pa!D239/100*Awe!F35+Pm!D307/100*Mwe!F35+Ps!D239/100*Swe!F35</f>
        <v>52.141509431522898</v>
      </c>
      <c r="H35" s="1">
        <f>Pa!D307/100*Awe!G35+Pm!D375/100*Mwe!G35+Ps!D307/100*Swe!G35</f>
        <v>50.251428413687989</v>
      </c>
      <c r="I35" s="1">
        <f>Pa!D375/100*Awe!H35+Pm!D443/100*Mwe!H35+Ps!D375/100*Swe!H35</f>
        <v>50.251428413687989</v>
      </c>
      <c r="J35" s="1">
        <f>Pa!D443/100*Awe!I35+Pm!D511/100*Mwe!I35+Ps!D443/100*Swe!I35</f>
        <v>50.251428413687989</v>
      </c>
      <c r="K35" s="1">
        <f>Pa!D511/100*Awe!J35+Pm!D579/100*Mwe!J35+Ps!D511/100*Swe!J35</f>
        <v>50.251428413687989</v>
      </c>
      <c r="L35" s="1">
        <f>Pa!D579/100*Awe!K35+Pm!D647/100*Mwe!K35+Ps!D579/100*Swe!K35</f>
        <v>50.251428413687989</v>
      </c>
      <c r="M35" s="1">
        <f>Pa!D647/100*Awe!L35+Pm!D715/100*Mwe!L35+Ps!D647/100*Swe!L35</f>
        <v>51.131549447276093</v>
      </c>
      <c r="N35" s="1">
        <f>Pa!D715/100*Awe!M35+Pm!D783/100*Mwe!M35+Ps!D715/100*Swe!M35</f>
        <v>51.131549447276093</v>
      </c>
      <c r="O35" s="1">
        <f>Pa!D783/100*Awe!N35+Pm!D851/100*Mwe!N35+Ps!D783/100*Swe!N35</f>
        <v>51.131549447276093</v>
      </c>
      <c r="P35" s="1">
        <f>Pa!D851/100*Awe!O35+Pm!D919/100*Mwe!O35+Ps!D851/100*Swe!O35</f>
        <v>51.131549447276093</v>
      </c>
      <c r="Q35" s="1">
        <f>Pa!D919/100*Awe!P35+Pm!R35/100*Mwe!P35+Ps!D919/100*Swe!P35</f>
        <v>35.471630266917998</v>
      </c>
    </row>
    <row r="36" spans="2:17" x14ac:dyDescent="0.25">
      <c r="B36" t="s">
        <v>93</v>
      </c>
      <c r="C36" t="s">
        <v>192</v>
      </c>
      <c r="D36" s="1">
        <f>Pa!D36/100*Awe!C36+Pm!D104/100*Mwe!C36+Ps!D36/100*Swe!C36</f>
        <v>2.804901707237371</v>
      </c>
      <c r="E36" s="1">
        <f>Pa!D104/100*Awe!D36+Pm!D172/100*Mwe!D36+Ps!D104/100*Swe!D36</f>
        <v>2.804901707237371</v>
      </c>
      <c r="F36" s="1">
        <f>Pa!D172/100*Awe!E36+Pm!D240/100*Mwe!E36+Ps!D172/100*Swe!E36</f>
        <v>2.804901707237371</v>
      </c>
      <c r="G36" s="1">
        <f>Pa!D240/100*Awe!F36+Pm!D308/100*Mwe!F36+Ps!D240/100*Swe!F36</f>
        <v>2.804901707237371</v>
      </c>
      <c r="H36" s="1">
        <f>Pa!D308/100*Awe!G36+Pm!D376/100*Mwe!G36+Ps!D308/100*Swe!G36</f>
        <v>4.243052866944816</v>
      </c>
      <c r="I36" s="1">
        <f>Pa!D376/100*Awe!H36+Pm!D444/100*Mwe!H36+Ps!D376/100*Swe!H36</f>
        <v>4.243052866944816</v>
      </c>
      <c r="J36" s="1">
        <f>Pa!D444/100*Awe!I36+Pm!D512/100*Mwe!I36+Ps!D444/100*Swe!I36</f>
        <v>4.243052866944816</v>
      </c>
      <c r="K36" s="1">
        <f>Pa!D512/100*Awe!J36+Pm!D580/100*Mwe!J36+Ps!D512/100*Swe!J36</f>
        <v>4.243052866944816</v>
      </c>
      <c r="L36" s="1">
        <f>Pa!D580/100*Awe!K36+Pm!D648/100*Mwe!K36+Ps!D580/100*Swe!K36</f>
        <v>4.243052866944816</v>
      </c>
      <c r="M36" s="1">
        <f>Pa!D648/100*Awe!L36+Pm!D716/100*Mwe!L36+Ps!D648/100*Swe!L36</f>
        <v>4.5984450437721121</v>
      </c>
      <c r="N36" s="1">
        <f>Pa!D716/100*Awe!M36+Pm!D784/100*Mwe!M36+Ps!D716/100*Swe!M36</f>
        <v>4.5984450437721121</v>
      </c>
      <c r="O36" s="1">
        <f>Pa!D784/100*Awe!N36+Pm!D852/100*Mwe!N36+Ps!D784/100*Swe!N36</f>
        <v>4.5984450437721121</v>
      </c>
      <c r="P36" s="1">
        <f>Pa!D852/100*Awe!O36+Pm!D920/100*Mwe!O36+Ps!D852/100*Swe!O36</f>
        <v>4.5984450437721121</v>
      </c>
      <c r="Q36" s="1">
        <f>Pa!D920/100*Awe!P36+Pm!R36/100*Mwe!P36+Ps!D920/100*Swe!P36</f>
        <v>3.106426517383186</v>
      </c>
    </row>
    <row r="37" spans="2:17" x14ac:dyDescent="0.25">
      <c r="B37" t="s">
        <v>94</v>
      </c>
      <c r="C37" t="s">
        <v>193</v>
      </c>
      <c r="D37" s="1">
        <f>Pa!D37/100*Awe!C37+Pm!D105/100*Mwe!C37+Ps!D37/100*Swe!C37</f>
        <v>17.261522442958583</v>
      </c>
      <c r="E37" s="1">
        <f>Pa!D105/100*Awe!D37+Pm!D173/100*Mwe!D37+Ps!D105/100*Swe!D37</f>
        <v>17.261522442958583</v>
      </c>
      <c r="F37" s="1">
        <f>Pa!D173/100*Awe!E37+Pm!D241/100*Mwe!E37+Ps!D173/100*Swe!E37</f>
        <v>17.261522442958583</v>
      </c>
      <c r="G37" s="1">
        <f>Pa!D241/100*Awe!F37+Pm!D309/100*Mwe!F37+Ps!D241/100*Swe!F37</f>
        <v>17.261522442958583</v>
      </c>
      <c r="H37" s="1">
        <f>Pa!D309/100*Awe!G37+Pm!D377/100*Mwe!G37+Ps!D309/100*Swe!G37</f>
        <v>3.9194752551968275</v>
      </c>
      <c r="I37" s="1">
        <f>Pa!D377/100*Awe!H37+Pm!D445/100*Mwe!H37+Ps!D377/100*Swe!H37</f>
        <v>3.9194752551968275</v>
      </c>
      <c r="J37" s="1">
        <f>Pa!D445/100*Awe!I37+Pm!D513/100*Mwe!I37+Ps!D445/100*Swe!I37</f>
        <v>3.9194752551968275</v>
      </c>
      <c r="K37" s="1">
        <f>Pa!D513/100*Awe!J37+Pm!D581/100*Mwe!J37+Ps!D513/100*Swe!J37</f>
        <v>3.9194752551968275</v>
      </c>
      <c r="L37" s="1">
        <f>Pa!D581/100*Awe!K37+Pm!D649/100*Mwe!K37+Ps!D581/100*Swe!K37</f>
        <v>3.9194752551968275</v>
      </c>
      <c r="M37" s="1">
        <f>Pa!D649/100*Awe!L37+Pm!D717/100*Mwe!L37+Ps!D649/100*Swe!L37</f>
        <v>5.1965738455168129</v>
      </c>
      <c r="N37" s="1">
        <f>Pa!D717/100*Awe!M37+Pm!D785/100*Mwe!M37+Ps!D717/100*Swe!M37</f>
        <v>5.1965738455168129</v>
      </c>
      <c r="O37" s="1">
        <f>Pa!D785/100*Awe!N37+Pm!D853/100*Mwe!N37+Ps!D785/100*Swe!N37</f>
        <v>5.1965738455168129</v>
      </c>
      <c r="P37" s="1">
        <f>Pa!D853/100*Awe!O37+Pm!D921/100*Mwe!O37+Ps!D853/100*Swe!O37</f>
        <v>5.1965738455168129</v>
      </c>
      <c r="Q37" s="1">
        <f>Pa!D921/100*Awe!P37+Pm!R37/100*Mwe!P37+Ps!D921/100*Swe!P37</f>
        <v>1.7628233561414053</v>
      </c>
    </row>
    <row r="38" spans="2:17" x14ac:dyDescent="0.25">
      <c r="B38" t="s">
        <v>95</v>
      </c>
      <c r="C38" t="s">
        <v>194</v>
      </c>
      <c r="D38" s="1">
        <f>Pa!D38/100*Awe!C38+Pm!D106/100*Mwe!C38+Ps!D38/100*Swe!C38</f>
        <v>0.6916110539449456</v>
      </c>
      <c r="E38" s="1">
        <f>Pa!D106/100*Awe!D38+Pm!D174/100*Mwe!D38+Ps!D106/100*Swe!D38</f>
        <v>0.6916110539449456</v>
      </c>
      <c r="F38" s="1">
        <f>Pa!D174/100*Awe!E38+Pm!D242/100*Mwe!E38+Ps!D174/100*Swe!E38</f>
        <v>0.6916110539449456</v>
      </c>
      <c r="G38" s="1">
        <f>Pa!D242/100*Awe!F38+Pm!D310/100*Mwe!F38+Ps!D242/100*Swe!F38</f>
        <v>0.6916110539449456</v>
      </c>
      <c r="H38" s="1">
        <f>Pa!D310/100*Awe!G38+Pm!D378/100*Mwe!G38+Ps!D310/100*Swe!G38</f>
        <v>0.80024072257694945</v>
      </c>
      <c r="I38" s="1">
        <f>Pa!D378/100*Awe!H38+Pm!D446/100*Mwe!H38+Ps!D378/100*Swe!H38</f>
        <v>0.80024072257694945</v>
      </c>
      <c r="J38" s="1">
        <f>Pa!D446/100*Awe!I38+Pm!D514/100*Mwe!I38+Ps!D446/100*Swe!I38</f>
        <v>0.80024072257694945</v>
      </c>
      <c r="K38" s="1">
        <f>Pa!D514/100*Awe!J38+Pm!D582/100*Mwe!J38+Ps!D514/100*Swe!J38</f>
        <v>0.80024072257694945</v>
      </c>
      <c r="L38" s="1">
        <f>Pa!D582/100*Awe!K38+Pm!D650/100*Mwe!K38+Ps!D582/100*Swe!K38</f>
        <v>0.80024072257694945</v>
      </c>
      <c r="M38" s="1">
        <f>Pa!D650/100*Awe!L38+Pm!D718/100*Mwe!L38+Ps!D650/100*Swe!L38</f>
        <v>0.8337555133096759</v>
      </c>
      <c r="N38" s="1">
        <f>Pa!D718/100*Awe!M38+Pm!D786/100*Mwe!M38+Ps!D718/100*Swe!M38</f>
        <v>0.8337555133096759</v>
      </c>
      <c r="O38" s="1">
        <f>Pa!D786/100*Awe!N38+Pm!D854/100*Mwe!N38+Ps!D786/100*Swe!N38</f>
        <v>0.8337555133096759</v>
      </c>
      <c r="P38" s="1">
        <f>Pa!D854/100*Awe!O38+Pm!D922/100*Mwe!O38+Ps!D854/100*Swe!O38</f>
        <v>0.8337555133096759</v>
      </c>
      <c r="Q38" s="1">
        <f>Pa!D922/100*Awe!P38+Pm!R38/100*Mwe!P38+Ps!D922/100*Swe!P38</f>
        <v>0.60855575229988534</v>
      </c>
    </row>
    <row r="39" spans="2:17" x14ac:dyDescent="0.25">
      <c r="B39" t="s">
        <v>96</v>
      </c>
      <c r="C39" t="s">
        <v>195</v>
      </c>
      <c r="D39" s="1">
        <f>Pa!D39/100*Awe!C39+Pm!D107/100*Mwe!C39+Ps!D39/100*Swe!C39</f>
        <v>2.5546825541839366</v>
      </c>
      <c r="E39" s="1">
        <f>Pa!D107/100*Awe!D39+Pm!D175/100*Mwe!D39+Ps!D107/100*Swe!D39</f>
        <v>2.5546825541839366</v>
      </c>
      <c r="F39" s="1">
        <f>Pa!D175/100*Awe!E39+Pm!D243/100*Mwe!E39+Ps!D175/100*Swe!E39</f>
        <v>2.5546825541839366</v>
      </c>
      <c r="G39" s="1">
        <f>Pa!D243/100*Awe!F39+Pm!D311/100*Mwe!F39+Ps!D243/100*Swe!F39</f>
        <v>2.5546825541839366</v>
      </c>
      <c r="H39" s="1">
        <f>Pa!D311/100*Awe!G39+Pm!D379/100*Mwe!G39+Ps!D311/100*Swe!G39</f>
        <v>2.8333320388597096</v>
      </c>
      <c r="I39" s="1">
        <f>Pa!D379/100*Awe!H39+Pm!D447/100*Mwe!H39+Ps!D379/100*Swe!H39</f>
        <v>2.8333320388597096</v>
      </c>
      <c r="J39" s="1">
        <f>Pa!D447/100*Awe!I39+Pm!D515/100*Mwe!I39+Ps!D447/100*Swe!I39</f>
        <v>2.8333320388597096</v>
      </c>
      <c r="K39" s="1">
        <f>Pa!D515/100*Awe!J39+Pm!D583/100*Mwe!J39+Ps!D515/100*Swe!J39</f>
        <v>2.8333320388597096</v>
      </c>
      <c r="L39" s="1">
        <f>Pa!D583/100*Awe!K39+Pm!D651/100*Mwe!K39+Ps!D583/100*Swe!K39</f>
        <v>2.8333320388597096</v>
      </c>
      <c r="M39" s="1">
        <f>Pa!D651/100*Awe!L39+Pm!D719/100*Mwe!L39+Ps!D651/100*Swe!L39</f>
        <v>3.2460334000868971</v>
      </c>
      <c r="N39" s="1">
        <f>Pa!D719/100*Awe!M39+Pm!D787/100*Mwe!M39+Ps!D719/100*Swe!M39</f>
        <v>3.2460334000868971</v>
      </c>
      <c r="O39" s="1">
        <f>Pa!D787/100*Awe!N39+Pm!D855/100*Mwe!N39+Ps!D787/100*Swe!N39</f>
        <v>3.2460334000868971</v>
      </c>
      <c r="P39" s="1">
        <f>Pa!D855/100*Awe!O39+Pm!D923/100*Mwe!O39+Ps!D855/100*Swe!O39</f>
        <v>3.2460334000868971</v>
      </c>
      <c r="Q39" s="1">
        <f>Pa!D923/100*Awe!P39+Pm!R39/100*Mwe!P39+Ps!D923/100*Swe!P39</f>
        <v>2.5674312010155527</v>
      </c>
    </row>
    <row r="40" spans="2:17" x14ac:dyDescent="0.25">
      <c r="B40" t="s">
        <v>97</v>
      </c>
      <c r="C40" t="s">
        <v>196</v>
      </c>
      <c r="D40" s="1">
        <f>Pa!D40/100*Awe!C40+Pm!D108/100*Mwe!C40+Ps!D40/100*Swe!C40</f>
        <v>1.3766086091340379</v>
      </c>
      <c r="E40" s="1">
        <f>Pa!D108/100*Awe!D40+Pm!D176/100*Mwe!D40+Ps!D108/100*Swe!D40</f>
        <v>1.3766086091340379</v>
      </c>
      <c r="F40" s="1">
        <f>Pa!D176/100*Awe!E40+Pm!D244/100*Mwe!E40+Ps!D176/100*Swe!E40</f>
        <v>1.3766086091340379</v>
      </c>
      <c r="G40" s="1">
        <f>Pa!D244/100*Awe!F40+Pm!D312/100*Mwe!F40+Ps!D244/100*Swe!F40</f>
        <v>1.3766086091340379</v>
      </c>
      <c r="H40" s="1">
        <f>Pa!D312/100*Awe!G40+Pm!D380/100*Mwe!G40+Ps!D312/100*Swe!G40</f>
        <v>1.7400014253600418</v>
      </c>
      <c r="I40" s="1">
        <f>Pa!D380/100*Awe!H40+Pm!D448/100*Mwe!H40+Ps!D380/100*Swe!H40</f>
        <v>1.7400014253600418</v>
      </c>
      <c r="J40" s="1">
        <f>Pa!D448/100*Awe!I40+Pm!D516/100*Mwe!I40+Ps!D448/100*Swe!I40</f>
        <v>1.7400014253600418</v>
      </c>
      <c r="K40" s="1">
        <f>Pa!D516/100*Awe!J40+Pm!D584/100*Mwe!J40+Ps!D516/100*Swe!J40</f>
        <v>1.7400014253600418</v>
      </c>
      <c r="L40" s="1">
        <f>Pa!D584/100*Awe!K40+Pm!D652/100*Mwe!K40+Ps!D584/100*Swe!K40</f>
        <v>1.7400014253600418</v>
      </c>
      <c r="M40" s="1">
        <f>Pa!D652/100*Awe!L40+Pm!D720/100*Mwe!L40+Ps!D652/100*Swe!L40</f>
        <v>1.9523848546112874</v>
      </c>
      <c r="N40" s="1">
        <f>Pa!D720/100*Awe!M40+Pm!D788/100*Mwe!M40+Ps!D720/100*Swe!M40</f>
        <v>1.9523848546112874</v>
      </c>
      <c r="O40" s="1">
        <f>Pa!D788/100*Awe!N40+Pm!D856/100*Mwe!N40+Ps!D788/100*Swe!N40</f>
        <v>1.9523848546112874</v>
      </c>
      <c r="P40" s="1">
        <f>Pa!D856/100*Awe!O40+Pm!D924/100*Mwe!O40+Ps!D856/100*Swe!O40</f>
        <v>1.9523848546112874</v>
      </c>
      <c r="Q40" s="1">
        <f>Pa!D924/100*Awe!P40+Pm!R40/100*Mwe!P40+Ps!D924/100*Swe!P40</f>
        <v>1.3147001625436374</v>
      </c>
    </row>
    <row r="41" spans="2:17" x14ac:dyDescent="0.25">
      <c r="B41" t="s">
        <v>98</v>
      </c>
      <c r="C41" t="s">
        <v>197</v>
      </c>
      <c r="D41" s="1">
        <f>Pa!D41/100*Awe!C41+Pm!D109/100*Mwe!C41+Ps!D41/100*Swe!C41</f>
        <v>3.7708134048964368</v>
      </c>
      <c r="E41" s="1">
        <f>Pa!D109/100*Awe!D41+Pm!D177/100*Mwe!D41+Ps!D109/100*Swe!D41</f>
        <v>3.7708134048964368</v>
      </c>
      <c r="F41" s="1">
        <f>Pa!D177/100*Awe!E41+Pm!D245/100*Mwe!E41+Ps!D177/100*Swe!E41</f>
        <v>3.7708134048964368</v>
      </c>
      <c r="G41" s="1">
        <f>Pa!D245/100*Awe!F41+Pm!D313/100*Mwe!F41+Ps!D245/100*Swe!F41</f>
        <v>3.7708134048964368</v>
      </c>
      <c r="H41" s="1">
        <f>Pa!D313/100*Awe!G41+Pm!D381/100*Mwe!G41+Ps!D313/100*Swe!G41</f>
        <v>3.9470354439925677</v>
      </c>
      <c r="I41" s="1">
        <f>Pa!D381/100*Awe!H41+Pm!D449/100*Mwe!H41+Ps!D381/100*Swe!H41</f>
        <v>3.9470354439925677</v>
      </c>
      <c r="J41" s="1">
        <f>Pa!D449/100*Awe!I41+Pm!D517/100*Mwe!I41+Ps!D449/100*Swe!I41</f>
        <v>3.9470354439925677</v>
      </c>
      <c r="K41" s="1">
        <f>Pa!D517/100*Awe!J41+Pm!D585/100*Mwe!J41+Ps!D517/100*Swe!J41</f>
        <v>3.9470354439925677</v>
      </c>
      <c r="L41" s="1">
        <f>Pa!D585/100*Awe!K41+Pm!D653/100*Mwe!K41+Ps!D585/100*Swe!K41</f>
        <v>3.9470354439925677</v>
      </c>
      <c r="M41" s="1">
        <f>Pa!D653/100*Awe!L41+Pm!D721/100*Mwe!L41+Ps!D653/100*Swe!L41</f>
        <v>4.2004711451792289</v>
      </c>
      <c r="N41" s="1">
        <f>Pa!D721/100*Awe!M41+Pm!D789/100*Mwe!M41+Ps!D721/100*Swe!M41</f>
        <v>4.2004711451792289</v>
      </c>
      <c r="O41" s="1">
        <f>Pa!D789/100*Awe!N41+Pm!D857/100*Mwe!N41+Ps!D789/100*Swe!N41</f>
        <v>4.2004711451792289</v>
      </c>
      <c r="P41" s="1">
        <f>Pa!D857/100*Awe!O41+Pm!D925/100*Mwe!O41+Ps!D857/100*Swe!O41</f>
        <v>4.2004711451792289</v>
      </c>
      <c r="Q41" s="1">
        <f>Pa!D925/100*Awe!P41+Pm!R41/100*Mwe!P41+Ps!D925/100*Swe!P41</f>
        <v>3.0013311992218306</v>
      </c>
    </row>
    <row r="42" spans="2:17" x14ac:dyDescent="0.25">
      <c r="B42" t="s">
        <v>99</v>
      </c>
      <c r="C42" t="s">
        <v>198</v>
      </c>
      <c r="D42" s="1">
        <f>Pa!D42/100*Awe!C42+Pm!D110/100*Mwe!C42+Ps!D42/100*Swe!C42</f>
        <v>17.191724088464731</v>
      </c>
      <c r="E42" s="1">
        <f>Pa!D110/100*Awe!D42+Pm!D178/100*Mwe!D42+Ps!D110/100*Swe!D42</f>
        <v>17.191724088464731</v>
      </c>
      <c r="F42" s="1">
        <f>Pa!D178/100*Awe!E42+Pm!D246/100*Mwe!E42+Ps!D178/100*Swe!E42</f>
        <v>17.191724088464731</v>
      </c>
      <c r="G42" s="1">
        <f>Pa!D246/100*Awe!F42+Pm!D314/100*Mwe!F42+Ps!D246/100*Swe!F42</f>
        <v>17.310896723524671</v>
      </c>
      <c r="H42" s="1">
        <f>Pa!D314/100*Awe!G42+Pm!D382/100*Mwe!G42+Ps!D314/100*Swe!G42</f>
        <v>18.511327262168013</v>
      </c>
      <c r="I42" s="1">
        <f>Pa!D382/100*Awe!H42+Pm!D450/100*Mwe!H42+Ps!D382/100*Swe!H42</f>
        <v>18.511327262168013</v>
      </c>
      <c r="J42" s="1">
        <f>Pa!D450/100*Awe!I42+Pm!D518/100*Mwe!I42+Ps!D450/100*Swe!I42</f>
        <v>18.511327262168013</v>
      </c>
      <c r="K42" s="1">
        <f>Pa!D518/100*Awe!J42+Pm!D586/100*Mwe!J42+Ps!D518/100*Swe!J42</f>
        <v>18.511327262168013</v>
      </c>
      <c r="L42" s="1">
        <f>Pa!D586/100*Awe!K42+Pm!D654/100*Mwe!K42+Ps!D586/100*Swe!K42</f>
        <v>18.332371806674434</v>
      </c>
      <c r="M42" s="1">
        <f>Pa!D654/100*Awe!L42+Pm!D722/100*Mwe!L42+Ps!D654/100*Swe!L42</f>
        <v>20.496142936790207</v>
      </c>
      <c r="N42" s="1">
        <f>Pa!D722/100*Awe!M42+Pm!D790/100*Mwe!M42+Ps!D722/100*Swe!M42</f>
        <v>20.496142936790207</v>
      </c>
      <c r="O42" s="1">
        <f>Pa!D790/100*Awe!N42+Pm!D858/100*Mwe!N42+Ps!D790/100*Swe!N42</f>
        <v>20.496142936790207</v>
      </c>
      <c r="P42" s="1">
        <f>Pa!D858/100*Awe!O42+Pm!D926/100*Mwe!O42+Ps!D858/100*Swe!O42</f>
        <v>20.496142936790207</v>
      </c>
      <c r="Q42" s="1">
        <f>Pa!D926/100*Awe!P42+Pm!R42/100*Mwe!P42+Ps!D926/100*Swe!P42</f>
        <v>16.761445621339028</v>
      </c>
    </row>
    <row r="43" spans="2:17" x14ac:dyDescent="0.25">
      <c r="B43" t="s">
        <v>100</v>
      </c>
      <c r="C43" t="s">
        <v>199</v>
      </c>
      <c r="D43" s="1">
        <f>Pa!D43/100*Awe!C43+Pm!D111/100*Mwe!C43+Ps!D43/100*Swe!C43</f>
        <v>7.7921561989201678</v>
      </c>
      <c r="E43" s="1">
        <f>Pa!D111/100*Awe!D43+Pm!D179/100*Mwe!D43+Ps!D111/100*Swe!D43</f>
        <v>7.7921561989201678</v>
      </c>
      <c r="F43" s="1">
        <f>Pa!D179/100*Awe!E43+Pm!D247/100*Mwe!E43+Ps!D179/100*Swe!E43</f>
        <v>7.7921561989201678</v>
      </c>
      <c r="G43" s="1">
        <f>Pa!D247/100*Awe!F43+Pm!D315/100*Mwe!F43+Ps!D247/100*Swe!F43</f>
        <v>7.7921561989201678</v>
      </c>
      <c r="H43" s="1">
        <f>Pa!D315/100*Awe!G43+Pm!D383/100*Mwe!G43+Ps!D315/100*Swe!G43</f>
        <v>8.3564166528194406</v>
      </c>
      <c r="I43" s="1">
        <f>Pa!D383/100*Awe!H43+Pm!D451/100*Mwe!H43+Ps!D383/100*Swe!H43</f>
        <v>8.3564166528194406</v>
      </c>
      <c r="J43" s="1">
        <f>Pa!D451/100*Awe!I43+Pm!D519/100*Mwe!I43+Ps!D451/100*Swe!I43</f>
        <v>8.3564166528194406</v>
      </c>
      <c r="K43" s="1">
        <f>Pa!D519/100*Awe!J43+Pm!D587/100*Mwe!J43+Ps!D519/100*Swe!J43</f>
        <v>8.3564166528194406</v>
      </c>
      <c r="L43" s="1">
        <f>Pa!D587/100*Awe!K43+Pm!D655/100*Mwe!K43+Ps!D587/100*Swe!K43</f>
        <v>8.3564166528194406</v>
      </c>
      <c r="M43" s="1">
        <f>Pa!D655/100*Awe!L43+Pm!D723/100*Mwe!L43+Ps!D655/100*Swe!L43</f>
        <v>8.9748172594961684</v>
      </c>
      <c r="N43" s="1">
        <f>Pa!D723/100*Awe!M43+Pm!D791/100*Mwe!M43+Ps!D723/100*Swe!M43</f>
        <v>8.9748172594961684</v>
      </c>
      <c r="O43" s="1">
        <f>Pa!D791/100*Awe!N43+Pm!D859/100*Mwe!N43+Ps!D791/100*Swe!N43</f>
        <v>8.9748172594961684</v>
      </c>
      <c r="P43" s="1">
        <f>Pa!D859/100*Awe!O43+Pm!D927/100*Mwe!O43+Ps!D859/100*Swe!O43</f>
        <v>8.9748172594961684</v>
      </c>
      <c r="Q43" s="1">
        <f>Pa!D927/100*Awe!P43+Pm!R43/100*Mwe!P43+Ps!D927/100*Swe!P43</f>
        <v>6.3297612760863506</v>
      </c>
    </row>
    <row r="44" spans="2:17" x14ac:dyDescent="0.25">
      <c r="B44" t="s">
        <v>101</v>
      </c>
      <c r="C44" t="s">
        <v>200</v>
      </c>
      <c r="D44" s="1">
        <f>Pa!D44/100*Awe!C44+Pm!D112/100*Mwe!C44+Ps!D44/100*Swe!C44</f>
        <v>7.8334221116592886</v>
      </c>
      <c r="E44" s="1">
        <f>Pa!D112/100*Awe!D44+Pm!D180/100*Mwe!D44+Ps!D112/100*Swe!D44</f>
        <v>7.8334221116592886</v>
      </c>
      <c r="F44" s="1">
        <f>Pa!D180/100*Awe!E44+Pm!D248/100*Mwe!E44+Ps!D180/100*Swe!E44</f>
        <v>7.8334221116592886</v>
      </c>
      <c r="G44" s="1">
        <f>Pa!D248/100*Awe!F44+Pm!D316/100*Mwe!F44+Ps!D248/100*Swe!F44</f>
        <v>7.53077676500072</v>
      </c>
      <c r="H44" s="1">
        <f>Pa!D316/100*Awe!G44+Pm!D384/100*Mwe!G44+Ps!D316/100*Swe!G44</f>
        <v>5.8629351738067177</v>
      </c>
      <c r="I44" s="1">
        <f>Pa!D384/100*Awe!H44+Pm!D452/100*Mwe!H44+Ps!D384/100*Swe!H44</f>
        <v>5.8629351738067177</v>
      </c>
      <c r="J44" s="1">
        <f>Pa!D452/100*Awe!I44+Pm!D520/100*Mwe!I44+Ps!D452/100*Swe!I44</f>
        <v>5.8629351738067177</v>
      </c>
      <c r="K44" s="1">
        <f>Pa!D520/100*Awe!J44+Pm!D588/100*Mwe!J44+Ps!D520/100*Swe!J44</f>
        <v>5.8629351738067177</v>
      </c>
      <c r="L44" s="1">
        <f>Pa!D588/100*Awe!K44+Pm!D656/100*Mwe!K44+Ps!D588/100*Swe!K44</f>
        <v>5.8629351738067177</v>
      </c>
      <c r="M44" s="1">
        <f>Pa!D656/100*Awe!L44+Pm!D724/100*Mwe!L44+Ps!D656/100*Swe!L44</f>
        <v>6.538853112125171</v>
      </c>
      <c r="N44" s="1">
        <f>Pa!D724/100*Awe!M44+Pm!D792/100*Mwe!M44+Ps!D724/100*Swe!M44</f>
        <v>6.538853112125171</v>
      </c>
      <c r="O44" s="1">
        <f>Pa!D792/100*Awe!N44+Pm!D860/100*Mwe!N44+Ps!D792/100*Swe!N44</f>
        <v>6.538853112125171</v>
      </c>
      <c r="P44" s="1">
        <f>Pa!D860/100*Awe!O44+Pm!D928/100*Mwe!O44+Ps!D860/100*Swe!O44</f>
        <v>6.538853112125171</v>
      </c>
      <c r="Q44" s="1">
        <f>Pa!D928/100*Awe!P44+Pm!R44/100*Mwe!P44+Ps!D928/100*Swe!P44</f>
        <v>4.412984779512902</v>
      </c>
    </row>
    <row r="45" spans="2:17" x14ac:dyDescent="0.25">
      <c r="B45" t="s">
        <v>102</v>
      </c>
      <c r="C45" t="s">
        <v>201</v>
      </c>
      <c r="D45" s="1">
        <f>Pa!D45/100*Awe!C45+Pm!D113/100*Mwe!C45+Ps!D45/100*Swe!C45</f>
        <v>38.896239996974622</v>
      </c>
      <c r="E45" s="1">
        <f>Pa!D113/100*Awe!D45+Pm!D181/100*Mwe!D45+Ps!D113/100*Swe!D45</f>
        <v>38.896239996974622</v>
      </c>
      <c r="F45" s="1">
        <f>Pa!D181/100*Awe!E45+Pm!D249/100*Mwe!E45+Ps!D181/100*Swe!E45</f>
        <v>38.896239996974622</v>
      </c>
      <c r="G45" s="1">
        <f>Pa!D249/100*Awe!F45+Pm!D317/100*Mwe!F45+Ps!D249/100*Swe!F45</f>
        <v>38.896239996974622</v>
      </c>
      <c r="H45" s="1">
        <f>Pa!D317/100*Awe!G45+Pm!D385/100*Mwe!G45+Ps!D317/100*Swe!G45</f>
        <v>40.891232289770272</v>
      </c>
      <c r="I45" s="1">
        <f>Pa!D385/100*Awe!H45+Pm!D453/100*Mwe!H45+Ps!D385/100*Swe!H45</f>
        <v>40.891232289770272</v>
      </c>
      <c r="J45" s="1">
        <f>Pa!D453/100*Awe!I45+Pm!D521/100*Mwe!I45+Ps!D453/100*Swe!I45</f>
        <v>40.891232289770272</v>
      </c>
      <c r="K45" s="1">
        <f>Pa!D521/100*Awe!J45+Pm!D589/100*Mwe!J45+Ps!D521/100*Swe!J45</f>
        <v>40.891232289770272</v>
      </c>
      <c r="L45" s="1">
        <f>Pa!D589/100*Awe!K45+Pm!D657/100*Mwe!K45+Ps!D589/100*Swe!K45</f>
        <v>40.891232289770272</v>
      </c>
      <c r="M45" s="1">
        <f>Pa!D657/100*Awe!L45+Pm!D725/100*Mwe!L45+Ps!D657/100*Swe!L45</f>
        <v>43.926616447540198</v>
      </c>
      <c r="N45" s="1">
        <f>Pa!D725/100*Awe!M45+Pm!D793/100*Mwe!M45+Ps!D725/100*Swe!M45</f>
        <v>43.926616447540198</v>
      </c>
      <c r="O45" s="1">
        <f>Pa!D793/100*Awe!N45+Pm!D861/100*Mwe!N45+Ps!D793/100*Swe!N45</f>
        <v>43.926616447540198</v>
      </c>
      <c r="P45" s="1">
        <f>Pa!D861/100*Awe!O45+Pm!D929/100*Mwe!O45+Ps!D861/100*Swe!O45</f>
        <v>43.926616447540198</v>
      </c>
      <c r="Q45" s="1">
        <f>Pa!D929/100*Awe!P45+Pm!R45/100*Mwe!P45+Ps!D929/100*Swe!P45</f>
        <v>30.590436128126242</v>
      </c>
    </row>
    <row r="46" spans="2:17" x14ac:dyDescent="0.25">
      <c r="B46" t="s">
        <v>103</v>
      </c>
      <c r="C46" t="s">
        <v>202</v>
      </c>
      <c r="D46" s="1">
        <f>Pa!D46/100*Awe!C46+Pm!D114/100*Mwe!C46+Ps!D46/100*Swe!C46</f>
        <v>4.621677824216964</v>
      </c>
      <c r="E46" s="1">
        <f>Pa!D114/100*Awe!D46+Pm!D182/100*Mwe!D46+Ps!D114/100*Swe!D46</f>
        <v>4.621677824216964</v>
      </c>
      <c r="F46" s="1">
        <f>Pa!D182/100*Awe!E46+Pm!D250/100*Mwe!E46+Ps!D182/100*Swe!E46</f>
        <v>4.621677824216964</v>
      </c>
      <c r="G46" s="1">
        <f>Pa!D250/100*Awe!F46+Pm!D318/100*Mwe!F46+Ps!D250/100*Swe!F46</f>
        <v>6.1627551953555466</v>
      </c>
      <c r="H46" s="1">
        <f>Pa!D318/100*Awe!G46+Pm!D386/100*Mwe!G46+Ps!D318/100*Swe!G46</f>
        <v>3.7556312856041352</v>
      </c>
      <c r="I46" s="1">
        <f>Pa!D386/100*Awe!H46+Pm!D454/100*Mwe!H46+Ps!D386/100*Swe!H46</f>
        <v>3.7556312856041352</v>
      </c>
      <c r="J46" s="1">
        <f>Pa!D454/100*Awe!I46+Pm!D522/100*Mwe!I46+Ps!D454/100*Swe!I46</f>
        <v>3.7556312856041352</v>
      </c>
      <c r="K46" s="1">
        <f>Pa!D522/100*Awe!J46+Pm!D590/100*Mwe!J46+Ps!D522/100*Swe!J46</f>
        <v>3.7556312856041352</v>
      </c>
      <c r="L46" s="1">
        <f>Pa!D590/100*Awe!K46+Pm!D658/100*Mwe!K46+Ps!D590/100*Swe!K46</f>
        <v>3.7556312856041352</v>
      </c>
      <c r="M46" s="1">
        <f>Pa!D658/100*Awe!L46+Pm!D726/100*Mwe!L46+Ps!D658/100*Swe!L46</f>
        <v>4.098475997982006</v>
      </c>
      <c r="N46" s="1">
        <f>Pa!D726/100*Awe!M46+Pm!D794/100*Mwe!M46+Ps!D726/100*Swe!M46</f>
        <v>4.098475997982006</v>
      </c>
      <c r="O46" s="1">
        <f>Pa!D794/100*Awe!N46+Pm!D862/100*Mwe!N46+Ps!D794/100*Swe!N46</f>
        <v>4.098475997982006</v>
      </c>
      <c r="P46" s="1">
        <f>Pa!D862/100*Awe!O46+Pm!D930/100*Mwe!O46+Ps!D862/100*Swe!O46</f>
        <v>4.098475997982006</v>
      </c>
      <c r="Q46" s="1">
        <f>Pa!D930/100*Awe!P46+Pm!R46/100*Mwe!P46+Ps!D930/100*Swe!P46</f>
        <v>2.8904993333935214</v>
      </c>
    </row>
    <row r="47" spans="2:17" x14ac:dyDescent="0.25">
      <c r="B47" t="s">
        <v>105</v>
      </c>
      <c r="C47" t="s">
        <v>203</v>
      </c>
      <c r="D47" s="1">
        <f>Pa!D47/100*Awe!C47+Pm!D115/100*Mwe!C47+Ps!D47/100*Swe!C47</f>
        <v>28.541939083810945</v>
      </c>
      <c r="E47" s="1">
        <f>Pa!D115/100*Awe!D47+Pm!D183/100*Mwe!D47+Ps!D115/100*Swe!D47</f>
        <v>28.541939083810945</v>
      </c>
      <c r="F47" s="1">
        <f>Pa!D183/100*Awe!E47+Pm!D251/100*Mwe!E47+Ps!D183/100*Swe!E47</f>
        <v>28.541939083810945</v>
      </c>
      <c r="G47" s="1">
        <f>Pa!D251/100*Awe!F47+Pm!D319/100*Mwe!F47+Ps!D251/100*Swe!F47</f>
        <v>28.541939083810945</v>
      </c>
      <c r="H47" s="1">
        <f>Pa!D319/100*Awe!G47+Pm!D387/100*Mwe!G47+Ps!D319/100*Swe!G47</f>
        <v>23.605639807606885</v>
      </c>
      <c r="I47" s="1">
        <f>Pa!D387/100*Awe!H47+Pm!D455/100*Mwe!H47+Ps!D387/100*Swe!H47</f>
        <v>23.605639807606885</v>
      </c>
      <c r="J47" s="1">
        <f>Pa!D455/100*Awe!I47+Pm!D523/100*Mwe!I47+Ps!D455/100*Swe!I47</f>
        <v>23.605639807606885</v>
      </c>
      <c r="K47" s="1">
        <f>Pa!D523/100*Awe!J47+Pm!D591/100*Mwe!J47+Ps!D523/100*Swe!J47</f>
        <v>23.605639807606885</v>
      </c>
      <c r="L47" s="1">
        <f>Pa!D591/100*Awe!K47+Pm!D659/100*Mwe!K47+Ps!D591/100*Swe!K47</f>
        <v>23.605639807606885</v>
      </c>
      <c r="M47" s="1">
        <f>Pa!D659/100*Awe!L47+Pm!D727/100*Mwe!L47+Ps!D659/100*Swe!L47</f>
        <v>26.376095404379413</v>
      </c>
      <c r="N47" s="1">
        <f>Pa!D727/100*Awe!M47+Pm!D795/100*Mwe!M47+Ps!D727/100*Swe!M47</f>
        <v>26.376095404379413</v>
      </c>
      <c r="O47" s="1">
        <f>Pa!D795/100*Awe!N47+Pm!D863/100*Mwe!N47+Ps!D795/100*Swe!N47</f>
        <v>26.376095404379413</v>
      </c>
      <c r="P47" s="1">
        <f>Pa!D863/100*Awe!O47+Pm!D931/100*Mwe!O47+Ps!D863/100*Swe!O47</f>
        <v>26.376095404379413</v>
      </c>
      <c r="Q47" s="1">
        <f>Pa!D931/100*Awe!P47+Pm!R47/100*Mwe!P47+Ps!D931/100*Swe!P47</f>
        <v>17.953490193965003</v>
      </c>
    </row>
    <row r="48" spans="2:17" x14ac:dyDescent="0.25">
      <c r="B48" t="s">
        <v>106</v>
      </c>
      <c r="C48" t="s">
        <v>204</v>
      </c>
      <c r="D48" s="1">
        <f>Pa!D48/100*Awe!C48+Pm!D116/100*Mwe!C48+Ps!D48/100*Swe!C48</f>
        <v>45.011407061794195</v>
      </c>
      <c r="E48" s="1">
        <f>Pa!D116/100*Awe!D48+Pm!D184/100*Mwe!D48+Ps!D116/100*Swe!D48</f>
        <v>45.011407061794195</v>
      </c>
      <c r="F48" s="1">
        <f>Pa!D184/100*Awe!E48+Pm!D252/100*Mwe!E48+Ps!D184/100*Swe!E48</f>
        <v>45.011407061794195</v>
      </c>
      <c r="G48" s="1">
        <f>Pa!D252/100*Awe!F48+Pm!D320/100*Mwe!F48+Ps!D252/100*Swe!F48</f>
        <v>70.493440731341565</v>
      </c>
      <c r="H48" s="1">
        <f>Pa!D320/100*Awe!G48+Pm!D388/100*Mwe!G48+Ps!D320/100*Swe!G48</f>
        <v>44.012728368833784</v>
      </c>
      <c r="I48" s="1">
        <f>Pa!D388/100*Awe!H48+Pm!D456/100*Mwe!H48+Ps!D388/100*Swe!H48</f>
        <v>44.012728368833784</v>
      </c>
      <c r="J48" s="1">
        <f>Pa!D456/100*Awe!I48+Pm!D524/100*Mwe!I48+Ps!D456/100*Swe!I48</f>
        <v>44.012728368833784</v>
      </c>
      <c r="K48" s="1">
        <f>Pa!D524/100*Awe!J48+Pm!D592/100*Mwe!J48+Ps!D524/100*Swe!J48</f>
        <v>44.012728368833784</v>
      </c>
      <c r="L48" s="1">
        <f>Pa!D592/100*Awe!K48+Pm!D660/100*Mwe!K48+Ps!D592/100*Swe!K48</f>
        <v>44.00083191662597</v>
      </c>
      <c r="M48" s="1">
        <f>Pa!D660/100*Awe!L48+Pm!D728/100*Mwe!L48+Ps!D660/100*Swe!L48</f>
        <v>51.102026753176531</v>
      </c>
      <c r="N48" s="1">
        <f>Pa!D728/100*Awe!M48+Pm!D796/100*Mwe!M48+Ps!D728/100*Swe!M48</f>
        <v>51.102026753176531</v>
      </c>
      <c r="O48" s="1">
        <f>Pa!D796/100*Awe!N48+Pm!D864/100*Mwe!N48+Ps!D796/100*Swe!N48</f>
        <v>51.102026753176531</v>
      </c>
      <c r="P48" s="1">
        <f>Pa!D864/100*Awe!O48+Pm!D932/100*Mwe!O48+Ps!D864/100*Swe!O48</f>
        <v>51.102026753176531</v>
      </c>
      <c r="Q48" s="1">
        <f>Pa!D932/100*Awe!P48+Pm!R48/100*Mwe!P48+Ps!D932/100*Swe!P48</f>
        <v>27.176950113566466</v>
      </c>
    </row>
    <row r="49" spans="2:17" x14ac:dyDescent="0.25">
      <c r="B49" t="s">
        <v>108</v>
      </c>
      <c r="C49" t="s">
        <v>205</v>
      </c>
      <c r="D49" s="1">
        <f>Pa!D49/100*Awe!C49+Pm!D117/100*Mwe!C49+Ps!D49/100*Swe!C49</f>
        <v>30.562591394610177</v>
      </c>
      <c r="E49" s="1">
        <f>Pa!D117/100*Awe!D49+Pm!D185/100*Mwe!D49+Ps!D117/100*Swe!D49</f>
        <v>30.562591394610177</v>
      </c>
      <c r="F49" s="1">
        <f>Pa!D185/100*Awe!E49+Pm!D253/100*Mwe!E49+Ps!D185/100*Swe!E49</f>
        <v>30.562591394610177</v>
      </c>
      <c r="G49" s="1">
        <f>Pa!D253/100*Awe!F49+Pm!D321/100*Mwe!F49+Ps!D253/100*Swe!F49</f>
        <v>32.033807522905583</v>
      </c>
      <c r="H49" s="1">
        <f>Pa!D321/100*Awe!G49+Pm!D389/100*Mwe!G49+Ps!D321/100*Swe!G49</f>
        <v>35.950510762231573</v>
      </c>
      <c r="I49" s="1">
        <f>Pa!D389/100*Awe!H49+Pm!D457/100*Mwe!H49+Ps!D389/100*Swe!H49</f>
        <v>35.950510762231573</v>
      </c>
      <c r="J49" s="1">
        <f>Pa!D457/100*Awe!I49+Pm!D525/100*Mwe!I49+Ps!D457/100*Swe!I49</f>
        <v>35.950510762231573</v>
      </c>
      <c r="K49" s="1">
        <f>Pa!D525/100*Awe!J49+Pm!D593/100*Mwe!J49+Ps!D525/100*Swe!J49</f>
        <v>35.950510762231573</v>
      </c>
      <c r="L49" s="1">
        <f>Pa!D593/100*Awe!K49+Pm!D661/100*Mwe!K49+Ps!D593/100*Swe!K49</f>
        <v>35.700106226556862</v>
      </c>
      <c r="M49" s="1">
        <f>Pa!D661/100*Awe!L49+Pm!D729/100*Mwe!L49+Ps!D661/100*Swe!L49</f>
        <v>35.522649532626914</v>
      </c>
      <c r="N49" s="1">
        <f>Pa!D729/100*Awe!M49+Pm!D797/100*Mwe!M49+Ps!D729/100*Swe!M49</f>
        <v>35.522649532626914</v>
      </c>
      <c r="O49" s="1">
        <f>Pa!D797/100*Awe!N49+Pm!D865/100*Mwe!N49+Ps!D797/100*Swe!N49</f>
        <v>35.522649532626914</v>
      </c>
      <c r="P49" s="1">
        <f>Pa!D865/100*Awe!O49+Pm!D933/100*Mwe!O49+Ps!D865/100*Swe!O49</f>
        <v>35.522649532626914</v>
      </c>
      <c r="Q49" s="1">
        <f>Pa!D933/100*Awe!P49+Pm!R49/100*Mwe!P49+Ps!D933/100*Swe!P49</f>
        <v>27.996077003770576</v>
      </c>
    </row>
    <row r="50" spans="2:17" x14ac:dyDescent="0.25">
      <c r="B50" t="s">
        <v>109</v>
      </c>
      <c r="C50" t="s">
        <v>206</v>
      </c>
      <c r="D50" s="1">
        <f>Pa!D50/100*Awe!C50+Pm!D118/100*Mwe!C50+Ps!D50/100*Swe!C50</f>
        <v>255.09769040348738</v>
      </c>
      <c r="E50" s="1">
        <f>Pa!D118/100*Awe!D50+Pm!D186/100*Mwe!D50+Ps!D118/100*Swe!D50</f>
        <v>255.09769040348738</v>
      </c>
      <c r="F50" s="1">
        <f>Pa!D186/100*Awe!E50+Pm!D254/100*Mwe!E50+Ps!D186/100*Swe!E50</f>
        <v>255.09769040348738</v>
      </c>
      <c r="G50" s="1">
        <f>Pa!D254/100*Awe!F50+Pm!D322/100*Mwe!F50+Ps!D254/100*Swe!F50</f>
        <v>378.21259775864189</v>
      </c>
      <c r="H50" s="1">
        <f>Pa!D322/100*Awe!G50+Pm!D390/100*Mwe!G50+Ps!D322/100*Swe!G50</f>
        <v>203.96834743483629</v>
      </c>
      <c r="I50" s="1">
        <f>Pa!D390/100*Awe!H50+Pm!D458/100*Mwe!H50+Ps!D390/100*Swe!H50</f>
        <v>203.96834743483629</v>
      </c>
      <c r="J50" s="1">
        <f>Pa!D458/100*Awe!I50+Pm!D526/100*Mwe!I50+Ps!D458/100*Swe!I50</f>
        <v>203.96834743483629</v>
      </c>
      <c r="K50" s="1">
        <f>Pa!D526/100*Awe!J50+Pm!D594/100*Mwe!J50+Ps!D526/100*Swe!J50</f>
        <v>203.96834743483629</v>
      </c>
      <c r="L50" s="1">
        <f>Pa!D594/100*Awe!K50+Pm!D662/100*Mwe!K50+Ps!D594/100*Swe!K50</f>
        <v>203.60658524761163</v>
      </c>
      <c r="M50" s="1">
        <f>Pa!D662/100*Awe!L50+Pm!D730/100*Mwe!L50+Ps!D662/100*Swe!L50</f>
        <v>225.68291526914973</v>
      </c>
      <c r="N50" s="1">
        <f>Pa!D730/100*Awe!M50+Pm!D798/100*Mwe!M50+Ps!D730/100*Swe!M50</f>
        <v>225.68291526914973</v>
      </c>
      <c r="O50" s="1">
        <f>Pa!D798/100*Awe!N50+Pm!D866/100*Mwe!N50+Ps!D798/100*Swe!N50</f>
        <v>225.68291526914973</v>
      </c>
      <c r="P50" s="1">
        <f>Pa!D866/100*Awe!O50+Pm!D934/100*Mwe!O50+Ps!D866/100*Swe!O50</f>
        <v>225.68291526914973</v>
      </c>
      <c r="Q50" s="1">
        <f>Pa!D934/100*Awe!P50+Pm!R50/100*Mwe!P50+Ps!D934/100*Swe!P50</f>
        <v>94.865662147199728</v>
      </c>
    </row>
    <row r="51" spans="2:17" x14ac:dyDescent="0.25">
      <c r="B51" t="s">
        <v>111</v>
      </c>
      <c r="C51" t="s">
        <v>207</v>
      </c>
      <c r="D51" s="1">
        <f>Pa!D51/100*Awe!C51+Pm!D119/100*Mwe!C51+Ps!D51/100*Swe!C51</f>
        <v>25.690719857567665</v>
      </c>
      <c r="E51" s="1">
        <f>Pa!D119/100*Awe!D51+Pm!D187/100*Mwe!D51+Ps!D119/100*Swe!D51</f>
        <v>25.690719857567665</v>
      </c>
      <c r="F51" s="1">
        <f>Pa!D187/100*Awe!E51+Pm!D255/100*Mwe!E51+Ps!D187/100*Swe!E51</f>
        <v>25.690719857567665</v>
      </c>
      <c r="G51" s="1">
        <f>Pa!D255/100*Awe!F51+Pm!D323/100*Mwe!F51+Ps!D255/100*Swe!F51</f>
        <v>25.690719857567665</v>
      </c>
      <c r="H51" s="1">
        <f>Pa!D323/100*Awe!G51+Pm!D391/100*Mwe!G51+Ps!D323/100*Swe!G51</f>
        <v>30.933942974964001</v>
      </c>
      <c r="I51" s="1">
        <f>Pa!D391/100*Awe!H51+Pm!D459/100*Mwe!H51+Ps!D391/100*Swe!H51</f>
        <v>30.933942974964001</v>
      </c>
      <c r="J51" s="1">
        <f>Pa!D459/100*Awe!I51+Pm!D527/100*Mwe!I51+Ps!D459/100*Swe!I51</f>
        <v>30.933942974964001</v>
      </c>
      <c r="K51" s="1">
        <f>Pa!D527/100*Awe!J51+Pm!D595/100*Mwe!J51+Ps!D527/100*Swe!J51</f>
        <v>30.933942974964001</v>
      </c>
      <c r="L51" s="1">
        <f>Pa!D595/100*Awe!K51+Pm!D663/100*Mwe!K51+Ps!D595/100*Swe!K51</f>
        <v>30.933942974964001</v>
      </c>
      <c r="M51" s="1">
        <f>Pa!D663/100*Awe!L51+Pm!D731/100*Mwe!L51+Ps!D663/100*Swe!L51</f>
        <v>33.175293012876018</v>
      </c>
      <c r="N51" s="1">
        <f>Pa!D731/100*Awe!M51+Pm!D799/100*Mwe!M51+Ps!D731/100*Swe!M51</f>
        <v>33.175293012876018</v>
      </c>
      <c r="O51" s="1">
        <f>Pa!D799/100*Awe!N51+Pm!D867/100*Mwe!N51+Ps!D799/100*Swe!N51</f>
        <v>33.175293012876018</v>
      </c>
      <c r="P51" s="1">
        <f>Pa!D867/100*Awe!O51+Pm!D935/100*Mwe!O51+Ps!D867/100*Swe!O51</f>
        <v>33.175293012876018</v>
      </c>
      <c r="Q51" s="1">
        <f>Pa!D935/100*Awe!P51+Pm!R51/100*Mwe!P51+Ps!D935/100*Swe!P51</f>
        <v>25.635275911202495</v>
      </c>
    </row>
    <row r="52" spans="2:17" x14ac:dyDescent="0.25">
      <c r="B52" t="s">
        <v>112</v>
      </c>
      <c r="C52" t="s">
        <v>208</v>
      </c>
      <c r="D52" s="1" t="e">
        <f>Pa!D52/100*Awe!C52+Pm!D120/100*Mwe!C52+Ps!D52/100*Swe!C52</f>
        <v>#DIV/0!</v>
      </c>
      <c r="E52" s="1" t="e">
        <f>Pa!D120/100*Awe!D52+Pm!D188/100*Mwe!D52+Ps!D120/100*Swe!D52</f>
        <v>#DIV/0!</v>
      </c>
      <c r="F52" s="1" t="e">
        <f>Pa!D188/100*Awe!E52+Pm!D256/100*Mwe!E52+Ps!D188/100*Swe!E52</f>
        <v>#DIV/0!</v>
      </c>
      <c r="G52" s="1" t="e">
        <f>Pa!D256/100*Awe!F52+Pm!D324/100*Mwe!F52+Ps!D256/100*Swe!F52</f>
        <v>#DIV/0!</v>
      </c>
      <c r="H52" s="1">
        <f>Pa!D324/100*Awe!G52+Pm!D392/100*Mwe!G52+Ps!D324/100*Swe!G52</f>
        <v>8.1167338200031693</v>
      </c>
      <c r="I52" s="1">
        <f>Pa!D392/100*Awe!H52+Pm!D460/100*Mwe!H52+Ps!D392/100*Swe!H52</f>
        <v>8.1167338200031693</v>
      </c>
      <c r="J52" s="1">
        <f>Pa!D460/100*Awe!I52+Pm!D528/100*Mwe!I52+Ps!D460/100*Swe!I52</f>
        <v>8.1167338200031693</v>
      </c>
      <c r="K52" s="1">
        <f>Pa!D528/100*Awe!J52+Pm!D596/100*Mwe!J52+Ps!D528/100*Swe!J52</f>
        <v>8.1167338200031693</v>
      </c>
      <c r="L52" s="1">
        <f>Pa!D596/100*Awe!K52+Pm!D664/100*Mwe!K52+Ps!D596/100*Swe!K52</f>
        <v>8.1167338200031693</v>
      </c>
      <c r="M52" s="1">
        <f>Pa!D664/100*Awe!L52+Pm!D732/100*Mwe!L52+Ps!D664/100*Swe!L52</f>
        <v>9.1811805272259104</v>
      </c>
      <c r="N52" s="1">
        <f>Pa!D732/100*Awe!M52+Pm!D800/100*Mwe!M52+Ps!D732/100*Swe!M52</f>
        <v>9.1811805272259104</v>
      </c>
      <c r="O52" s="1">
        <f>Pa!D800/100*Awe!N52+Pm!D868/100*Mwe!N52+Ps!D800/100*Swe!N52</f>
        <v>9.1811805272259104</v>
      </c>
      <c r="P52" s="1">
        <f>Pa!D868/100*Awe!O52+Pm!D936/100*Mwe!O52+Ps!D868/100*Swe!O52</f>
        <v>9.1811805272259104</v>
      </c>
      <c r="Q52" s="1">
        <f>Pa!D936/100*Awe!P52+Pm!R52/100*Mwe!P52+Ps!D936/100*Swe!P52</f>
        <v>7.845260463689625</v>
      </c>
    </row>
    <row r="53" spans="2:17" x14ac:dyDescent="0.25">
      <c r="B53" t="s">
        <v>113</v>
      </c>
      <c r="C53" t="s">
        <v>209</v>
      </c>
      <c r="D53" s="1">
        <f>Pa!D53/100*Awe!C53+Pm!D121/100*Mwe!C53+Ps!D53/100*Swe!C53</f>
        <v>35.237330778907229</v>
      </c>
      <c r="E53" s="1">
        <f>Pa!D121/100*Awe!D53+Pm!D189/100*Mwe!D53+Ps!D121/100*Swe!D53</f>
        <v>35.237330778907229</v>
      </c>
      <c r="F53" s="1">
        <f>Pa!D189/100*Awe!E53+Pm!D257/100*Mwe!E53+Ps!D189/100*Swe!E53</f>
        <v>35.237330778907229</v>
      </c>
      <c r="G53" s="1">
        <f>Pa!D257/100*Awe!F53+Pm!D325/100*Mwe!F53+Ps!D257/100*Swe!F53</f>
        <v>36.556564689933197</v>
      </c>
      <c r="H53" s="1">
        <f>Pa!D325/100*Awe!G53+Pm!D393/100*Mwe!G53+Ps!D325/100*Swe!G53</f>
        <v>29.483499523832528</v>
      </c>
      <c r="I53" s="1">
        <f>Pa!D393/100*Awe!H53+Pm!D461/100*Mwe!H53+Ps!D393/100*Swe!H53</f>
        <v>29.483499523832528</v>
      </c>
      <c r="J53" s="1">
        <f>Pa!D461/100*Awe!I53+Pm!D529/100*Mwe!I53+Ps!D461/100*Swe!I53</f>
        <v>29.483499523832528</v>
      </c>
      <c r="K53" s="1">
        <f>Pa!D529/100*Awe!J53+Pm!D597/100*Mwe!J53+Ps!D529/100*Swe!J53</f>
        <v>29.483499523832528</v>
      </c>
      <c r="L53" s="1">
        <f>Pa!D597/100*Awe!K53+Pm!D665/100*Mwe!K53+Ps!D597/100*Swe!K53</f>
        <v>34.211020794107682</v>
      </c>
      <c r="M53" s="1">
        <f>Pa!D665/100*Awe!L53+Pm!D733/100*Mwe!L53+Ps!D665/100*Swe!L53</f>
        <v>32.653944737289493</v>
      </c>
      <c r="N53" s="1">
        <f>Pa!D733/100*Awe!M53+Pm!D801/100*Mwe!M53+Ps!D733/100*Swe!M53</f>
        <v>32.653944737289493</v>
      </c>
      <c r="O53" s="1">
        <f>Pa!D801/100*Awe!N53+Pm!D869/100*Mwe!N53+Ps!D801/100*Swe!N53</f>
        <v>32.653944737289493</v>
      </c>
      <c r="P53" s="1">
        <f>Pa!D869/100*Awe!O53+Pm!D937/100*Mwe!O53+Ps!D869/100*Swe!O53</f>
        <v>32.653944737289493</v>
      </c>
      <c r="Q53" s="1">
        <f>Pa!D937/100*Awe!P53+Pm!R53/100*Mwe!P53+Ps!D937/100*Swe!P53</f>
        <v>16.984153070712367</v>
      </c>
    </row>
    <row r="54" spans="2:17" x14ac:dyDescent="0.25">
      <c r="B54" t="s">
        <v>121</v>
      </c>
      <c r="C54" t="s">
        <v>210</v>
      </c>
      <c r="D54" s="1">
        <f>Pa!D54/100*Awe!C54+Pm!D122/100*Mwe!C54+Ps!D54/100*Swe!C54</f>
        <v>6.4974729906786965</v>
      </c>
      <c r="E54" s="1">
        <f>Pa!D122/100*Awe!D54+Pm!D190/100*Mwe!D54+Ps!D122/100*Swe!D54</f>
        <v>6.4974729906786965</v>
      </c>
      <c r="F54" s="1">
        <f>Pa!D190/100*Awe!E54+Pm!D258/100*Mwe!E54+Ps!D190/100*Swe!E54</f>
        <v>6.4974729906786965</v>
      </c>
      <c r="G54" s="1">
        <f>Pa!D258/100*Awe!F54+Pm!D326/100*Mwe!F54+Ps!D258/100*Swe!F54</f>
        <v>6.4974729906786965</v>
      </c>
      <c r="H54" s="1">
        <f>Pa!D326/100*Awe!G54+Pm!D394/100*Mwe!G54+Ps!D326/100*Swe!G54</f>
        <v>7.1844513460396282</v>
      </c>
      <c r="I54" s="1">
        <f>Pa!D394/100*Awe!H54+Pm!D462/100*Mwe!H54+Ps!D394/100*Swe!H54</f>
        <v>7.1844513460396282</v>
      </c>
      <c r="J54" s="1">
        <f>Pa!D462/100*Awe!I54+Pm!D530/100*Mwe!I54+Ps!D462/100*Swe!I54</f>
        <v>7.1844513460396282</v>
      </c>
      <c r="K54" s="1">
        <f>Pa!D530/100*Awe!J54+Pm!D598/100*Mwe!J54+Ps!D530/100*Swe!J54</f>
        <v>7.1844513460396282</v>
      </c>
      <c r="L54" s="1">
        <f>Pa!D598/100*Awe!K54+Pm!D666/100*Mwe!K54+Ps!D598/100*Swe!K54</f>
        <v>7.1844513460396282</v>
      </c>
      <c r="M54" s="1">
        <f>Pa!D666/100*Awe!L54+Pm!D734/100*Mwe!L54+Ps!D666/100*Swe!L54</f>
        <v>8.1516708696407889</v>
      </c>
      <c r="N54" s="1">
        <f>Pa!D734/100*Awe!M54+Pm!D802/100*Mwe!M54+Ps!D734/100*Swe!M54</f>
        <v>8.1516708696407889</v>
      </c>
      <c r="O54" s="1">
        <f>Pa!D802/100*Awe!N54+Pm!D870/100*Mwe!N54+Ps!D802/100*Swe!N54</f>
        <v>8.1516708696407889</v>
      </c>
      <c r="P54" s="1">
        <f>Pa!D870/100*Awe!O54+Pm!D938/100*Mwe!O54+Ps!D870/100*Swe!O54</f>
        <v>8.1516708696407889</v>
      </c>
      <c r="Q54" s="1">
        <f>Pa!D938/100*Awe!P54+Pm!R54/100*Mwe!P54+Ps!D938/100*Swe!P54</f>
        <v>5.866656639078542</v>
      </c>
    </row>
    <row r="55" spans="2:17" x14ac:dyDescent="0.25">
      <c r="B55" t="s">
        <v>122</v>
      </c>
      <c r="C55" t="s">
        <v>211</v>
      </c>
      <c r="D55" s="1">
        <f>Pa!D55/100*Awe!C55+Pm!D123/100*Mwe!C55+Ps!D55/100*Swe!C55</f>
        <v>63.621793202320376</v>
      </c>
      <c r="E55" s="1">
        <f>Pa!D123/100*Awe!D55+Pm!D191/100*Mwe!D55+Ps!D123/100*Swe!D55</f>
        <v>63.621793202320376</v>
      </c>
      <c r="F55" s="1">
        <f>Pa!D191/100*Awe!E55+Pm!D259/100*Mwe!E55+Ps!D191/100*Swe!E55</f>
        <v>63.621793202320376</v>
      </c>
      <c r="G55" s="1">
        <f>Pa!D259/100*Awe!F55+Pm!D327/100*Mwe!F55+Ps!D259/100*Swe!F55</f>
        <v>63.621793202320376</v>
      </c>
      <c r="H55" s="1">
        <f>Pa!D327/100*Awe!G55+Pm!D395/100*Mwe!G55+Ps!D327/100*Swe!G55</f>
        <v>89.40021051185596</v>
      </c>
      <c r="I55" s="1">
        <f>Pa!D395/100*Awe!H55+Pm!D463/100*Mwe!H55+Ps!D395/100*Swe!H55</f>
        <v>89.40021051185596</v>
      </c>
      <c r="J55" s="1">
        <f>Pa!D463/100*Awe!I55+Pm!D531/100*Mwe!I55+Ps!D463/100*Swe!I55</f>
        <v>89.40021051185596</v>
      </c>
      <c r="K55" s="1">
        <f>Pa!D531/100*Awe!J55+Pm!D599/100*Mwe!J55+Ps!D531/100*Swe!J55</f>
        <v>89.40021051185596</v>
      </c>
      <c r="L55" s="1">
        <f>Pa!D599/100*Awe!K55+Pm!D667/100*Mwe!K55+Ps!D599/100*Swe!K55</f>
        <v>89.40021051185596</v>
      </c>
      <c r="M55" s="1">
        <f>Pa!D667/100*Awe!L55+Pm!D735/100*Mwe!L55+Ps!D667/100*Swe!L55</f>
        <v>95.301114992658228</v>
      </c>
      <c r="N55" s="1">
        <f>Pa!D735/100*Awe!M55+Pm!D803/100*Mwe!M55+Ps!D735/100*Swe!M55</f>
        <v>95.301114992658228</v>
      </c>
      <c r="O55" s="1">
        <f>Pa!D803/100*Awe!N55+Pm!D871/100*Mwe!N55+Ps!D803/100*Swe!N55</f>
        <v>95.301114992658228</v>
      </c>
      <c r="P55" s="1">
        <f>Pa!D871/100*Awe!O55+Pm!D939/100*Mwe!O55+Ps!D871/100*Swe!O55</f>
        <v>95.301114992658228</v>
      </c>
      <c r="Q55" s="1">
        <f>Pa!D939/100*Awe!P55+Pm!R55/100*Mwe!P55+Ps!D939/100*Swe!P55</f>
        <v>84.80001475907109</v>
      </c>
    </row>
    <row r="56" spans="2:17" x14ac:dyDescent="0.25">
      <c r="B56" t="s">
        <v>123</v>
      </c>
      <c r="C56" t="s">
        <v>212</v>
      </c>
      <c r="D56" s="1">
        <f>Pa!D56/100*Awe!C56+Pm!D124/100*Mwe!C56+Ps!D56/100*Swe!C56</f>
        <v>8.4551137710574356</v>
      </c>
      <c r="E56" s="1">
        <f>Pa!D124/100*Awe!D56+Pm!D192/100*Mwe!D56+Ps!D124/100*Swe!D56</f>
        <v>8.4551137710574356</v>
      </c>
      <c r="F56" s="1">
        <f>Pa!D192/100*Awe!E56+Pm!D260/100*Mwe!E56+Ps!D192/100*Swe!E56</f>
        <v>8.4551137710574356</v>
      </c>
      <c r="G56" s="1">
        <f>Pa!D260/100*Awe!F56+Pm!D328/100*Mwe!F56+Ps!D260/100*Swe!F56</f>
        <v>8.4551137710574356</v>
      </c>
      <c r="H56" s="1">
        <f>Pa!D328/100*Awe!G56+Pm!D396/100*Mwe!G56+Ps!D328/100*Swe!G56</f>
        <v>6.5382926540952075</v>
      </c>
      <c r="I56" s="1">
        <f>Pa!D396/100*Awe!H56+Pm!D464/100*Mwe!H56+Ps!D396/100*Swe!H56</f>
        <v>6.5382926540952075</v>
      </c>
      <c r="J56" s="1">
        <f>Pa!D464/100*Awe!I56+Pm!D532/100*Mwe!I56+Ps!D464/100*Swe!I56</f>
        <v>6.5382926540952075</v>
      </c>
      <c r="K56" s="1">
        <f>Pa!D532/100*Awe!J56+Pm!D600/100*Mwe!J56+Ps!D532/100*Swe!J56</f>
        <v>6.5382926540952075</v>
      </c>
      <c r="L56" s="1">
        <f>Pa!D600/100*Awe!K56+Pm!D668/100*Mwe!K56+Ps!D600/100*Swe!K56</f>
        <v>6.5382926540952075</v>
      </c>
      <c r="M56" s="1">
        <f>Pa!D668/100*Awe!L56+Pm!D736/100*Mwe!L56+Ps!D668/100*Swe!L56</f>
        <v>7.2760708281665885</v>
      </c>
      <c r="N56" s="1">
        <f>Pa!D736/100*Awe!M56+Pm!D804/100*Mwe!M56+Ps!D736/100*Swe!M56</f>
        <v>7.2760708281665885</v>
      </c>
      <c r="O56" s="1">
        <f>Pa!D804/100*Awe!N56+Pm!D872/100*Mwe!N56+Ps!D804/100*Swe!N56</f>
        <v>7.2760708281665885</v>
      </c>
      <c r="P56" s="1">
        <f>Pa!D872/100*Awe!O56+Pm!D940/100*Mwe!O56+Ps!D872/100*Swe!O56</f>
        <v>7.2760708281665885</v>
      </c>
      <c r="Q56" s="1">
        <f>Pa!D940/100*Awe!P56+Pm!R56/100*Mwe!P56+Ps!D940/100*Swe!P56</f>
        <v>6.2814964601169585</v>
      </c>
    </row>
    <row r="57" spans="2:17" x14ac:dyDescent="0.25">
      <c r="B57" t="s">
        <v>124</v>
      </c>
      <c r="C57" t="s">
        <v>213</v>
      </c>
      <c r="D57" s="1">
        <f>Pa!D57/100*Awe!C57+Pm!D125/100*Mwe!C57+Ps!D57/100*Swe!C57</f>
        <v>0.19558676213378148</v>
      </c>
      <c r="E57" s="1">
        <f>Pa!D125/100*Awe!D57+Pm!D193/100*Mwe!D57+Ps!D125/100*Swe!D57</f>
        <v>0.19558676213378148</v>
      </c>
      <c r="F57" s="1">
        <f>Pa!D193/100*Awe!E57+Pm!D261/100*Mwe!E57+Ps!D193/100*Swe!E57</f>
        <v>0.19558676213378148</v>
      </c>
      <c r="G57" s="1">
        <f>Pa!D261/100*Awe!F57+Pm!D329/100*Mwe!F57+Ps!D261/100*Swe!F57</f>
        <v>0.19558676213378148</v>
      </c>
      <c r="H57" s="1">
        <f>Pa!D329/100*Awe!G57+Pm!D397/100*Mwe!G57+Ps!D329/100*Swe!G57</f>
        <v>0.18998539385983615</v>
      </c>
      <c r="I57" s="1">
        <f>Pa!D397/100*Awe!H57+Pm!D465/100*Mwe!H57+Ps!D397/100*Swe!H57</f>
        <v>0.18998539385983615</v>
      </c>
      <c r="J57" s="1">
        <f>Pa!D465/100*Awe!I57+Pm!D533/100*Mwe!I57+Ps!D465/100*Swe!I57</f>
        <v>0.18998539385983615</v>
      </c>
      <c r="K57" s="1">
        <f>Pa!D533/100*Awe!J57+Pm!D601/100*Mwe!J57+Ps!D533/100*Swe!J57</f>
        <v>0.18998539385983615</v>
      </c>
      <c r="L57" s="1">
        <f>Pa!D601/100*Awe!K57+Pm!D669/100*Mwe!K57+Ps!D601/100*Swe!K57</f>
        <v>0.18998539385983615</v>
      </c>
      <c r="M57" s="1">
        <f>Pa!D669/100*Awe!L57+Pm!D737/100*Mwe!L57+Ps!D669/100*Swe!L57</f>
        <v>0.1896286030021086</v>
      </c>
      <c r="N57" s="1">
        <f>Pa!D737/100*Awe!M57+Pm!D805/100*Mwe!M57+Ps!D737/100*Swe!M57</f>
        <v>0.1896286030021086</v>
      </c>
      <c r="O57" s="1">
        <f>Pa!D805/100*Awe!N57+Pm!D873/100*Mwe!N57+Ps!D805/100*Swe!N57</f>
        <v>0.1896286030021086</v>
      </c>
      <c r="P57" s="1">
        <f>Pa!D873/100*Awe!O57+Pm!D941/100*Mwe!O57+Ps!D873/100*Swe!O57</f>
        <v>0.1896286030021086</v>
      </c>
      <c r="Q57" s="1">
        <f>Pa!D941/100*Awe!P57+Pm!R57/100*Mwe!P57+Ps!D941/100*Swe!P57</f>
        <v>0.16093811921237061</v>
      </c>
    </row>
    <row r="58" spans="2:17" x14ac:dyDescent="0.25">
      <c r="B58" t="s">
        <v>125</v>
      </c>
      <c r="C58" t="s">
        <v>214</v>
      </c>
      <c r="D58" s="1">
        <f>Pa!D58/100*Awe!C58+Pm!D126/100*Mwe!C58+Ps!D58/100*Swe!C58</f>
        <v>22.924308866708454</v>
      </c>
      <c r="E58" s="1">
        <f>Pa!D126/100*Awe!D58+Pm!D194/100*Mwe!D58+Ps!D126/100*Swe!D58</f>
        <v>22.924308866708454</v>
      </c>
      <c r="F58" s="1">
        <f>Pa!D194/100*Awe!E58+Pm!D262/100*Mwe!E58+Ps!D194/100*Swe!E58</f>
        <v>22.924308866708454</v>
      </c>
      <c r="G58" s="1">
        <f>Pa!D262/100*Awe!F58+Pm!D330/100*Mwe!F58+Ps!D262/100*Swe!F58</f>
        <v>29.278651939802113</v>
      </c>
      <c r="H58" s="1">
        <f>Pa!D330/100*Awe!G58+Pm!D398/100*Mwe!G58+Ps!D330/100*Swe!G58</f>
        <v>15.806201295676216</v>
      </c>
      <c r="I58" s="1">
        <f>Pa!D398/100*Awe!H58+Pm!D466/100*Mwe!H58+Ps!D398/100*Swe!H58</f>
        <v>15.806201295676216</v>
      </c>
      <c r="J58" s="1">
        <f>Pa!D466/100*Awe!I58+Pm!D534/100*Mwe!I58+Ps!D466/100*Swe!I58</f>
        <v>15.806201295676216</v>
      </c>
      <c r="K58" s="1">
        <f>Pa!D534/100*Awe!J58+Pm!D602/100*Mwe!J58+Ps!D534/100*Swe!J58</f>
        <v>15.806201295676216</v>
      </c>
      <c r="L58" s="1">
        <f>Pa!D602/100*Awe!K58+Pm!D670/100*Mwe!K58+Ps!D602/100*Swe!K58</f>
        <v>15.855865840946953</v>
      </c>
      <c r="M58" s="1">
        <f>Pa!D670/100*Awe!L58+Pm!D738/100*Mwe!L58+Ps!D670/100*Swe!L58</f>
        <v>16.179068730573611</v>
      </c>
      <c r="N58" s="1">
        <f>Pa!D738/100*Awe!M58+Pm!D806/100*Mwe!M58+Ps!D738/100*Swe!M58</f>
        <v>16.179068730573611</v>
      </c>
      <c r="O58" s="1">
        <f>Pa!D806/100*Awe!N58+Pm!D874/100*Mwe!N58+Ps!D806/100*Swe!N58</f>
        <v>16.179068730573611</v>
      </c>
      <c r="P58" s="1">
        <f>Pa!D874/100*Awe!O58+Pm!D942/100*Mwe!O58+Ps!D874/100*Swe!O58</f>
        <v>16.179068730573611</v>
      </c>
      <c r="Q58" s="1">
        <f>Pa!D942/100*Awe!P58+Pm!R58/100*Mwe!P58+Ps!D942/100*Swe!P58</f>
        <v>12.016399971075085</v>
      </c>
    </row>
    <row r="59" spans="2:17" x14ac:dyDescent="0.25">
      <c r="B59" t="s">
        <v>126</v>
      </c>
      <c r="C59" t="s">
        <v>215</v>
      </c>
      <c r="D59" s="1">
        <f>Pa!D59/100*Awe!C59+Pm!D127/100*Mwe!C59+Ps!D59/100*Swe!C59</f>
        <v>13.839451595224094</v>
      </c>
      <c r="E59" s="1">
        <f>Pa!D127/100*Awe!D59+Pm!D195/100*Mwe!D59+Ps!D127/100*Swe!D59</f>
        <v>13.839451595224094</v>
      </c>
      <c r="F59" s="1">
        <f>Pa!D195/100*Awe!E59+Pm!D263/100*Mwe!E59+Ps!D195/100*Swe!E59</f>
        <v>13.839451595224094</v>
      </c>
      <c r="G59" s="1">
        <f>Pa!D263/100*Awe!F59+Pm!D331/100*Mwe!F59+Ps!D263/100*Swe!F59</f>
        <v>13.839451595224094</v>
      </c>
      <c r="H59" s="1">
        <f>Pa!D331/100*Awe!G59+Pm!D399/100*Mwe!G59+Ps!D331/100*Swe!G59</f>
        <v>11.1002998236265</v>
      </c>
      <c r="I59" s="1">
        <f>Pa!D399/100*Awe!H59+Pm!D467/100*Mwe!H59+Ps!D399/100*Swe!H59</f>
        <v>11.1002998236265</v>
      </c>
      <c r="J59" s="1">
        <f>Pa!D467/100*Awe!I59+Pm!D535/100*Mwe!I59+Ps!D467/100*Swe!I59</f>
        <v>11.1002998236265</v>
      </c>
      <c r="K59" s="1">
        <f>Pa!D535/100*Awe!J59+Pm!D603/100*Mwe!J59+Ps!D535/100*Swe!J59</f>
        <v>11.1002998236265</v>
      </c>
      <c r="L59" s="1">
        <f>Pa!D603/100*Awe!K59+Pm!D671/100*Mwe!K59+Ps!D603/100*Swe!K59</f>
        <v>11.1002998236265</v>
      </c>
      <c r="M59" s="1">
        <f>Pa!D671/100*Awe!L59+Pm!D739/100*Mwe!L59+Ps!D671/100*Swe!L59</f>
        <v>12.066679641642697</v>
      </c>
      <c r="N59" s="1">
        <f>Pa!D739/100*Awe!M59+Pm!D807/100*Mwe!M59+Ps!D739/100*Swe!M59</f>
        <v>12.066679641642697</v>
      </c>
      <c r="O59" s="1">
        <f>Pa!D807/100*Awe!N59+Pm!D875/100*Mwe!N59+Ps!D807/100*Swe!N59</f>
        <v>12.066679641642697</v>
      </c>
      <c r="P59" s="1">
        <f>Pa!D875/100*Awe!O59+Pm!D943/100*Mwe!O59+Ps!D875/100*Swe!O59</f>
        <v>12.066679641642697</v>
      </c>
      <c r="Q59" s="1">
        <f>Pa!D943/100*Awe!P59+Pm!R59/100*Mwe!P59+Ps!D943/100*Swe!P59</f>
        <v>5.6171180063805535</v>
      </c>
    </row>
    <row r="60" spans="2:17" x14ac:dyDescent="0.25">
      <c r="B60" t="s">
        <v>127</v>
      </c>
      <c r="C60" t="s">
        <v>216</v>
      </c>
      <c r="D60" s="1">
        <f>Pa!D60/100*Awe!C60+Pm!D128/100*Mwe!C60+Ps!D60/100*Swe!C60</f>
        <v>1.6761938311459992</v>
      </c>
      <c r="E60" s="1">
        <f>Pa!D128/100*Awe!D60+Pm!D196/100*Mwe!D60+Ps!D128/100*Swe!D60</f>
        <v>1.6761938311459992</v>
      </c>
      <c r="F60" s="1">
        <f>Pa!D196/100*Awe!E60+Pm!D264/100*Mwe!E60+Ps!D196/100*Swe!E60</f>
        <v>1.6761938311459992</v>
      </c>
      <c r="G60" s="1">
        <f>Pa!D264/100*Awe!F60+Pm!D332/100*Mwe!F60+Ps!D264/100*Swe!F60</f>
        <v>1.6761938311459992</v>
      </c>
      <c r="H60" s="1">
        <f>Pa!D332/100*Awe!G60+Pm!D400/100*Mwe!G60+Ps!D332/100*Swe!G60</f>
        <v>3.5155661070469244</v>
      </c>
      <c r="I60" s="1">
        <f>Pa!D400/100*Awe!H60+Pm!D468/100*Mwe!H60+Ps!D400/100*Swe!H60</f>
        <v>3.5155661070469244</v>
      </c>
      <c r="J60" s="1">
        <f>Pa!D468/100*Awe!I60+Pm!D536/100*Mwe!I60+Ps!D468/100*Swe!I60</f>
        <v>3.5155661070469244</v>
      </c>
      <c r="K60" s="1">
        <f>Pa!D536/100*Awe!J60+Pm!D604/100*Mwe!J60+Ps!D536/100*Swe!J60</f>
        <v>3.5155661070469244</v>
      </c>
      <c r="L60" s="1">
        <f>Pa!D604/100*Awe!K60+Pm!D672/100*Mwe!K60+Ps!D604/100*Swe!K60</f>
        <v>3.5155661070469244</v>
      </c>
      <c r="M60" s="1">
        <f>Pa!D672/100*Awe!L60+Pm!D740/100*Mwe!L60+Ps!D672/100*Swe!L60</f>
        <v>1.4570797615846265</v>
      </c>
      <c r="N60" s="1">
        <f>Pa!D740/100*Awe!M60+Pm!D808/100*Mwe!M60+Ps!D740/100*Swe!M60</f>
        <v>1.4570797615846265</v>
      </c>
      <c r="O60" s="1">
        <f>Pa!D808/100*Awe!N60+Pm!D876/100*Mwe!N60+Ps!D808/100*Swe!N60</f>
        <v>1.4570797615846265</v>
      </c>
      <c r="P60" s="1">
        <f>Pa!D876/100*Awe!O60+Pm!D944/100*Mwe!O60+Ps!D876/100*Swe!O60</f>
        <v>1.4570797615846265</v>
      </c>
      <c r="Q60" s="1">
        <f>Pa!D944/100*Awe!P60+Pm!R60/100*Mwe!P60+Ps!D944/100*Swe!P60</f>
        <v>1.2106335638055457</v>
      </c>
    </row>
    <row r="61" spans="2:17" x14ac:dyDescent="0.25">
      <c r="B61" t="s">
        <v>128</v>
      </c>
      <c r="C61" t="s">
        <v>217</v>
      </c>
      <c r="D61" s="1">
        <f>Pa!D61/100*Awe!C61+Pm!D129/100*Mwe!C61+Ps!D61/100*Swe!C61</f>
        <v>2.4346941841265677</v>
      </c>
      <c r="E61" s="1">
        <f>Pa!D129/100*Awe!D61+Pm!D197/100*Mwe!D61+Ps!D129/100*Swe!D61</f>
        <v>2.4346941841265677</v>
      </c>
      <c r="F61" s="1">
        <f>Pa!D197/100*Awe!E61+Pm!D265/100*Mwe!E61+Ps!D197/100*Swe!E61</f>
        <v>2.4346941841265677</v>
      </c>
      <c r="G61" s="1">
        <f>Pa!D265/100*Awe!F61+Pm!D333/100*Mwe!F61+Ps!D265/100*Swe!F61</f>
        <v>2.4346941841265677</v>
      </c>
      <c r="H61" s="1">
        <f>Pa!D333/100*Awe!G61+Pm!D401/100*Mwe!G61+Ps!D333/100*Swe!G61</f>
        <v>0.6870616925598737</v>
      </c>
      <c r="I61" s="1">
        <f>Pa!D401/100*Awe!H61+Pm!D469/100*Mwe!H61+Ps!D401/100*Swe!H61</f>
        <v>0.6870616925598737</v>
      </c>
      <c r="J61" s="1">
        <f>Pa!D469/100*Awe!I61+Pm!D537/100*Mwe!I61+Ps!D469/100*Swe!I61</f>
        <v>0.6870616925598737</v>
      </c>
      <c r="K61" s="1">
        <f>Pa!D537/100*Awe!J61+Pm!D605/100*Mwe!J61+Ps!D537/100*Swe!J61</f>
        <v>0.6870616925598737</v>
      </c>
      <c r="L61" s="1">
        <f>Pa!D605/100*Awe!K61+Pm!D673/100*Mwe!K61+Ps!D605/100*Swe!K61</f>
        <v>0.6870616925598737</v>
      </c>
      <c r="M61" s="1">
        <f>Pa!D673/100*Awe!L61+Pm!D741/100*Mwe!L61+Ps!D673/100*Swe!L61</f>
        <v>0.86667354856998391</v>
      </c>
      <c r="N61" s="1">
        <f>Pa!D741/100*Awe!M61+Pm!D809/100*Mwe!M61+Ps!D741/100*Swe!M61</f>
        <v>0.86667354856998391</v>
      </c>
      <c r="O61" s="1">
        <f>Pa!D809/100*Awe!N61+Pm!D877/100*Mwe!N61+Ps!D809/100*Swe!N61</f>
        <v>0.86667354856998391</v>
      </c>
      <c r="P61" s="1">
        <f>Pa!D877/100*Awe!O61+Pm!D945/100*Mwe!O61+Ps!D877/100*Swe!O61</f>
        <v>0.86667354856998391</v>
      </c>
      <c r="Q61" s="1">
        <f>Pa!D945/100*Awe!P61+Pm!R61/100*Mwe!P61+Ps!D945/100*Swe!P61</f>
        <v>0.57318063700173238</v>
      </c>
    </row>
    <row r="62" spans="2:17" x14ac:dyDescent="0.25">
      <c r="B62" t="s">
        <v>129</v>
      </c>
      <c r="C62" t="s">
        <v>218</v>
      </c>
      <c r="D62" s="1">
        <f>Pa!D62/100*Awe!C62+Pm!D130/100*Mwe!C62+Ps!D62/100*Swe!C62</f>
        <v>10.990645259415215</v>
      </c>
      <c r="E62" s="1">
        <f>Pa!D130/100*Awe!D62+Pm!D198/100*Mwe!D62+Ps!D130/100*Swe!D62</f>
        <v>10.990645259415215</v>
      </c>
      <c r="F62" s="1">
        <f>Pa!D198/100*Awe!E62+Pm!D266/100*Mwe!E62+Ps!D198/100*Swe!E62</f>
        <v>10.990645259415215</v>
      </c>
      <c r="G62" s="1">
        <f>Pa!D266/100*Awe!F62+Pm!D334/100*Mwe!F62+Ps!D266/100*Swe!F62</f>
        <v>10.990645259415215</v>
      </c>
      <c r="H62" s="1">
        <f>Pa!D334/100*Awe!G62+Pm!D402/100*Mwe!G62+Ps!D334/100*Swe!G62</f>
        <v>13.561631181751045</v>
      </c>
      <c r="I62" s="1">
        <f>Pa!D402/100*Awe!H62+Pm!D470/100*Mwe!H62+Ps!D402/100*Swe!H62</f>
        <v>13.561631181751045</v>
      </c>
      <c r="J62" s="1">
        <f>Pa!D470/100*Awe!I62+Pm!D538/100*Mwe!I62+Ps!D470/100*Swe!I62</f>
        <v>13.561631181751045</v>
      </c>
      <c r="K62" s="1">
        <f>Pa!D538/100*Awe!J62+Pm!D606/100*Mwe!J62+Ps!D538/100*Swe!J62</f>
        <v>13.561631181751045</v>
      </c>
      <c r="L62" s="1">
        <f>Pa!D606/100*Awe!K62+Pm!D674/100*Mwe!K62+Ps!D606/100*Swe!K62</f>
        <v>13.561631181751045</v>
      </c>
      <c r="M62" s="1">
        <f>Pa!D674/100*Awe!L62+Pm!D742/100*Mwe!L62+Ps!D674/100*Swe!L62</f>
        <v>14.663156107195865</v>
      </c>
      <c r="N62" s="1">
        <f>Pa!D742/100*Awe!M62+Pm!D810/100*Mwe!M62+Ps!D742/100*Swe!M62</f>
        <v>14.663156107195865</v>
      </c>
      <c r="O62" s="1">
        <f>Pa!D810/100*Awe!N62+Pm!D878/100*Mwe!N62+Ps!D810/100*Swe!N62</f>
        <v>14.663156107195865</v>
      </c>
      <c r="P62" s="1">
        <f>Pa!D878/100*Awe!O62+Pm!D946/100*Mwe!O62+Ps!D878/100*Swe!O62</f>
        <v>14.663156107195865</v>
      </c>
      <c r="Q62" s="1">
        <f>Pa!D946/100*Awe!P62+Pm!R62/100*Mwe!P62+Ps!D946/100*Swe!P62</f>
        <v>11.481378198701949</v>
      </c>
    </row>
    <row r="63" spans="2:17" x14ac:dyDescent="0.25">
      <c r="B63" t="s">
        <v>130</v>
      </c>
      <c r="C63" t="s">
        <v>219</v>
      </c>
      <c r="D63" s="1">
        <f>Pa!D63/100*Awe!C63+Pm!D131/100*Mwe!C63+Ps!D63/100*Swe!C63</f>
        <v>11.82339795158174</v>
      </c>
      <c r="E63" s="1">
        <f>Pa!D131/100*Awe!D63+Pm!D199/100*Mwe!D63+Ps!D131/100*Swe!D63</f>
        <v>11.82339795158174</v>
      </c>
      <c r="F63" s="1">
        <f>Pa!D199/100*Awe!E63+Pm!D267/100*Mwe!E63+Ps!D199/100*Swe!E63</f>
        <v>11.82339795158174</v>
      </c>
      <c r="G63" s="1">
        <f>Pa!D267/100*Awe!F63+Pm!D335/100*Mwe!F63+Ps!D267/100*Swe!F63</f>
        <v>10.24054684580163</v>
      </c>
      <c r="H63" s="1">
        <f>Pa!D335/100*Awe!G63+Pm!D403/100*Mwe!G63+Ps!D335/100*Swe!G63</f>
        <v>9.4491862264731044</v>
      </c>
      <c r="I63" s="1">
        <f>Pa!D403/100*Awe!H63+Pm!D471/100*Mwe!H63+Ps!D403/100*Swe!H63</f>
        <v>9.4491862264731044</v>
      </c>
      <c r="J63" s="1">
        <f>Pa!D471/100*Awe!I63+Pm!D539/100*Mwe!I63+Ps!D471/100*Swe!I63</f>
        <v>9.4491862264731044</v>
      </c>
      <c r="K63" s="1">
        <f>Pa!D539/100*Awe!J63+Pm!D607/100*Mwe!J63+Ps!D539/100*Swe!J63</f>
        <v>9.4491862264731044</v>
      </c>
      <c r="L63" s="1">
        <f>Pa!D607/100*Awe!K63+Pm!D675/100*Mwe!K63+Ps!D607/100*Swe!K63</f>
        <v>8.1886439870237862</v>
      </c>
      <c r="M63" s="1">
        <f>Pa!D675/100*Awe!L63+Pm!D743/100*Mwe!L63+Ps!D675/100*Swe!L63</f>
        <v>8.8869200351883908</v>
      </c>
      <c r="N63" s="1">
        <f>Pa!D743/100*Awe!M63+Pm!D811/100*Mwe!M63+Ps!D743/100*Swe!M63</f>
        <v>8.8869200351883908</v>
      </c>
      <c r="O63" s="1">
        <f>Pa!D811/100*Awe!N63+Pm!D879/100*Mwe!N63+Ps!D811/100*Swe!N63</f>
        <v>8.8869200351883908</v>
      </c>
      <c r="P63" s="1">
        <f>Pa!D879/100*Awe!O63+Pm!D947/100*Mwe!O63+Ps!D879/100*Swe!O63</f>
        <v>8.8869200351883908</v>
      </c>
      <c r="Q63" s="1">
        <f>Pa!D947/100*Awe!P63+Pm!R63/100*Mwe!P63+Ps!D947/100*Swe!P63</f>
        <v>6.5360496651628841</v>
      </c>
    </row>
    <row r="64" spans="2:17" x14ac:dyDescent="0.25">
      <c r="B64" t="s">
        <v>131</v>
      </c>
      <c r="C64" t="s">
        <v>220</v>
      </c>
      <c r="D64" s="1">
        <f>Pa!D64/100*Awe!C64+Pm!D132/100*Mwe!C64+Ps!D64/100*Swe!C64</f>
        <v>25.673011109540596</v>
      </c>
      <c r="E64" s="1">
        <f>Pa!D132/100*Awe!D64+Pm!D200/100*Mwe!D64+Ps!D132/100*Swe!D64</f>
        <v>25.673011109540596</v>
      </c>
      <c r="F64" s="1">
        <f>Pa!D200/100*Awe!E64+Pm!D268/100*Mwe!E64+Ps!D200/100*Swe!E64</f>
        <v>25.673011109540596</v>
      </c>
      <c r="G64" s="1">
        <f>Pa!D268/100*Awe!F64+Pm!D336/100*Mwe!F64+Ps!D268/100*Swe!F64</f>
        <v>25.673011109540596</v>
      </c>
      <c r="H64" s="1">
        <f>Pa!D336/100*Awe!G64+Pm!D404/100*Mwe!G64+Ps!D336/100*Swe!G64</f>
        <v>28.683199537501572</v>
      </c>
      <c r="I64" s="1">
        <f>Pa!D404/100*Awe!H64+Pm!D472/100*Mwe!H64+Ps!D404/100*Swe!H64</f>
        <v>28.683199537501572</v>
      </c>
      <c r="J64" s="1">
        <f>Pa!D472/100*Awe!I64+Pm!D540/100*Mwe!I64+Ps!D472/100*Swe!I64</f>
        <v>28.683199537501572</v>
      </c>
      <c r="K64" s="1">
        <f>Pa!D540/100*Awe!J64+Pm!D608/100*Mwe!J64+Ps!D540/100*Swe!J64</f>
        <v>28.683199537501572</v>
      </c>
      <c r="L64" s="1">
        <f>Pa!D608/100*Awe!K64+Pm!D676/100*Mwe!K64+Ps!D608/100*Swe!K64</f>
        <v>28.683199537501572</v>
      </c>
      <c r="M64" s="1">
        <f>Pa!D676/100*Awe!L64+Pm!D744/100*Mwe!L64+Ps!D676/100*Swe!L64</f>
        <v>33.219130958746867</v>
      </c>
      <c r="N64" s="1">
        <f>Pa!D744/100*Awe!M64+Pm!D812/100*Mwe!M64+Ps!D744/100*Swe!M64</f>
        <v>33.219130958746867</v>
      </c>
      <c r="O64" s="1">
        <f>Pa!D812/100*Awe!N64+Pm!D880/100*Mwe!N64+Ps!D812/100*Swe!N64</f>
        <v>33.219130958746867</v>
      </c>
      <c r="P64" s="1">
        <f>Pa!D880/100*Awe!O64+Pm!D948/100*Mwe!O64+Ps!D880/100*Swe!O64</f>
        <v>33.219130958746867</v>
      </c>
      <c r="Q64" s="1">
        <f>Pa!D948/100*Awe!P64+Pm!R64/100*Mwe!P64+Ps!D948/100*Swe!P64</f>
        <v>25.01336597128407</v>
      </c>
    </row>
    <row r="65" spans="2:17" x14ac:dyDescent="0.25">
      <c r="B65" t="s">
        <v>132</v>
      </c>
      <c r="C65" t="s">
        <v>221</v>
      </c>
      <c r="D65" s="1">
        <f>Pa!D65/100*Awe!C65+Pm!D133/100*Mwe!C65+Ps!D65/100*Swe!C65</f>
        <v>81.547420556395281</v>
      </c>
      <c r="E65" s="1">
        <f>Pa!D133/100*Awe!D65+Pm!D201/100*Mwe!D65+Ps!D133/100*Swe!D65</f>
        <v>81.547420556395281</v>
      </c>
      <c r="F65" s="1">
        <f>Pa!D201/100*Awe!E65+Pm!D269/100*Mwe!E65+Ps!D201/100*Swe!E65</f>
        <v>81.547420556395281</v>
      </c>
      <c r="G65" s="1">
        <f>Pa!D269/100*Awe!F65+Pm!D337/100*Mwe!F65+Ps!D269/100*Swe!F65</f>
        <v>84.033599643455631</v>
      </c>
      <c r="H65" s="1">
        <f>Pa!D337/100*Awe!G65+Pm!D405/100*Mwe!G65+Ps!D337/100*Swe!G65</f>
        <v>75.25543261410472</v>
      </c>
      <c r="I65" s="1">
        <f>Pa!D405/100*Awe!H65+Pm!D473/100*Mwe!H65+Ps!D405/100*Swe!H65</f>
        <v>75.25543261410472</v>
      </c>
      <c r="J65" s="1">
        <f>Pa!D473/100*Awe!I65+Pm!D541/100*Mwe!I65+Ps!D473/100*Swe!I65</f>
        <v>75.25543261410472</v>
      </c>
      <c r="K65" s="1">
        <f>Pa!D541/100*Awe!J65+Pm!D609/100*Mwe!J65+Ps!D541/100*Swe!J65</f>
        <v>75.25543261410472</v>
      </c>
      <c r="L65" s="1">
        <f>Pa!D609/100*Awe!K65+Pm!D677/100*Mwe!K65+Ps!D609/100*Swe!K65</f>
        <v>75.823550314926138</v>
      </c>
      <c r="M65" s="1">
        <f>Pa!D677/100*Awe!L65+Pm!D745/100*Mwe!L65+Ps!D677/100*Swe!L65</f>
        <v>81.941140773402907</v>
      </c>
      <c r="N65" s="1">
        <f>Pa!D745/100*Awe!M65+Pm!D813/100*Mwe!M65+Ps!D745/100*Swe!M65</f>
        <v>81.941140773402907</v>
      </c>
      <c r="O65" s="1">
        <f>Pa!D813/100*Awe!N65+Pm!D881/100*Mwe!N65+Ps!D813/100*Swe!N65</f>
        <v>81.941140773402907</v>
      </c>
      <c r="P65" s="1">
        <f>Pa!D881/100*Awe!O65+Pm!D949/100*Mwe!O65+Ps!D881/100*Swe!O65</f>
        <v>81.941140773402907</v>
      </c>
      <c r="Q65" s="1">
        <f>Pa!D949/100*Awe!P65+Pm!R65/100*Mwe!P65+Ps!D949/100*Swe!P65</f>
        <v>46.606543830811376</v>
      </c>
    </row>
    <row r="66" spans="2:17" x14ac:dyDescent="0.25">
      <c r="B66" t="s">
        <v>134</v>
      </c>
      <c r="C66" t="s">
        <v>222</v>
      </c>
      <c r="D66" s="1">
        <f>Pa!D66/100*Awe!C66+Pm!D134/100*Mwe!C66+Ps!D66/100*Swe!C66</f>
        <v>5.2492434836129496</v>
      </c>
      <c r="E66" s="1">
        <f>Pa!D134/100*Awe!D66+Pm!D202/100*Mwe!D66+Ps!D134/100*Swe!D66</f>
        <v>5.2492434836129496</v>
      </c>
      <c r="F66" s="1">
        <f>Pa!D202/100*Awe!E66+Pm!D270/100*Mwe!E66+Ps!D202/100*Swe!E66</f>
        <v>5.2492434836129496</v>
      </c>
      <c r="G66" s="1">
        <f>Pa!D270/100*Awe!F66+Pm!D338/100*Mwe!F66+Ps!D270/100*Swe!F66</f>
        <v>5.2492434836129496</v>
      </c>
      <c r="H66" s="1">
        <f>Pa!D338/100*Awe!G66+Pm!D406/100*Mwe!G66+Ps!D338/100*Swe!G66</f>
        <v>6.8295329640179663</v>
      </c>
      <c r="I66" s="1">
        <f>Pa!D406/100*Awe!H66+Pm!D474/100*Mwe!H66+Ps!D406/100*Swe!H66</f>
        <v>6.8295329640179663</v>
      </c>
      <c r="J66" s="1">
        <f>Pa!D474/100*Awe!I66+Pm!D542/100*Mwe!I66+Ps!D474/100*Swe!I66</f>
        <v>6.8295329640179663</v>
      </c>
      <c r="K66" s="1">
        <f>Pa!D542/100*Awe!J66+Pm!D610/100*Mwe!J66+Ps!D542/100*Swe!J66</f>
        <v>6.8295329640179663</v>
      </c>
      <c r="L66" s="1">
        <f>Pa!D610/100*Awe!K66+Pm!D678/100*Mwe!K66+Ps!D610/100*Swe!K66</f>
        <v>6.8295329640179663</v>
      </c>
      <c r="M66" s="1">
        <f>Pa!D678/100*Awe!L66+Pm!D746/100*Mwe!L66+Ps!D678/100*Swe!L66</f>
        <v>7.4329120388642815</v>
      </c>
      <c r="N66" s="1">
        <f>Pa!D746/100*Awe!M66+Pm!D814/100*Mwe!M66+Ps!D746/100*Swe!M66</f>
        <v>7.4329120388642815</v>
      </c>
      <c r="O66" s="1">
        <f>Pa!D814/100*Awe!N66+Pm!D882/100*Mwe!N66+Ps!D814/100*Swe!N66</f>
        <v>7.4329120388642815</v>
      </c>
      <c r="P66" s="1">
        <f>Pa!D882/100*Awe!O66+Pm!D950/100*Mwe!O66+Ps!D882/100*Swe!O66</f>
        <v>7.4329120388642815</v>
      </c>
      <c r="Q66" s="1">
        <f>Pa!D950/100*Awe!P66+Pm!R66/100*Mwe!P66+Ps!D950/100*Swe!P66</f>
        <v>4.5002805005970572</v>
      </c>
    </row>
    <row r="67" spans="2:17" x14ac:dyDescent="0.25">
      <c r="B67" t="s">
        <v>135</v>
      </c>
      <c r="C67" t="s">
        <v>223</v>
      </c>
      <c r="D67" s="1">
        <f>Pa!D67/100*Awe!C67+Pm!D135/100*Mwe!C67+Ps!D67/100*Swe!C67</f>
        <v>8.2941600347853388</v>
      </c>
      <c r="E67" s="1">
        <f>Pa!D135/100*Awe!D67+Pm!D203/100*Mwe!D67+Ps!D135/100*Swe!D67</f>
        <v>8.2941600347853388</v>
      </c>
      <c r="F67" s="1">
        <f>Pa!D203/100*Awe!E67+Pm!D271/100*Mwe!E67+Ps!D203/100*Swe!E67</f>
        <v>8.2941600347853388</v>
      </c>
      <c r="G67" s="1">
        <f>Pa!D271/100*Awe!F67+Pm!D339/100*Mwe!F67+Ps!D271/100*Swe!F67</f>
        <v>8.2941600347853388</v>
      </c>
      <c r="H67" s="1">
        <f>Pa!D339/100*Awe!G67+Pm!D407/100*Mwe!G67+Ps!D339/100*Swe!G67</f>
        <v>6.1272319043721399</v>
      </c>
      <c r="I67" s="1">
        <f>Pa!D407/100*Awe!H67+Pm!D475/100*Mwe!H67+Ps!D407/100*Swe!H67</f>
        <v>6.1272319043721399</v>
      </c>
      <c r="J67" s="1">
        <f>Pa!D475/100*Awe!I67+Pm!D543/100*Mwe!I67+Ps!D475/100*Swe!I67</f>
        <v>6.1272319043721399</v>
      </c>
      <c r="K67" s="1">
        <f>Pa!D543/100*Awe!J67+Pm!D611/100*Mwe!J67+Ps!D543/100*Swe!J67</f>
        <v>6.1272319043721399</v>
      </c>
      <c r="L67" s="1">
        <f>Pa!D611/100*Awe!K67+Pm!D679/100*Mwe!K67+Ps!D611/100*Swe!K67</f>
        <v>6.1272319043721399</v>
      </c>
      <c r="M67" s="1">
        <f>Pa!D679/100*Awe!L67+Pm!D747/100*Mwe!L67+Ps!D679/100*Swe!L67</f>
        <v>6.7640151960358441</v>
      </c>
      <c r="N67" s="1">
        <f>Pa!D747/100*Awe!M67+Pm!D815/100*Mwe!M67+Ps!D747/100*Swe!M67</f>
        <v>6.7640151960358441</v>
      </c>
      <c r="O67" s="1">
        <f>Pa!D815/100*Awe!N67+Pm!D883/100*Mwe!N67+Ps!D815/100*Swe!N67</f>
        <v>6.7640151960358441</v>
      </c>
      <c r="P67" s="1">
        <f>Pa!D883/100*Awe!O67+Pm!D951/100*Mwe!O67+Ps!D883/100*Swe!O67</f>
        <v>6.7640151960358441</v>
      </c>
      <c r="Q67" s="1">
        <f>Pa!D951/100*Awe!P67+Pm!R67/100*Mwe!P67+Ps!D951/100*Swe!P67</f>
        <v>5.3229697102277242</v>
      </c>
    </row>
    <row r="68" spans="2:17" x14ac:dyDescent="0.25">
      <c r="B68" t="s">
        <v>136</v>
      </c>
      <c r="C68" t="s">
        <v>224</v>
      </c>
      <c r="D68" s="1">
        <f>Pa!D68/100*Awe!C68+Pm!D136/100*Mwe!C68+Ps!D68/100*Swe!C68</f>
        <v>13.88463247338251</v>
      </c>
      <c r="E68" s="1">
        <f>Pa!D136/100*Awe!D68+Pm!D204/100*Mwe!D68+Ps!D136/100*Swe!D68</f>
        <v>13.88463247338251</v>
      </c>
      <c r="F68" s="1">
        <f>Pa!D204/100*Awe!E68+Pm!D272/100*Mwe!E68+Ps!D204/100*Swe!E68</f>
        <v>13.88463247338251</v>
      </c>
      <c r="G68" s="1">
        <f>Pa!D272/100*Awe!F68+Pm!D340/100*Mwe!F68+Ps!D272/100*Swe!F68</f>
        <v>13.88463247338251</v>
      </c>
      <c r="H68" s="1">
        <f>Pa!D340/100*Awe!G68+Pm!D408/100*Mwe!G68+Ps!D340/100*Swe!G68</f>
        <v>14.73779770203792</v>
      </c>
      <c r="I68" s="1">
        <f>Pa!D408/100*Awe!H68+Pm!D476/100*Mwe!H68+Ps!D408/100*Swe!H68</f>
        <v>14.73779770203792</v>
      </c>
      <c r="J68" s="1">
        <f>Pa!D476/100*Awe!I68+Pm!D544/100*Mwe!I68+Ps!D476/100*Swe!I68</f>
        <v>14.73779770203792</v>
      </c>
      <c r="K68" s="1">
        <f>Pa!D544/100*Awe!J68+Pm!D612/100*Mwe!J68+Ps!D544/100*Swe!J68</f>
        <v>14.73779770203792</v>
      </c>
      <c r="L68" s="1">
        <f>Pa!D612/100*Awe!K68+Pm!D680/100*Mwe!K68+Ps!D612/100*Swe!K68</f>
        <v>14.73779770203792</v>
      </c>
      <c r="M68" s="1">
        <f>Pa!D680/100*Awe!L68+Pm!D748/100*Mwe!L68+Ps!D680/100*Swe!L68</f>
        <v>15.569220757273072</v>
      </c>
      <c r="N68" s="1">
        <f>Pa!D748/100*Awe!M68+Pm!D816/100*Mwe!M68+Ps!D748/100*Swe!M68</f>
        <v>15.569220757273072</v>
      </c>
      <c r="O68" s="1">
        <f>Pa!D816/100*Awe!N68+Pm!D884/100*Mwe!N68+Ps!D816/100*Swe!N68</f>
        <v>15.569220757273072</v>
      </c>
      <c r="P68" s="1">
        <f>Pa!D884/100*Awe!O68+Pm!D952/100*Mwe!O68+Ps!D884/100*Swe!O68</f>
        <v>15.569220757273072</v>
      </c>
      <c r="Q68" s="1">
        <f>Pa!D952/100*Awe!P68+Pm!R68/100*Mwe!P68+Ps!D952/100*Swe!P68</f>
        <v>10.384247700009357</v>
      </c>
    </row>
    <row r="69" spans="2:17" x14ac:dyDescent="0.25">
      <c r="B69" t="s">
        <v>137</v>
      </c>
      <c r="C69" t="s">
        <v>225</v>
      </c>
      <c r="D69" s="1">
        <f>Pa!D69/100*Awe!C69+Pm!D137/100*Mwe!C69+Ps!D69/100*Swe!C69</f>
        <v>4.0058191922746245</v>
      </c>
      <c r="E69" s="1">
        <f>Pa!D137/100*Awe!D69+Pm!D205/100*Mwe!D69+Ps!D137/100*Swe!D69</f>
        <v>4.0058191922746245</v>
      </c>
      <c r="F69" s="1">
        <f>Pa!D205/100*Awe!E69+Pm!D273/100*Mwe!E69+Ps!D205/100*Swe!E69</f>
        <v>4.0058191922746245</v>
      </c>
      <c r="G69" s="1">
        <f>Pa!D273/100*Awe!F69+Pm!D341/100*Mwe!F69+Ps!D273/100*Swe!F69</f>
        <v>3.6078585944583699</v>
      </c>
      <c r="H69" s="1">
        <f>Pa!D341/100*Awe!G69+Pm!D409/100*Mwe!G69+Ps!D341/100*Swe!G69</f>
        <v>5.4518059661518201</v>
      </c>
      <c r="I69" s="1">
        <f>Pa!D409/100*Awe!H69+Pm!D477/100*Mwe!H69+Ps!D409/100*Swe!H69</f>
        <v>5.4518059661518201</v>
      </c>
      <c r="J69" s="1">
        <f>Pa!D477/100*Awe!I69+Pm!D545/100*Mwe!I69+Ps!D477/100*Swe!I69</f>
        <v>5.4518059661518201</v>
      </c>
      <c r="K69" s="1">
        <f>Pa!D545/100*Awe!J69+Pm!D613/100*Mwe!J69+Ps!D545/100*Swe!J69</f>
        <v>5.4518059661518201</v>
      </c>
      <c r="L69" s="1">
        <f>Pa!D613/100*Awe!K69+Pm!D681/100*Mwe!K69+Ps!D613/100*Swe!K69</f>
        <v>5.3072093195307994</v>
      </c>
      <c r="M69" s="1">
        <f>Pa!D681/100*Awe!L69+Pm!D749/100*Mwe!L69+Ps!D681/100*Swe!L69</f>
        <v>5.3189894949154581</v>
      </c>
      <c r="N69" s="1">
        <f>Pa!D749/100*Awe!M69+Pm!D817/100*Mwe!M69+Ps!D749/100*Swe!M69</f>
        <v>5.3189894949154581</v>
      </c>
      <c r="O69" s="1">
        <f>Pa!D817/100*Awe!N69+Pm!D885/100*Mwe!N69+Ps!D817/100*Swe!N69</f>
        <v>5.3189894949154581</v>
      </c>
      <c r="P69" s="1">
        <f>Pa!D885/100*Awe!O69+Pm!D953/100*Mwe!O69+Ps!D885/100*Swe!O69</f>
        <v>5.3189894949154581</v>
      </c>
      <c r="Q69" s="1">
        <f>Pa!D953/100*Awe!P69+Pm!R69/100*Mwe!P69+Ps!D953/100*Swe!P69</f>
        <v>4.128160450616905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48.5703125" bestFit="1" customWidth="1"/>
    <col min="2" max="2" width="15.140625" customWidth="1"/>
    <col min="3" max="16" width="19" bestFit="1" customWidth="1"/>
  </cols>
  <sheetData>
    <row r="1" spans="1:16" x14ac:dyDescent="0.25">
      <c r="A1" t="s">
        <v>37</v>
      </c>
      <c r="B1" t="s">
        <v>230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86258889253</v>
      </c>
      <c r="D2" s="1">
        <v>86258889253</v>
      </c>
      <c r="E2" s="1">
        <v>86258889253</v>
      </c>
      <c r="F2" s="1">
        <v>86258889253</v>
      </c>
      <c r="G2" s="1">
        <v>80114970892</v>
      </c>
      <c r="H2" s="1">
        <v>80114970892</v>
      </c>
      <c r="I2" s="1">
        <v>80114970892</v>
      </c>
      <c r="J2" s="1">
        <v>80114970892</v>
      </c>
      <c r="K2" s="1">
        <v>80114970892</v>
      </c>
      <c r="L2" s="1">
        <v>80175795524</v>
      </c>
      <c r="M2" s="1">
        <v>80175795524</v>
      </c>
      <c r="N2" s="1">
        <v>80175795524</v>
      </c>
      <c r="O2" s="1">
        <v>80175795524</v>
      </c>
      <c r="P2" s="1">
        <v>80175795524</v>
      </c>
    </row>
    <row r="3" spans="1:16" x14ac:dyDescent="0.25">
      <c r="A3" t="s">
        <v>52</v>
      </c>
      <c r="B3" t="s">
        <v>160</v>
      </c>
      <c r="C3" s="1">
        <v>51215295299</v>
      </c>
      <c r="D3" s="1">
        <v>51215295299</v>
      </c>
      <c r="E3" s="1">
        <v>51215295299</v>
      </c>
      <c r="F3" s="1">
        <v>51215295299</v>
      </c>
      <c r="G3" s="1">
        <v>57660437209</v>
      </c>
      <c r="H3" s="1">
        <v>57660437209</v>
      </c>
      <c r="I3" s="1">
        <v>57660437209</v>
      </c>
      <c r="J3" s="1">
        <v>57660437209</v>
      </c>
      <c r="K3" s="1">
        <v>57660437209</v>
      </c>
      <c r="L3" s="1">
        <v>50804323229</v>
      </c>
      <c r="M3" s="1">
        <v>50804323229</v>
      </c>
      <c r="N3" s="1">
        <v>50804323229</v>
      </c>
      <c r="O3" s="1">
        <v>50804323229</v>
      </c>
      <c r="P3" s="1">
        <v>50804323229</v>
      </c>
    </row>
    <row r="4" spans="1:16" x14ac:dyDescent="0.25">
      <c r="A4" t="s">
        <v>53</v>
      </c>
      <c r="B4" t="s">
        <v>161</v>
      </c>
      <c r="C4" s="1">
        <v>16121530721</v>
      </c>
      <c r="D4" s="1">
        <v>16121530721</v>
      </c>
      <c r="E4" s="1">
        <v>16121530721</v>
      </c>
      <c r="F4" s="1">
        <v>16121530721</v>
      </c>
      <c r="G4" s="1">
        <v>20816653136</v>
      </c>
      <c r="H4" s="1">
        <v>20816653136</v>
      </c>
      <c r="I4" s="1">
        <v>20816653136</v>
      </c>
      <c r="J4" s="1">
        <v>20816653136</v>
      </c>
      <c r="K4" s="1">
        <v>20816653136</v>
      </c>
      <c r="L4" s="1">
        <v>21648142718</v>
      </c>
      <c r="M4" s="1">
        <v>21648142718</v>
      </c>
      <c r="N4" s="1">
        <v>21648142718</v>
      </c>
      <c r="O4" s="1">
        <v>21648142718</v>
      </c>
      <c r="P4" s="1">
        <v>21648142718</v>
      </c>
    </row>
    <row r="5" spans="1:16" x14ac:dyDescent="0.25">
      <c r="A5" t="s">
        <v>54</v>
      </c>
      <c r="B5" t="s">
        <v>162</v>
      </c>
      <c r="C5" s="1">
        <v>3907357435</v>
      </c>
      <c r="D5" s="1">
        <v>3907357435</v>
      </c>
      <c r="E5" s="1">
        <v>3907357435</v>
      </c>
      <c r="F5" s="1">
        <v>3907357435</v>
      </c>
      <c r="G5" s="1">
        <v>4362495499</v>
      </c>
      <c r="H5" s="1">
        <v>4362495499</v>
      </c>
      <c r="I5" s="1">
        <v>4362495499</v>
      </c>
      <c r="J5" s="1">
        <v>4362495499</v>
      </c>
      <c r="K5" s="1">
        <v>4362495499</v>
      </c>
      <c r="L5" s="1">
        <v>4999366962</v>
      </c>
      <c r="M5" s="1">
        <v>4999366962</v>
      </c>
      <c r="N5" s="1">
        <v>4999366962</v>
      </c>
      <c r="O5" s="1">
        <v>4999366962</v>
      </c>
      <c r="P5" s="1">
        <v>4999366962</v>
      </c>
    </row>
    <row r="6" spans="1:16" x14ac:dyDescent="0.25">
      <c r="A6" t="s">
        <v>55</v>
      </c>
      <c r="B6" t="s">
        <v>163</v>
      </c>
      <c r="C6" s="1">
        <v>8234885863</v>
      </c>
      <c r="D6" s="1">
        <v>8234885863</v>
      </c>
      <c r="E6" s="1">
        <v>8234885863</v>
      </c>
      <c r="F6" s="1">
        <v>8234885863</v>
      </c>
      <c r="G6" s="1">
        <v>10460586347</v>
      </c>
      <c r="H6" s="1">
        <v>10460586347</v>
      </c>
      <c r="I6" s="1">
        <v>10460586347</v>
      </c>
      <c r="J6" s="1">
        <v>10460586347</v>
      </c>
      <c r="K6" s="1">
        <v>10460586347</v>
      </c>
      <c r="L6" s="1">
        <v>11298480349</v>
      </c>
      <c r="M6" s="1">
        <v>11298480349</v>
      </c>
      <c r="N6" s="1">
        <v>11298480349</v>
      </c>
      <c r="O6" s="1">
        <v>11298480349</v>
      </c>
      <c r="P6" s="1">
        <v>11298480349</v>
      </c>
    </row>
    <row r="7" spans="1:16" x14ac:dyDescent="0.25">
      <c r="A7" t="s">
        <v>56</v>
      </c>
      <c r="B7" t="s">
        <v>164</v>
      </c>
      <c r="C7" s="1">
        <v>5139393806</v>
      </c>
      <c r="D7" s="1">
        <v>5139393806</v>
      </c>
      <c r="E7" s="1">
        <v>5139393806</v>
      </c>
      <c r="F7" s="1">
        <v>5139393806</v>
      </c>
      <c r="G7" s="1">
        <v>6290118909</v>
      </c>
      <c r="H7" s="1">
        <v>6290118909</v>
      </c>
      <c r="I7" s="1">
        <v>6290118909</v>
      </c>
      <c r="J7" s="1">
        <v>6290118909</v>
      </c>
      <c r="K7" s="1">
        <v>6290118909</v>
      </c>
      <c r="L7" s="1">
        <v>7253045979</v>
      </c>
      <c r="M7" s="1">
        <v>7253045979</v>
      </c>
      <c r="N7" s="1">
        <v>7253045979</v>
      </c>
      <c r="O7" s="1">
        <v>7253045979</v>
      </c>
      <c r="P7" s="1">
        <v>7253045979</v>
      </c>
    </row>
    <row r="8" spans="1:16" x14ac:dyDescent="0.25">
      <c r="A8" t="s">
        <v>57</v>
      </c>
      <c r="B8" t="s">
        <v>165</v>
      </c>
      <c r="C8" s="1">
        <v>996906337.89999998</v>
      </c>
      <c r="D8" s="1">
        <v>996906337.89999998</v>
      </c>
      <c r="E8" s="1">
        <v>996906337.89999998</v>
      </c>
      <c r="F8" s="1">
        <v>996906337.89999998</v>
      </c>
      <c r="G8" s="1">
        <v>1306992548</v>
      </c>
      <c r="H8" s="1">
        <v>1306992548</v>
      </c>
      <c r="I8" s="1">
        <v>1306992548</v>
      </c>
      <c r="J8" s="1">
        <v>1306992548</v>
      </c>
      <c r="K8" s="1">
        <v>1306992548</v>
      </c>
      <c r="L8" s="1">
        <v>1373647694</v>
      </c>
      <c r="M8" s="1">
        <v>1373647694</v>
      </c>
      <c r="N8" s="1">
        <v>1373647694</v>
      </c>
      <c r="O8" s="1">
        <v>1373647694</v>
      </c>
      <c r="P8" s="1">
        <v>1373647694</v>
      </c>
    </row>
    <row r="9" spans="1:16" x14ac:dyDescent="0.25">
      <c r="A9" t="s">
        <v>58</v>
      </c>
      <c r="B9" t="s">
        <v>166</v>
      </c>
      <c r="C9" s="1">
        <v>1127111479</v>
      </c>
      <c r="D9" s="1">
        <v>1127111479</v>
      </c>
      <c r="E9" s="1">
        <v>1127111479</v>
      </c>
      <c r="F9" s="1">
        <v>1127111479</v>
      </c>
      <c r="G9" s="1">
        <v>1127872865</v>
      </c>
      <c r="H9" s="1">
        <v>1127872865</v>
      </c>
      <c r="I9" s="1">
        <v>1127872865</v>
      </c>
      <c r="J9" s="1">
        <v>1127872865</v>
      </c>
      <c r="K9" s="1">
        <v>1127872865</v>
      </c>
      <c r="L9" s="1">
        <v>1250576497</v>
      </c>
      <c r="M9" s="1">
        <v>1250576497</v>
      </c>
      <c r="N9" s="1">
        <v>1250576497</v>
      </c>
      <c r="O9" s="1">
        <v>1250576497</v>
      </c>
      <c r="P9" s="1">
        <v>1250576497</v>
      </c>
    </row>
    <row r="10" spans="1:16" x14ac:dyDescent="0.25">
      <c r="A10" t="s">
        <v>59</v>
      </c>
      <c r="B10" t="s">
        <v>167</v>
      </c>
      <c r="C10" s="1">
        <v>15506650760</v>
      </c>
      <c r="D10" s="1">
        <v>15506650760</v>
      </c>
      <c r="E10" s="1">
        <v>15506650760</v>
      </c>
      <c r="F10" s="1">
        <v>15506650760</v>
      </c>
      <c r="G10" s="1">
        <v>18734925595</v>
      </c>
      <c r="H10" s="1">
        <v>18734925595</v>
      </c>
      <c r="I10" s="1">
        <v>18734925595</v>
      </c>
      <c r="J10" s="1">
        <v>18734925595</v>
      </c>
      <c r="K10" s="1">
        <v>18734925595</v>
      </c>
      <c r="L10" s="1">
        <v>20478692101</v>
      </c>
      <c r="M10" s="1">
        <v>20478692101</v>
      </c>
      <c r="N10" s="1">
        <v>20478692101</v>
      </c>
      <c r="O10" s="1">
        <v>20478692101</v>
      </c>
      <c r="P10" s="1">
        <v>20478692101</v>
      </c>
    </row>
    <row r="11" spans="1:16" x14ac:dyDescent="0.25">
      <c r="A11" t="s">
        <v>60</v>
      </c>
      <c r="B11" t="s">
        <v>168</v>
      </c>
      <c r="C11" s="1">
        <v>745547091.29999995</v>
      </c>
      <c r="D11" s="1">
        <v>745547091.29999995</v>
      </c>
      <c r="E11" s="1">
        <v>745547091.29999995</v>
      </c>
      <c r="F11" s="1">
        <v>745547091.29999995</v>
      </c>
      <c r="G11" s="1">
        <v>868928214.39999998</v>
      </c>
      <c r="H11" s="1">
        <v>868928214.39999998</v>
      </c>
      <c r="I11" s="1">
        <v>868928214.39999998</v>
      </c>
      <c r="J11" s="1">
        <v>868928214.39999998</v>
      </c>
      <c r="K11" s="1">
        <v>868928214.39999998</v>
      </c>
      <c r="L11" s="1">
        <v>963151982.60000002</v>
      </c>
      <c r="M11" s="1">
        <v>963151982.60000002</v>
      </c>
      <c r="N11" s="1">
        <v>963151982.60000002</v>
      </c>
      <c r="O11" s="1">
        <v>963151982.60000002</v>
      </c>
      <c r="P11" s="1">
        <v>963151982.60000002</v>
      </c>
    </row>
    <row r="12" spans="1:16" x14ac:dyDescent="0.25">
      <c r="A12" t="s">
        <v>61</v>
      </c>
      <c r="B12" t="s">
        <v>169</v>
      </c>
      <c r="C12" s="1">
        <v>4667046730</v>
      </c>
      <c r="D12" s="1">
        <v>4667046730</v>
      </c>
      <c r="E12" s="1">
        <v>4667046730</v>
      </c>
      <c r="F12" s="1">
        <v>4667046730</v>
      </c>
      <c r="G12" s="1">
        <v>4778956190</v>
      </c>
      <c r="H12" s="1">
        <v>4778956190</v>
      </c>
      <c r="I12" s="1">
        <v>4778956190</v>
      </c>
      <c r="J12" s="1">
        <v>4778956190</v>
      </c>
      <c r="K12" s="1">
        <v>4778956190</v>
      </c>
      <c r="L12" s="1">
        <v>6052262807</v>
      </c>
      <c r="M12" s="1">
        <v>6052262807</v>
      </c>
      <c r="N12" s="1">
        <v>6052262807</v>
      </c>
      <c r="O12" s="1">
        <v>6052262807</v>
      </c>
      <c r="P12" s="1">
        <v>6052262807</v>
      </c>
    </row>
    <row r="13" spans="1:16" x14ac:dyDescent="0.25">
      <c r="A13" t="s">
        <v>62</v>
      </c>
      <c r="B13" t="s">
        <v>170</v>
      </c>
      <c r="C13" s="1">
        <v>569518659.39999998</v>
      </c>
      <c r="D13" s="1">
        <v>569518659.39999998</v>
      </c>
      <c r="E13" s="1">
        <v>569518659.39999998</v>
      </c>
      <c r="F13" s="1">
        <v>569518659.39999998</v>
      </c>
      <c r="G13" s="1">
        <v>569943143.79999995</v>
      </c>
      <c r="H13" s="1">
        <v>569943143.79999995</v>
      </c>
      <c r="I13" s="1">
        <v>569943143.79999995</v>
      </c>
      <c r="J13" s="1">
        <v>569943143.79999995</v>
      </c>
      <c r="K13" s="1">
        <v>569943143.79999995</v>
      </c>
      <c r="L13" s="1">
        <v>640572972.60000002</v>
      </c>
      <c r="M13" s="1">
        <v>640572972.60000002</v>
      </c>
      <c r="N13" s="1">
        <v>640572972.60000002</v>
      </c>
      <c r="O13" s="1">
        <v>640572972.60000002</v>
      </c>
      <c r="P13" s="1">
        <v>640572972.60000002</v>
      </c>
    </row>
    <row r="14" spans="1:16" x14ac:dyDescent="0.25">
      <c r="A14" t="s">
        <v>63</v>
      </c>
      <c r="B14" t="s">
        <v>171</v>
      </c>
      <c r="C14" s="1">
        <v>4970233356</v>
      </c>
      <c r="D14" s="1">
        <v>4970233356</v>
      </c>
      <c r="E14" s="1">
        <v>4970233356</v>
      </c>
      <c r="F14" s="1">
        <v>4970233356</v>
      </c>
      <c r="G14" s="1">
        <v>5138475522</v>
      </c>
      <c r="H14" s="1">
        <v>5138475522</v>
      </c>
      <c r="I14" s="1">
        <v>5138475522</v>
      </c>
      <c r="J14" s="1">
        <v>5138475522</v>
      </c>
      <c r="K14" s="1">
        <v>5138475522</v>
      </c>
      <c r="L14" s="1">
        <v>6593543182</v>
      </c>
      <c r="M14" s="1">
        <v>6593543182</v>
      </c>
      <c r="N14" s="1">
        <v>6593543182</v>
      </c>
      <c r="O14" s="1">
        <v>6593543182</v>
      </c>
      <c r="P14" s="1">
        <v>6593543182</v>
      </c>
    </row>
    <row r="15" spans="1:16" x14ac:dyDescent="0.25">
      <c r="A15" t="s">
        <v>64</v>
      </c>
      <c r="B15" t="s">
        <v>172</v>
      </c>
      <c r="C15" s="1">
        <v>12541550781</v>
      </c>
      <c r="D15" s="1">
        <v>12541550781</v>
      </c>
      <c r="E15" s="1">
        <v>12541550781</v>
      </c>
      <c r="F15" s="1">
        <v>12541550781</v>
      </c>
      <c r="G15" s="1">
        <v>17765445777</v>
      </c>
      <c r="H15" s="1">
        <v>17765445777</v>
      </c>
      <c r="I15" s="1">
        <v>17765445777</v>
      </c>
      <c r="J15" s="1">
        <v>17765445777</v>
      </c>
      <c r="K15" s="1">
        <v>17765445777</v>
      </c>
      <c r="L15" s="1">
        <v>20511043398</v>
      </c>
      <c r="M15" s="1">
        <v>20511043398</v>
      </c>
      <c r="N15" s="1">
        <v>20511043398</v>
      </c>
      <c r="O15" s="1">
        <v>20511043398</v>
      </c>
      <c r="P15" s="1">
        <v>20511043398</v>
      </c>
    </row>
    <row r="16" spans="1:16" x14ac:dyDescent="0.25">
      <c r="A16" t="s">
        <v>65</v>
      </c>
      <c r="B16" t="s">
        <v>173</v>
      </c>
      <c r="C16" s="1">
        <v>11099255201</v>
      </c>
      <c r="D16" s="1">
        <v>11099255201</v>
      </c>
      <c r="E16" s="1">
        <v>11099255201</v>
      </c>
      <c r="F16" s="1">
        <v>11099255201</v>
      </c>
      <c r="G16" s="1">
        <v>14190368440</v>
      </c>
      <c r="H16" s="1">
        <v>14190368440</v>
      </c>
      <c r="I16" s="1">
        <v>14190368440</v>
      </c>
      <c r="J16" s="1">
        <v>14190368440</v>
      </c>
      <c r="K16" s="1">
        <v>14190368440</v>
      </c>
      <c r="L16" s="1">
        <v>17808785686</v>
      </c>
      <c r="M16" s="1">
        <v>17808785686</v>
      </c>
      <c r="N16" s="1">
        <v>17808785686</v>
      </c>
      <c r="O16" s="1">
        <v>17808785686</v>
      </c>
      <c r="P16" s="1">
        <v>17808785686</v>
      </c>
    </row>
    <row r="17" spans="1:16" x14ac:dyDescent="0.25">
      <c r="A17" t="s">
        <v>66</v>
      </c>
      <c r="B17" t="s">
        <v>174</v>
      </c>
      <c r="C17" s="1">
        <v>1422061665</v>
      </c>
      <c r="D17" s="1">
        <v>1422061665</v>
      </c>
      <c r="E17" s="1">
        <v>1422061665</v>
      </c>
      <c r="F17" s="1">
        <v>1422061665</v>
      </c>
      <c r="G17" s="1">
        <v>2329802104</v>
      </c>
      <c r="H17" s="1">
        <v>2329802104</v>
      </c>
      <c r="I17" s="1">
        <v>2329802104</v>
      </c>
      <c r="J17" s="1">
        <v>2329802104</v>
      </c>
      <c r="K17" s="1">
        <v>2329802104</v>
      </c>
      <c r="L17" s="1">
        <v>2482134835</v>
      </c>
      <c r="M17" s="1">
        <v>2482134835</v>
      </c>
      <c r="N17" s="1">
        <v>2482134835</v>
      </c>
      <c r="O17" s="1">
        <v>2482134835</v>
      </c>
      <c r="P17" s="1">
        <v>2482134835</v>
      </c>
    </row>
    <row r="18" spans="1:16" x14ac:dyDescent="0.25">
      <c r="A18" t="s">
        <v>68</v>
      </c>
      <c r="B18" t="s">
        <v>175</v>
      </c>
      <c r="C18" s="1">
        <v>149347000000</v>
      </c>
      <c r="D18" s="1">
        <v>149347000000</v>
      </c>
      <c r="E18" s="1">
        <v>149347000000</v>
      </c>
      <c r="F18" s="1">
        <v>149347000000</v>
      </c>
      <c r="G18" s="1">
        <v>107878000000</v>
      </c>
      <c r="H18" s="1">
        <v>107878000000</v>
      </c>
      <c r="I18" s="1">
        <v>107878000000</v>
      </c>
      <c r="J18" s="1">
        <v>107878000000</v>
      </c>
      <c r="K18" s="1">
        <v>107878000000</v>
      </c>
      <c r="L18" s="1">
        <v>133824000000</v>
      </c>
      <c r="M18" s="1">
        <v>133824000000</v>
      </c>
      <c r="N18" s="1">
        <v>133824000000</v>
      </c>
      <c r="O18" s="1">
        <v>133824000000</v>
      </c>
      <c r="P18" s="1">
        <v>133824000000</v>
      </c>
    </row>
    <row r="19" spans="1:16" x14ac:dyDescent="0.25">
      <c r="A19" t="s">
        <v>70</v>
      </c>
      <c r="B19" t="s">
        <v>226</v>
      </c>
      <c r="C19" s="1">
        <v>5234315303</v>
      </c>
      <c r="D19" s="1">
        <v>5234315303</v>
      </c>
      <c r="E19" s="1">
        <v>5234315303</v>
      </c>
      <c r="F19" s="1">
        <v>5234315303</v>
      </c>
      <c r="G19" s="1">
        <v>5380817501</v>
      </c>
      <c r="H19" s="1">
        <v>5380817501</v>
      </c>
      <c r="I19" s="1">
        <v>5380817501</v>
      </c>
      <c r="J19" s="1">
        <v>5380817501</v>
      </c>
      <c r="K19" s="1">
        <v>5380817501</v>
      </c>
      <c r="L19" s="1">
        <v>5499756014</v>
      </c>
      <c r="M19" s="1">
        <v>5499756014</v>
      </c>
      <c r="N19" s="1">
        <v>5499756014</v>
      </c>
      <c r="O19" s="1">
        <v>5499756014</v>
      </c>
      <c r="P19" s="1">
        <v>5499756014</v>
      </c>
    </row>
    <row r="20" spans="1:16" x14ac:dyDescent="0.25">
      <c r="A20" t="s">
        <v>71</v>
      </c>
      <c r="B20" t="s">
        <v>176</v>
      </c>
      <c r="C20" s="1">
        <v>1843078453</v>
      </c>
      <c r="D20" s="1">
        <v>1843078453</v>
      </c>
      <c r="E20" s="1">
        <v>1843078453</v>
      </c>
      <c r="F20" s="1">
        <v>1843078453</v>
      </c>
      <c r="G20" s="1">
        <v>3658321110</v>
      </c>
      <c r="H20" s="1">
        <v>3658321110</v>
      </c>
      <c r="I20" s="1">
        <v>3658321110</v>
      </c>
      <c r="J20" s="1">
        <v>3658321110</v>
      </c>
      <c r="K20" s="1">
        <v>3658321110</v>
      </c>
      <c r="L20" s="1">
        <v>4264153695</v>
      </c>
      <c r="M20" s="1">
        <v>4264153695</v>
      </c>
      <c r="N20" s="1">
        <v>4264153695</v>
      </c>
      <c r="O20" s="1">
        <v>4264153695</v>
      </c>
      <c r="P20" s="1">
        <v>4264153695</v>
      </c>
    </row>
    <row r="21" spans="1:16" x14ac:dyDescent="0.25">
      <c r="A21" t="s">
        <v>72</v>
      </c>
      <c r="B21" t="s">
        <v>177</v>
      </c>
      <c r="C21" s="1">
        <v>2428998320</v>
      </c>
      <c r="D21" s="1">
        <v>2428998320</v>
      </c>
      <c r="E21" s="1">
        <v>2428998320</v>
      </c>
      <c r="F21" s="1">
        <v>2428998320</v>
      </c>
      <c r="G21" s="1">
        <v>2425043495</v>
      </c>
      <c r="H21" s="1">
        <v>2425043495</v>
      </c>
      <c r="I21" s="1">
        <v>2425043495</v>
      </c>
      <c r="J21" s="1">
        <v>2425043495</v>
      </c>
      <c r="K21" s="1">
        <v>2425043495</v>
      </c>
      <c r="L21" s="1">
        <v>2582073066</v>
      </c>
      <c r="M21" s="1">
        <v>2582073066</v>
      </c>
      <c r="N21" s="1">
        <v>2582073066</v>
      </c>
      <c r="O21" s="1">
        <v>2582073066</v>
      </c>
      <c r="P21" s="1">
        <v>2582073066</v>
      </c>
    </row>
    <row r="22" spans="1:16" x14ac:dyDescent="0.25">
      <c r="A22" t="s">
        <v>73</v>
      </c>
      <c r="B22" t="s">
        <v>178</v>
      </c>
      <c r="C22" s="1">
        <v>16853135923</v>
      </c>
      <c r="D22" s="1">
        <v>16853135923</v>
      </c>
      <c r="E22" s="1">
        <v>16853135923</v>
      </c>
      <c r="F22" s="1">
        <v>16853135923</v>
      </c>
      <c r="G22" s="1">
        <v>28707275495</v>
      </c>
      <c r="H22" s="1">
        <v>28707275495</v>
      </c>
      <c r="I22" s="1">
        <v>28707275495</v>
      </c>
      <c r="J22" s="1">
        <v>28707275495</v>
      </c>
      <c r="K22" s="1">
        <v>28707275495</v>
      </c>
      <c r="L22" s="1">
        <v>29872754803</v>
      </c>
      <c r="M22" s="1">
        <v>29872754803</v>
      </c>
      <c r="N22" s="1">
        <v>29872754803</v>
      </c>
      <c r="O22" s="1">
        <v>29872754803</v>
      </c>
      <c r="P22" s="1">
        <v>29872754803</v>
      </c>
    </row>
    <row r="23" spans="1:16" x14ac:dyDescent="0.25">
      <c r="A23" t="s">
        <v>74</v>
      </c>
      <c r="B23" t="s">
        <v>179</v>
      </c>
      <c r="C23" s="1">
        <v>5466310807</v>
      </c>
      <c r="D23" s="1">
        <v>5466310807</v>
      </c>
      <c r="E23" s="1">
        <v>5466310807</v>
      </c>
      <c r="F23" s="1">
        <v>5466310807</v>
      </c>
      <c r="G23" s="1">
        <v>6736021759</v>
      </c>
      <c r="H23" s="1">
        <v>6736021759</v>
      </c>
      <c r="I23" s="1">
        <v>6736021759</v>
      </c>
      <c r="J23" s="1">
        <v>6736021759</v>
      </c>
      <c r="K23" s="1">
        <v>6736021759</v>
      </c>
      <c r="L23" s="1">
        <v>7397267119</v>
      </c>
      <c r="M23" s="1">
        <v>7397267119</v>
      </c>
      <c r="N23" s="1">
        <v>7397267119</v>
      </c>
      <c r="O23" s="1">
        <v>7397267119</v>
      </c>
      <c r="P23" s="1">
        <v>7397267119</v>
      </c>
    </row>
    <row r="24" spans="1:16" x14ac:dyDescent="0.25">
      <c r="A24" t="s">
        <v>75</v>
      </c>
      <c r="B24" t="s">
        <v>180</v>
      </c>
      <c r="C24" s="1">
        <v>792822387.70000005</v>
      </c>
      <c r="D24" s="1">
        <v>792822387.70000005</v>
      </c>
      <c r="E24" s="1">
        <v>792822387.70000005</v>
      </c>
      <c r="F24" s="1">
        <v>792822387.70000005</v>
      </c>
      <c r="G24" s="1">
        <v>826601719.10000002</v>
      </c>
      <c r="H24" s="1">
        <v>826601719.10000002</v>
      </c>
      <c r="I24" s="1">
        <v>826601719.10000002</v>
      </c>
      <c r="J24" s="1">
        <v>826601719.10000002</v>
      </c>
      <c r="K24" s="1">
        <v>826601719.10000002</v>
      </c>
      <c r="L24" s="1">
        <v>956813325.20000005</v>
      </c>
      <c r="M24" s="1">
        <v>956813325.20000005</v>
      </c>
      <c r="N24" s="1">
        <v>956813325.20000005</v>
      </c>
      <c r="O24" s="1">
        <v>956813325.20000005</v>
      </c>
      <c r="P24" s="1">
        <v>956813325.20000005</v>
      </c>
    </row>
    <row r="25" spans="1:16" x14ac:dyDescent="0.25">
      <c r="A25" t="s">
        <v>76</v>
      </c>
      <c r="B25" t="s">
        <v>181</v>
      </c>
      <c r="C25" s="1">
        <v>22085710886</v>
      </c>
      <c r="D25" s="1">
        <v>22085710886</v>
      </c>
      <c r="E25" s="1">
        <v>22085710886</v>
      </c>
      <c r="F25" s="1">
        <v>22085710886</v>
      </c>
      <c r="G25" s="1">
        <v>26547774325</v>
      </c>
      <c r="H25" s="1">
        <v>26547774325</v>
      </c>
      <c r="I25" s="1">
        <v>26547774325</v>
      </c>
      <c r="J25" s="1">
        <v>26547774325</v>
      </c>
      <c r="K25" s="1">
        <v>26547774325</v>
      </c>
      <c r="L25" s="1">
        <v>29416202184</v>
      </c>
      <c r="M25" s="1">
        <v>29416202184</v>
      </c>
      <c r="N25" s="1">
        <v>29416202184</v>
      </c>
      <c r="O25" s="1">
        <v>29416202184</v>
      </c>
      <c r="P25" s="1">
        <v>29416202184</v>
      </c>
    </row>
    <row r="26" spans="1:16" x14ac:dyDescent="0.25">
      <c r="A26" t="s">
        <v>78</v>
      </c>
      <c r="B26" t="s">
        <v>182</v>
      </c>
      <c r="C26" s="1">
        <v>3392146717</v>
      </c>
      <c r="D26" s="1">
        <v>3392146717</v>
      </c>
      <c r="E26" s="1">
        <v>3392146717</v>
      </c>
      <c r="F26" s="1">
        <v>3392146717</v>
      </c>
      <c r="G26" s="1">
        <v>4228806984</v>
      </c>
      <c r="H26" s="1">
        <v>4228806984</v>
      </c>
      <c r="I26" s="1">
        <v>4228806984</v>
      </c>
      <c r="J26" s="1">
        <v>4228806984</v>
      </c>
      <c r="K26" s="1">
        <v>4228806984</v>
      </c>
      <c r="L26" s="1">
        <v>4873922237</v>
      </c>
      <c r="M26" s="1">
        <v>4873922237</v>
      </c>
      <c r="N26" s="1">
        <v>4873922237</v>
      </c>
      <c r="O26" s="1">
        <v>4873922237</v>
      </c>
      <c r="P26" s="1">
        <v>4873922237</v>
      </c>
    </row>
    <row r="27" spans="1:16" x14ac:dyDescent="0.25">
      <c r="A27" t="s">
        <v>79</v>
      </c>
      <c r="B27" t="s">
        <v>183</v>
      </c>
      <c r="C27" s="1">
        <v>382071088.89999998</v>
      </c>
      <c r="D27" s="1">
        <v>382071088.89999998</v>
      </c>
      <c r="E27" s="1">
        <v>382071088.89999998</v>
      </c>
      <c r="F27" s="1">
        <v>382071088.89999998</v>
      </c>
      <c r="G27" s="1">
        <v>449468595.39999998</v>
      </c>
      <c r="H27" s="1">
        <v>449468595.39999998</v>
      </c>
      <c r="I27" s="1">
        <v>449468595.39999998</v>
      </c>
      <c r="J27" s="1">
        <v>449468595.39999998</v>
      </c>
      <c r="K27" s="1">
        <v>449468595.39999998</v>
      </c>
      <c r="L27" s="1">
        <v>521870546.30000001</v>
      </c>
      <c r="M27" s="1">
        <v>521870546.30000001</v>
      </c>
      <c r="N27" s="1">
        <v>521870546.30000001</v>
      </c>
      <c r="O27" s="1">
        <v>521870546.30000001</v>
      </c>
      <c r="P27" s="1">
        <v>521870546.30000001</v>
      </c>
    </row>
    <row r="28" spans="1:16" x14ac:dyDescent="0.25">
      <c r="A28" t="s">
        <v>80</v>
      </c>
      <c r="B28" t="s">
        <v>184</v>
      </c>
      <c r="C28" s="1">
        <v>336463000000</v>
      </c>
      <c r="D28" s="1">
        <v>336463000000</v>
      </c>
      <c r="E28" s="1">
        <v>336463000000</v>
      </c>
      <c r="F28" s="1">
        <v>336463000000</v>
      </c>
      <c r="G28" s="1">
        <v>269868000000</v>
      </c>
      <c r="H28" s="1">
        <v>269868000000</v>
      </c>
      <c r="I28" s="1">
        <v>269868000000</v>
      </c>
      <c r="J28" s="1">
        <v>269868000000</v>
      </c>
      <c r="K28" s="1">
        <v>269868000000</v>
      </c>
      <c r="L28" s="1">
        <v>281848000000</v>
      </c>
      <c r="M28" s="1">
        <v>281848000000</v>
      </c>
      <c r="N28" s="1">
        <v>281848000000</v>
      </c>
      <c r="O28" s="1">
        <v>281848000000</v>
      </c>
      <c r="P28" s="1">
        <v>281848000000</v>
      </c>
    </row>
    <row r="29" spans="1:16" x14ac:dyDescent="0.25">
      <c r="A29" t="s">
        <v>81</v>
      </c>
      <c r="B29" t="s">
        <v>185</v>
      </c>
      <c r="C29" s="1">
        <v>82047108304</v>
      </c>
      <c r="D29" s="1">
        <v>82047108304</v>
      </c>
      <c r="E29" s="1">
        <v>82047108304</v>
      </c>
      <c r="F29" s="1">
        <v>82047108304</v>
      </c>
      <c r="G29" s="1">
        <v>96418669679</v>
      </c>
      <c r="H29" s="1">
        <v>96418669679</v>
      </c>
      <c r="I29" s="1">
        <v>96418669679</v>
      </c>
      <c r="J29" s="1">
        <v>96418669679</v>
      </c>
      <c r="K29" s="1">
        <v>96418669679</v>
      </c>
      <c r="L29" s="1">
        <v>98140891989</v>
      </c>
      <c r="M29" s="1">
        <v>98140891989</v>
      </c>
      <c r="N29" s="1">
        <v>98140891989</v>
      </c>
      <c r="O29" s="1">
        <v>98140891989</v>
      </c>
      <c r="P29" s="1">
        <v>98140891989</v>
      </c>
    </row>
    <row r="30" spans="1:16" x14ac:dyDescent="0.25">
      <c r="A30" t="s">
        <v>82</v>
      </c>
      <c r="B30" t="s">
        <v>186</v>
      </c>
      <c r="C30" s="1">
        <v>176949000000</v>
      </c>
      <c r="D30" s="1">
        <v>176949000000</v>
      </c>
      <c r="E30" s="1">
        <v>176949000000</v>
      </c>
      <c r="F30" s="1">
        <v>176949000000</v>
      </c>
      <c r="G30" s="1">
        <v>252091000000</v>
      </c>
      <c r="H30" s="1">
        <v>252091000000</v>
      </c>
      <c r="I30" s="1">
        <v>252091000000</v>
      </c>
      <c r="J30" s="1">
        <v>252091000000</v>
      </c>
      <c r="K30" s="1">
        <v>252091000000</v>
      </c>
      <c r="L30" s="1">
        <v>264542000000</v>
      </c>
      <c r="M30" s="1">
        <v>264542000000</v>
      </c>
      <c r="N30" s="1">
        <v>264542000000</v>
      </c>
      <c r="O30" s="1">
        <v>264542000000</v>
      </c>
      <c r="P30" s="1">
        <v>264542000000</v>
      </c>
    </row>
    <row r="31" spans="1:16" x14ac:dyDescent="0.25">
      <c r="A31" t="s">
        <v>84</v>
      </c>
      <c r="B31" t="s">
        <v>187</v>
      </c>
      <c r="C31" s="1">
        <v>19908609452</v>
      </c>
      <c r="D31" s="1">
        <v>19908609452</v>
      </c>
      <c r="E31" s="1">
        <v>19908609452</v>
      </c>
      <c r="F31" s="1">
        <v>19908609452</v>
      </c>
      <c r="G31" s="1">
        <v>26567605635</v>
      </c>
      <c r="H31" s="1">
        <v>26567605635</v>
      </c>
      <c r="I31" s="1">
        <v>26567605635</v>
      </c>
      <c r="J31" s="1">
        <v>26567605635</v>
      </c>
      <c r="K31" s="1">
        <v>26567605635</v>
      </c>
      <c r="L31" s="1">
        <v>27616901408</v>
      </c>
      <c r="M31" s="1">
        <v>27616901408</v>
      </c>
      <c r="N31" s="1">
        <v>27616901408</v>
      </c>
      <c r="O31" s="1">
        <v>27616901408</v>
      </c>
      <c r="P31" s="1">
        <v>27616901408</v>
      </c>
    </row>
    <row r="32" spans="1:16" x14ac:dyDescent="0.25">
      <c r="A32" t="s">
        <v>88</v>
      </c>
      <c r="B32" t="s">
        <v>188</v>
      </c>
      <c r="C32" s="1">
        <v>25077967951</v>
      </c>
      <c r="D32" s="1">
        <v>25077967951</v>
      </c>
      <c r="E32" s="1">
        <v>25077967951</v>
      </c>
      <c r="F32" s="1">
        <v>25077967951</v>
      </c>
      <c r="G32" s="1">
        <v>35014260735</v>
      </c>
      <c r="H32" s="1">
        <v>35014260735</v>
      </c>
      <c r="I32" s="1">
        <v>35014260735</v>
      </c>
      <c r="J32" s="1">
        <v>35014260735</v>
      </c>
      <c r="K32" s="1">
        <v>35014260735</v>
      </c>
      <c r="L32" s="1">
        <v>39672217949</v>
      </c>
      <c r="M32" s="1">
        <v>39672217949</v>
      </c>
      <c r="N32" s="1">
        <v>39672217949</v>
      </c>
      <c r="O32" s="1">
        <v>39672217949</v>
      </c>
      <c r="P32" s="1">
        <v>39672217949</v>
      </c>
    </row>
    <row r="33" spans="1:16" x14ac:dyDescent="0.25">
      <c r="A33" t="s">
        <v>89</v>
      </c>
      <c r="B33" t="s">
        <v>189</v>
      </c>
      <c r="C33" s="1">
        <v>67097585287</v>
      </c>
      <c r="D33" s="1">
        <v>67097585287</v>
      </c>
      <c r="E33" s="1">
        <v>67097585287</v>
      </c>
      <c r="F33" s="1">
        <v>67097585287</v>
      </c>
      <c r="G33" s="1">
        <v>71810612673</v>
      </c>
      <c r="H33" s="1">
        <v>71810612673</v>
      </c>
      <c r="I33" s="1">
        <v>71810612673</v>
      </c>
      <c r="J33" s="1">
        <v>71810612673</v>
      </c>
      <c r="K33" s="1">
        <v>71810612673</v>
      </c>
      <c r="L33" s="1">
        <v>73943266924</v>
      </c>
      <c r="M33" s="1">
        <v>73943266924</v>
      </c>
      <c r="N33" s="1">
        <v>73943266924</v>
      </c>
      <c r="O33" s="1">
        <v>73943266924</v>
      </c>
      <c r="P33" s="1">
        <v>73943266924</v>
      </c>
    </row>
    <row r="34" spans="1:16" x14ac:dyDescent="0.25">
      <c r="A34" t="s">
        <v>91</v>
      </c>
      <c r="B34" t="s">
        <v>190</v>
      </c>
      <c r="C34" s="1">
        <v>33373350250</v>
      </c>
      <c r="D34" s="1">
        <v>33373350250</v>
      </c>
      <c r="E34" s="1">
        <v>33373350250</v>
      </c>
      <c r="F34" s="1">
        <v>33373350250</v>
      </c>
      <c r="G34" s="1">
        <v>41661940890</v>
      </c>
      <c r="H34" s="1">
        <v>41661940890</v>
      </c>
      <c r="I34" s="1">
        <v>41661940890</v>
      </c>
      <c r="J34" s="1">
        <v>41661940890</v>
      </c>
      <c r="K34" s="1">
        <v>41661940890</v>
      </c>
      <c r="L34" s="1">
        <v>43545581975</v>
      </c>
      <c r="M34" s="1">
        <v>43545581975</v>
      </c>
      <c r="N34" s="1">
        <v>43545581975</v>
      </c>
      <c r="O34" s="1">
        <v>43545581975</v>
      </c>
      <c r="P34" s="1">
        <v>43545581975</v>
      </c>
    </row>
    <row r="35" spans="1:16" x14ac:dyDescent="0.25">
      <c r="A35" t="s">
        <v>92</v>
      </c>
      <c r="B35" t="s">
        <v>191</v>
      </c>
      <c r="C35" s="1">
        <v>1649861652</v>
      </c>
      <c r="D35" s="1">
        <v>1649861652</v>
      </c>
      <c r="E35" s="1">
        <v>1649861652</v>
      </c>
      <c r="F35" s="1">
        <v>1649861652</v>
      </c>
      <c r="G35" s="1">
        <v>1523648791</v>
      </c>
      <c r="H35" s="1">
        <v>1523648791</v>
      </c>
      <c r="I35" s="1">
        <v>1523648791</v>
      </c>
      <c r="J35" s="1">
        <v>1523648791</v>
      </c>
      <c r="K35" s="1">
        <v>1523648791</v>
      </c>
      <c r="L35" s="1">
        <v>1553593993</v>
      </c>
      <c r="M35" s="1">
        <v>1553593993</v>
      </c>
      <c r="N35" s="1">
        <v>1553593993</v>
      </c>
      <c r="O35" s="1">
        <v>1553593993</v>
      </c>
      <c r="P35" s="1">
        <v>1553593993</v>
      </c>
    </row>
    <row r="36" spans="1:16" x14ac:dyDescent="0.25">
      <c r="A36" t="s">
        <v>93</v>
      </c>
      <c r="B36" t="s">
        <v>192</v>
      </c>
      <c r="C36" s="1">
        <v>253000000</v>
      </c>
      <c r="D36" s="1">
        <v>253000000</v>
      </c>
      <c r="E36" s="1">
        <v>253000000</v>
      </c>
      <c r="F36" s="1">
        <v>253000000</v>
      </c>
      <c r="G36" s="1">
        <v>440071669</v>
      </c>
      <c r="H36" s="1">
        <v>440071669</v>
      </c>
      <c r="I36" s="1">
        <v>440071669</v>
      </c>
      <c r="J36" s="1">
        <v>440071669</v>
      </c>
      <c r="K36" s="1">
        <v>440071669</v>
      </c>
      <c r="L36" s="1">
        <v>452791474</v>
      </c>
      <c r="M36" s="1">
        <v>452791474</v>
      </c>
      <c r="N36" s="1">
        <v>452791474</v>
      </c>
      <c r="O36" s="1">
        <v>452791474</v>
      </c>
      <c r="P36" s="1">
        <v>452791474</v>
      </c>
    </row>
    <row r="37" spans="1:16" x14ac:dyDescent="0.25">
      <c r="A37" t="s">
        <v>94</v>
      </c>
      <c r="B37" t="s">
        <v>193</v>
      </c>
      <c r="C37" s="1">
        <v>33780937450</v>
      </c>
      <c r="D37" s="1">
        <v>33780937450</v>
      </c>
      <c r="E37" s="1">
        <v>33780937450</v>
      </c>
      <c r="F37" s="1">
        <v>33780937450</v>
      </c>
      <c r="G37" s="1">
        <v>7669571823</v>
      </c>
      <c r="H37" s="1">
        <v>7669571823</v>
      </c>
      <c r="I37" s="1">
        <v>7669571823</v>
      </c>
      <c r="J37" s="1">
        <v>7669571823</v>
      </c>
      <c r="K37" s="1">
        <v>7669571823</v>
      </c>
      <c r="L37" s="1">
        <v>10168513509</v>
      </c>
      <c r="M37" s="1">
        <v>10168513509</v>
      </c>
      <c r="N37" s="1">
        <v>10168513509</v>
      </c>
      <c r="O37" s="1">
        <v>10168513509</v>
      </c>
      <c r="P37" s="1">
        <v>10168513509</v>
      </c>
    </row>
    <row r="38" spans="1:16" x14ac:dyDescent="0.25">
      <c r="A38" t="s">
        <v>95</v>
      </c>
      <c r="B38" t="s">
        <v>194</v>
      </c>
      <c r="C38" s="1">
        <v>6018881054</v>
      </c>
      <c r="D38" s="1">
        <v>6018881054</v>
      </c>
      <c r="E38" s="1">
        <v>6018881054</v>
      </c>
      <c r="F38" s="1">
        <v>6018881054</v>
      </c>
      <c r="G38" s="1">
        <v>6842823561</v>
      </c>
      <c r="H38" s="1">
        <v>6842823561</v>
      </c>
      <c r="I38" s="1">
        <v>6842823561</v>
      </c>
      <c r="J38" s="1">
        <v>6842823561</v>
      </c>
      <c r="K38" s="1">
        <v>6842823561</v>
      </c>
      <c r="L38" s="1">
        <v>6747490974</v>
      </c>
      <c r="M38" s="1">
        <v>6747490974</v>
      </c>
      <c r="N38" s="1">
        <v>6747490974</v>
      </c>
      <c r="O38" s="1">
        <v>6747490974</v>
      </c>
      <c r="P38" s="1">
        <v>6747490974</v>
      </c>
    </row>
    <row r="39" spans="1:16" x14ac:dyDescent="0.25">
      <c r="A39" t="s">
        <v>96</v>
      </c>
      <c r="B39" t="s">
        <v>195</v>
      </c>
      <c r="C39" s="1">
        <v>2654774537</v>
      </c>
      <c r="D39" s="1">
        <v>2654774537</v>
      </c>
      <c r="E39" s="1">
        <v>2654774537</v>
      </c>
      <c r="F39" s="1">
        <v>2654774537</v>
      </c>
      <c r="G39" s="1">
        <v>2994349708</v>
      </c>
      <c r="H39" s="1">
        <v>2994349708</v>
      </c>
      <c r="I39" s="1">
        <v>2994349708</v>
      </c>
      <c r="J39" s="1">
        <v>2994349708</v>
      </c>
      <c r="K39" s="1">
        <v>2994349708</v>
      </c>
      <c r="L39" s="1">
        <v>3442670618</v>
      </c>
      <c r="M39" s="1">
        <v>3442670618</v>
      </c>
      <c r="N39" s="1">
        <v>3442670618</v>
      </c>
      <c r="O39" s="1">
        <v>3442670618</v>
      </c>
      <c r="P39" s="1">
        <v>3442670618</v>
      </c>
    </row>
    <row r="40" spans="1:16" x14ac:dyDescent="0.25">
      <c r="A40" t="s">
        <v>97</v>
      </c>
      <c r="B40" t="s">
        <v>196</v>
      </c>
      <c r="C40" s="1">
        <v>4454538927</v>
      </c>
      <c r="D40" s="1">
        <v>4454538927</v>
      </c>
      <c r="E40" s="1">
        <v>4454538927</v>
      </c>
      <c r="F40" s="1">
        <v>4454538927</v>
      </c>
      <c r="G40" s="1">
        <v>5987182489</v>
      </c>
      <c r="H40" s="1">
        <v>5987182489</v>
      </c>
      <c r="I40" s="1">
        <v>5987182489</v>
      </c>
      <c r="J40" s="1">
        <v>5987182489</v>
      </c>
      <c r="K40" s="1">
        <v>5987182489</v>
      </c>
      <c r="L40" s="1">
        <v>6565252514</v>
      </c>
      <c r="M40" s="1">
        <v>6565252514</v>
      </c>
      <c r="N40" s="1">
        <v>6565252514</v>
      </c>
      <c r="O40" s="1">
        <v>6565252514</v>
      </c>
      <c r="P40" s="1">
        <v>6565252514</v>
      </c>
    </row>
    <row r="41" spans="1:16" x14ac:dyDescent="0.25">
      <c r="A41" t="s">
        <v>98</v>
      </c>
      <c r="B41" t="s">
        <v>197</v>
      </c>
      <c r="C41" s="1">
        <v>2631655585</v>
      </c>
      <c r="D41" s="1">
        <v>2631655585</v>
      </c>
      <c r="E41" s="1">
        <v>2631655585</v>
      </c>
      <c r="F41" s="1">
        <v>2631655585</v>
      </c>
      <c r="G41" s="1">
        <v>3261875424</v>
      </c>
      <c r="H41" s="1">
        <v>3261875424</v>
      </c>
      <c r="I41" s="1">
        <v>3261875424</v>
      </c>
      <c r="J41" s="1">
        <v>3261875424</v>
      </c>
      <c r="K41" s="1">
        <v>3261875424</v>
      </c>
      <c r="L41" s="1">
        <v>3592270135</v>
      </c>
      <c r="M41" s="1">
        <v>3592270135</v>
      </c>
      <c r="N41" s="1">
        <v>3592270135</v>
      </c>
      <c r="O41" s="1">
        <v>3592270135</v>
      </c>
      <c r="P41" s="1">
        <v>3592270135</v>
      </c>
    </row>
    <row r="42" spans="1:16" x14ac:dyDescent="0.25">
      <c r="A42" t="s">
        <v>99</v>
      </c>
      <c r="B42" t="s">
        <v>198</v>
      </c>
      <c r="C42" s="1">
        <v>7607295026</v>
      </c>
      <c r="D42" s="1">
        <v>7607295026</v>
      </c>
      <c r="E42" s="1">
        <v>7607295026</v>
      </c>
      <c r="F42" s="1">
        <v>7607295026</v>
      </c>
      <c r="G42" s="1">
        <v>9180077477</v>
      </c>
      <c r="H42" s="1">
        <v>9180077477</v>
      </c>
      <c r="I42" s="1">
        <v>9180077477</v>
      </c>
      <c r="J42" s="1">
        <v>9180077477</v>
      </c>
      <c r="K42" s="1">
        <v>9180077477</v>
      </c>
      <c r="L42" s="1">
        <v>9862779565</v>
      </c>
      <c r="M42" s="1">
        <v>9862779565</v>
      </c>
      <c r="N42" s="1">
        <v>9862779565</v>
      </c>
      <c r="O42" s="1">
        <v>9862779565</v>
      </c>
      <c r="P42" s="1">
        <v>9862779565</v>
      </c>
    </row>
    <row r="43" spans="1:16" x14ac:dyDescent="0.25">
      <c r="A43" t="s">
        <v>100</v>
      </c>
      <c r="B43" t="s">
        <v>199</v>
      </c>
      <c r="C43" s="1">
        <v>54010565742</v>
      </c>
      <c r="D43" s="1">
        <v>54010565742</v>
      </c>
      <c r="E43" s="1">
        <v>54010565742</v>
      </c>
      <c r="F43" s="1">
        <v>54010565742</v>
      </c>
      <c r="G43" s="1">
        <v>57608968389</v>
      </c>
      <c r="H43" s="1">
        <v>57608968389</v>
      </c>
      <c r="I43" s="1">
        <v>57608968389</v>
      </c>
      <c r="J43" s="1">
        <v>57608968389</v>
      </c>
      <c r="K43" s="1">
        <v>57608968389</v>
      </c>
      <c r="L43" s="1">
        <v>61944348562</v>
      </c>
      <c r="M43" s="1">
        <v>61944348562</v>
      </c>
      <c r="N43" s="1">
        <v>61944348562</v>
      </c>
      <c r="O43" s="1">
        <v>61944348562</v>
      </c>
      <c r="P43" s="1">
        <v>61944348562</v>
      </c>
    </row>
    <row r="44" spans="1:16" x14ac:dyDescent="0.25">
      <c r="A44" t="s">
        <v>101</v>
      </c>
      <c r="B44" t="s">
        <v>200</v>
      </c>
      <c r="C44" s="1">
        <v>8383502852</v>
      </c>
      <c r="D44" s="1">
        <v>8383502852</v>
      </c>
      <c r="E44" s="1">
        <v>8383502852</v>
      </c>
      <c r="F44" s="1">
        <v>8383502852</v>
      </c>
      <c r="G44" s="1">
        <v>5800736247</v>
      </c>
      <c r="H44" s="1">
        <v>5800736247</v>
      </c>
      <c r="I44" s="1">
        <v>5800736247</v>
      </c>
      <c r="J44" s="1">
        <v>5800736247</v>
      </c>
      <c r="K44" s="1">
        <v>5800736247</v>
      </c>
      <c r="L44" s="1">
        <v>6447310840</v>
      </c>
      <c r="M44" s="1">
        <v>6447310840</v>
      </c>
      <c r="N44" s="1">
        <v>6447310840</v>
      </c>
      <c r="O44" s="1">
        <v>6447310840</v>
      </c>
      <c r="P44" s="1">
        <v>6447310840</v>
      </c>
    </row>
    <row r="45" spans="1:16" x14ac:dyDescent="0.25">
      <c r="A45" t="s">
        <v>102</v>
      </c>
      <c r="B45" t="s">
        <v>201</v>
      </c>
      <c r="C45" s="1">
        <v>7518066859</v>
      </c>
      <c r="D45" s="1">
        <v>7518066859</v>
      </c>
      <c r="E45" s="1">
        <v>7518066859</v>
      </c>
      <c r="F45" s="1">
        <v>7518066859</v>
      </c>
      <c r="G45" s="1">
        <v>8231441223</v>
      </c>
      <c r="H45" s="1">
        <v>8231441223</v>
      </c>
      <c r="I45" s="1">
        <v>8231441223</v>
      </c>
      <c r="J45" s="1">
        <v>8231441223</v>
      </c>
      <c r="K45" s="1">
        <v>8231441223</v>
      </c>
      <c r="L45" s="1">
        <v>8792826385</v>
      </c>
      <c r="M45" s="1">
        <v>8792826385</v>
      </c>
      <c r="N45" s="1">
        <v>8792826385</v>
      </c>
      <c r="O45" s="1">
        <v>8792826385</v>
      </c>
      <c r="P45" s="1">
        <v>8792826385</v>
      </c>
    </row>
    <row r="46" spans="1:16" x14ac:dyDescent="0.25">
      <c r="A46" t="s">
        <v>103</v>
      </c>
      <c r="B46" t="s">
        <v>202</v>
      </c>
      <c r="C46" s="1">
        <v>3578785406</v>
      </c>
      <c r="D46" s="1">
        <v>3578785406</v>
      </c>
      <c r="E46" s="1">
        <v>3578785406</v>
      </c>
      <c r="F46" s="1">
        <v>3578785406</v>
      </c>
      <c r="G46" s="1">
        <v>4485625978</v>
      </c>
      <c r="H46" s="1">
        <v>4485625978</v>
      </c>
      <c r="I46" s="1">
        <v>4485625978</v>
      </c>
      <c r="J46" s="1">
        <v>4485625978</v>
      </c>
      <c r="K46" s="1">
        <v>4485625978</v>
      </c>
      <c r="L46" s="1">
        <v>5052746232</v>
      </c>
      <c r="M46" s="1">
        <v>5052746232</v>
      </c>
      <c r="N46" s="1">
        <v>5052746232</v>
      </c>
      <c r="O46" s="1">
        <v>5052746232</v>
      </c>
      <c r="P46" s="1">
        <v>5052746232</v>
      </c>
    </row>
    <row r="47" spans="1:16" x14ac:dyDescent="0.25">
      <c r="A47" t="s">
        <v>105</v>
      </c>
      <c r="B47" t="s">
        <v>203</v>
      </c>
      <c r="C47" s="1">
        <v>233232000000</v>
      </c>
      <c r="D47" s="1">
        <v>233232000000</v>
      </c>
      <c r="E47" s="1">
        <v>233232000000</v>
      </c>
      <c r="F47" s="1">
        <v>233232000000</v>
      </c>
      <c r="G47" s="1">
        <v>212403000000</v>
      </c>
      <c r="H47" s="1">
        <v>212403000000</v>
      </c>
      <c r="I47" s="1">
        <v>212403000000</v>
      </c>
      <c r="J47" s="1">
        <v>212403000000</v>
      </c>
      <c r="K47" s="1">
        <v>212403000000</v>
      </c>
      <c r="L47" s="1">
        <v>222914000000</v>
      </c>
      <c r="M47" s="1">
        <v>222914000000</v>
      </c>
      <c r="N47" s="1">
        <v>222914000000</v>
      </c>
      <c r="O47" s="1">
        <v>222914000000</v>
      </c>
      <c r="P47" s="1">
        <v>222914000000</v>
      </c>
    </row>
    <row r="48" spans="1:16" x14ac:dyDescent="0.25">
      <c r="A48" t="s">
        <v>106</v>
      </c>
      <c r="B48" t="s">
        <v>204</v>
      </c>
      <c r="C48" s="1">
        <v>27794206109</v>
      </c>
      <c r="D48" s="1">
        <v>27794206109</v>
      </c>
      <c r="E48" s="1">
        <v>27794206109</v>
      </c>
      <c r="F48" s="1">
        <v>27794206109</v>
      </c>
      <c r="G48" s="1">
        <v>38945072208</v>
      </c>
      <c r="H48" s="1">
        <v>38945072208</v>
      </c>
      <c r="I48" s="1">
        <v>38945072208</v>
      </c>
      <c r="J48" s="1">
        <v>38945072208</v>
      </c>
      <c r="K48" s="1">
        <v>38945072208</v>
      </c>
      <c r="L48" s="1">
        <v>48833005584</v>
      </c>
      <c r="M48" s="1">
        <v>48833005584</v>
      </c>
      <c r="N48" s="1">
        <v>48833005584</v>
      </c>
      <c r="O48" s="1">
        <v>48833005584</v>
      </c>
      <c r="P48" s="1">
        <v>48833005584</v>
      </c>
    </row>
    <row r="49" spans="1:16" x14ac:dyDescent="0.25">
      <c r="A49" t="s">
        <v>108</v>
      </c>
      <c r="B49" t="s">
        <v>205</v>
      </c>
      <c r="C49" s="1">
        <v>7552500000</v>
      </c>
      <c r="D49" s="1">
        <v>7552500000</v>
      </c>
      <c r="E49" s="1">
        <v>7552500000</v>
      </c>
      <c r="F49" s="1">
        <v>7552500000</v>
      </c>
      <c r="G49" s="1">
        <v>9829000000</v>
      </c>
      <c r="H49" s="1">
        <v>9829000000</v>
      </c>
      <c r="I49" s="1">
        <v>9829000000</v>
      </c>
      <c r="J49" s="1">
        <v>9829000000</v>
      </c>
      <c r="K49" s="1">
        <v>9829000000</v>
      </c>
      <c r="L49" s="1">
        <v>9969500000</v>
      </c>
      <c r="M49" s="1">
        <v>9969500000</v>
      </c>
      <c r="N49" s="1">
        <v>9969500000</v>
      </c>
      <c r="O49" s="1">
        <v>9969500000</v>
      </c>
      <c r="P49" s="1">
        <v>9969500000</v>
      </c>
    </row>
    <row r="50" spans="1:16" x14ac:dyDescent="0.25">
      <c r="A50" t="s">
        <v>109</v>
      </c>
      <c r="B50" t="s">
        <v>206</v>
      </c>
      <c r="C50" s="1">
        <v>53882834538</v>
      </c>
      <c r="D50" s="1">
        <v>53882834538</v>
      </c>
      <c r="E50" s="1">
        <v>53882834538</v>
      </c>
      <c r="F50" s="1">
        <v>53882834538</v>
      </c>
      <c r="G50" s="1">
        <v>80308300221</v>
      </c>
      <c r="H50" s="1">
        <v>80308300221</v>
      </c>
      <c r="I50" s="1">
        <v>80308300221</v>
      </c>
      <c r="J50" s="1">
        <v>80308300221</v>
      </c>
      <c r="K50" s="1">
        <v>80308300221</v>
      </c>
      <c r="L50" s="1">
        <v>83240934066</v>
      </c>
      <c r="M50" s="1">
        <v>83240934066</v>
      </c>
      <c r="N50" s="1">
        <v>83240934066</v>
      </c>
      <c r="O50" s="1">
        <v>83240934066</v>
      </c>
      <c r="P50" s="1">
        <v>83240934066</v>
      </c>
    </row>
    <row r="51" spans="1:16" x14ac:dyDescent="0.25">
      <c r="A51" t="s">
        <v>111</v>
      </c>
      <c r="B51" t="s">
        <v>207</v>
      </c>
      <c r="C51" s="1">
        <v>3609014376</v>
      </c>
      <c r="D51" s="1">
        <v>3609014376</v>
      </c>
      <c r="E51" s="1">
        <v>3609014376</v>
      </c>
      <c r="F51" s="1">
        <v>3609014376</v>
      </c>
      <c r="G51" s="1">
        <v>4388292120</v>
      </c>
      <c r="H51" s="1">
        <v>4388292120</v>
      </c>
      <c r="I51" s="1">
        <v>4388292120</v>
      </c>
      <c r="J51" s="1">
        <v>4388292120</v>
      </c>
      <c r="K51" s="1">
        <v>4388292120</v>
      </c>
      <c r="L51" s="1">
        <v>4703322477</v>
      </c>
      <c r="M51" s="1">
        <v>4703322477</v>
      </c>
      <c r="N51" s="1">
        <v>4703322477</v>
      </c>
      <c r="O51" s="1">
        <v>4703322477</v>
      </c>
      <c r="P51" s="1">
        <v>4703322477</v>
      </c>
    </row>
    <row r="52" spans="1:16" x14ac:dyDescent="0.25">
      <c r="A52" t="s">
        <v>112</v>
      </c>
      <c r="B52" t="s">
        <v>208</v>
      </c>
      <c r="C52" s="1">
        <v>183115649</v>
      </c>
      <c r="D52" s="1">
        <v>183115649</v>
      </c>
      <c r="E52" s="1">
        <v>183115649</v>
      </c>
      <c r="F52" s="1">
        <v>183115649</v>
      </c>
      <c r="G52" s="1">
        <v>273408465.69999999</v>
      </c>
      <c r="H52" s="1">
        <v>273408465.69999999</v>
      </c>
      <c r="I52" s="1">
        <v>273408465.69999999</v>
      </c>
      <c r="J52" s="1">
        <v>273408465.69999999</v>
      </c>
      <c r="K52" s="1">
        <v>273408465.69999999</v>
      </c>
      <c r="L52" s="1">
        <v>312012310.5</v>
      </c>
      <c r="M52" s="1">
        <v>312012310.5</v>
      </c>
      <c r="N52" s="1">
        <v>312012310.5</v>
      </c>
      <c r="O52" s="1">
        <v>312012310.5</v>
      </c>
      <c r="P52" s="1">
        <v>312012310.5</v>
      </c>
    </row>
    <row r="53" spans="1:16" x14ac:dyDescent="0.25">
      <c r="A53" t="s">
        <v>113</v>
      </c>
      <c r="B53" t="s">
        <v>209</v>
      </c>
      <c r="C53" s="1">
        <v>267081000000</v>
      </c>
      <c r="D53" s="1">
        <v>267081000000</v>
      </c>
      <c r="E53" s="1">
        <v>267081000000</v>
      </c>
      <c r="F53" s="1">
        <v>267081000000</v>
      </c>
      <c r="G53" s="1">
        <v>366161000000</v>
      </c>
      <c r="H53" s="1">
        <v>366161000000</v>
      </c>
      <c r="I53" s="1">
        <v>366161000000</v>
      </c>
      <c r="J53" s="1">
        <v>366161000000</v>
      </c>
      <c r="K53" s="1">
        <v>366161000000</v>
      </c>
      <c r="L53" s="1">
        <v>390167000000</v>
      </c>
      <c r="M53" s="1">
        <v>390167000000</v>
      </c>
      <c r="N53" s="1">
        <v>390167000000</v>
      </c>
      <c r="O53" s="1">
        <v>390167000000</v>
      </c>
      <c r="P53" s="1">
        <v>390167000000</v>
      </c>
    </row>
    <row r="54" spans="1:16" x14ac:dyDescent="0.25">
      <c r="A54" t="s">
        <v>121</v>
      </c>
      <c r="B54" t="s">
        <v>210</v>
      </c>
      <c r="C54" s="1">
        <v>10119419973</v>
      </c>
      <c r="D54" s="1">
        <v>10119419973</v>
      </c>
      <c r="E54" s="1">
        <v>10119419973</v>
      </c>
      <c r="F54" s="1">
        <v>10119419973</v>
      </c>
      <c r="G54" s="1">
        <v>11296520715</v>
      </c>
      <c r="H54" s="1">
        <v>11296520715</v>
      </c>
      <c r="I54" s="1">
        <v>11296520715</v>
      </c>
      <c r="J54" s="1">
        <v>11296520715</v>
      </c>
      <c r="K54" s="1">
        <v>11296520715</v>
      </c>
      <c r="L54" s="1">
        <v>12817977129</v>
      </c>
      <c r="M54" s="1">
        <v>12817977129</v>
      </c>
      <c r="N54" s="1">
        <v>12817977129</v>
      </c>
      <c r="O54" s="1">
        <v>12817977129</v>
      </c>
      <c r="P54" s="1">
        <v>12817977129</v>
      </c>
    </row>
    <row r="55" spans="1:16" x14ac:dyDescent="0.25">
      <c r="A55" t="s">
        <v>122</v>
      </c>
      <c r="B55" t="s">
        <v>211</v>
      </c>
      <c r="C55" s="1">
        <v>730882150.89999998</v>
      </c>
      <c r="D55" s="1">
        <v>730882150.89999998</v>
      </c>
      <c r="E55" s="1">
        <v>730882150.89999998</v>
      </c>
      <c r="F55" s="1">
        <v>730882150.89999998</v>
      </c>
      <c r="G55" s="1">
        <v>1085175994</v>
      </c>
      <c r="H55" s="1">
        <v>1085175994</v>
      </c>
      <c r="I55" s="1">
        <v>1085175994</v>
      </c>
      <c r="J55" s="1">
        <v>1085175994</v>
      </c>
      <c r="K55" s="1">
        <v>1085175994</v>
      </c>
      <c r="L55" s="1">
        <v>1154310598</v>
      </c>
      <c r="M55" s="1">
        <v>1154310598</v>
      </c>
      <c r="N55" s="1">
        <v>1154310598</v>
      </c>
      <c r="O55" s="1">
        <v>1154310598</v>
      </c>
      <c r="P55" s="1">
        <v>1154310598</v>
      </c>
    </row>
    <row r="56" spans="1:16" x14ac:dyDescent="0.25">
      <c r="A56" t="s">
        <v>123</v>
      </c>
      <c r="B56" t="s">
        <v>212</v>
      </c>
      <c r="C56" s="1">
        <v>1246399958</v>
      </c>
      <c r="D56" s="1">
        <v>1246399958</v>
      </c>
      <c r="E56" s="1">
        <v>1246399958</v>
      </c>
      <c r="F56" s="1">
        <v>1246399958</v>
      </c>
      <c r="G56" s="1">
        <v>1198742973</v>
      </c>
      <c r="H56" s="1">
        <v>1198742973</v>
      </c>
      <c r="I56" s="1">
        <v>1198742973</v>
      </c>
      <c r="J56" s="1">
        <v>1198742973</v>
      </c>
      <c r="K56" s="1">
        <v>1198742973</v>
      </c>
      <c r="L56" s="1">
        <v>1328364059</v>
      </c>
      <c r="M56" s="1">
        <v>1328364059</v>
      </c>
      <c r="N56" s="1">
        <v>1328364059</v>
      </c>
      <c r="O56" s="1">
        <v>1328364059</v>
      </c>
      <c r="P56" s="1">
        <v>1328364059</v>
      </c>
    </row>
    <row r="57" spans="1:16" x14ac:dyDescent="0.25">
      <c r="A57" t="s">
        <v>124</v>
      </c>
      <c r="B57" t="s">
        <v>213</v>
      </c>
      <c r="C57" s="1">
        <v>435407311.39999998</v>
      </c>
      <c r="D57" s="1">
        <v>435407311.39999998</v>
      </c>
      <c r="E57" s="1">
        <v>435407311.39999998</v>
      </c>
      <c r="F57" s="1">
        <v>435407311.39999998</v>
      </c>
      <c r="G57" s="1">
        <v>429058633.19999999</v>
      </c>
      <c r="H57" s="1">
        <v>429058633.19999999</v>
      </c>
      <c r="I57" s="1">
        <v>429058633.19999999</v>
      </c>
      <c r="J57" s="1">
        <v>429058633.19999999</v>
      </c>
      <c r="K57" s="1">
        <v>429058633.19999999</v>
      </c>
      <c r="L57" s="1">
        <v>428250591.30000001</v>
      </c>
      <c r="M57" s="1">
        <v>428250591.30000001</v>
      </c>
      <c r="N57" s="1">
        <v>428250591.30000001</v>
      </c>
      <c r="O57" s="1">
        <v>428250591.30000001</v>
      </c>
      <c r="P57" s="1">
        <v>428250591.30000001</v>
      </c>
    </row>
    <row r="58" spans="1:16" x14ac:dyDescent="0.25">
      <c r="A58" t="s">
        <v>125</v>
      </c>
      <c r="B58" t="s">
        <v>214</v>
      </c>
      <c r="C58" s="1">
        <v>255769000000</v>
      </c>
      <c r="D58" s="1">
        <v>255769000000</v>
      </c>
      <c r="E58" s="1">
        <v>255769000000</v>
      </c>
      <c r="F58" s="1">
        <v>255769000000</v>
      </c>
      <c r="G58" s="1">
        <v>224817000000</v>
      </c>
      <c r="H58" s="1">
        <v>224817000000</v>
      </c>
      <c r="I58" s="1">
        <v>224817000000</v>
      </c>
      <c r="J58" s="1">
        <v>224817000000</v>
      </c>
      <c r="K58" s="1">
        <v>224817000000</v>
      </c>
      <c r="L58" s="1">
        <v>237046000000</v>
      </c>
      <c r="M58" s="1">
        <v>237046000000</v>
      </c>
      <c r="N58" s="1">
        <v>237046000000</v>
      </c>
      <c r="O58" s="1">
        <v>237046000000</v>
      </c>
      <c r="P58" s="1">
        <v>237046000000</v>
      </c>
    </row>
    <row r="59" spans="1:16" x14ac:dyDescent="0.25">
      <c r="A59" t="s">
        <v>126</v>
      </c>
      <c r="B59" t="s">
        <v>215</v>
      </c>
      <c r="C59" s="1">
        <v>3549963193</v>
      </c>
      <c r="D59" s="1">
        <v>3549963193</v>
      </c>
      <c r="E59" s="1">
        <v>3549963193</v>
      </c>
      <c r="F59" s="1">
        <v>3549963193</v>
      </c>
      <c r="G59" s="1">
        <v>3752114699</v>
      </c>
      <c r="H59" s="1">
        <v>3752114699</v>
      </c>
      <c r="I59" s="1">
        <v>3752114699</v>
      </c>
      <c r="J59" s="1">
        <v>3752114699</v>
      </c>
      <c r="K59" s="1">
        <v>3752114699</v>
      </c>
      <c r="L59" s="1">
        <v>3692887499</v>
      </c>
      <c r="M59" s="1">
        <v>3692887499</v>
      </c>
      <c r="N59" s="1">
        <v>3692887499</v>
      </c>
      <c r="O59" s="1">
        <v>3692887499</v>
      </c>
      <c r="P59" s="1">
        <v>3692887499</v>
      </c>
    </row>
    <row r="60" spans="1:16" x14ac:dyDescent="0.25">
      <c r="A60" t="s">
        <v>127</v>
      </c>
      <c r="B60" t="s">
        <v>216</v>
      </c>
      <c r="C60" s="1">
        <v>30368392205</v>
      </c>
      <c r="D60" s="1">
        <v>30368392205</v>
      </c>
      <c r="E60" s="1">
        <v>30368392205</v>
      </c>
      <c r="F60" s="1">
        <v>30368392205</v>
      </c>
      <c r="G60" s="1">
        <v>67604468411</v>
      </c>
      <c r="H60" s="1">
        <v>67604468411</v>
      </c>
      <c r="I60" s="1">
        <v>67604468411</v>
      </c>
      <c r="J60" s="1">
        <v>67604468411</v>
      </c>
      <c r="K60" s="1">
        <v>67604468411</v>
      </c>
      <c r="L60" s="1">
        <v>29843423856</v>
      </c>
      <c r="M60" s="1">
        <v>29843423856</v>
      </c>
      <c r="N60" s="1">
        <v>29843423856</v>
      </c>
      <c r="O60" s="1">
        <v>29843423856</v>
      </c>
      <c r="P60" s="1">
        <v>29843423856</v>
      </c>
    </row>
    <row r="61" spans="1:16" x14ac:dyDescent="0.25">
      <c r="A61" t="s">
        <v>128</v>
      </c>
      <c r="B61" t="s">
        <v>217</v>
      </c>
      <c r="C61" s="1">
        <v>23413372562</v>
      </c>
      <c r="D61" s="1">
        <v>23413372562</v>
      </c>
      <c r="E61" s="1">
        <v>23413372562</v>
      </c>
      <c r="F61" s="1">
        <v>23413372562</v>
      </c>
      <c r="G61" s="1">
        <v>6564017439</v>
      </c>
      <c r="H61" s="1">
        <v>6564017439</v>
      </c>
      <c r="I61" s="1">
        <v>6564017439</v>
      </c>
      <c r="J61" s="1">
        <v>6564017439</v>
      </c>
      <c r="K61" s="1">
        <v>6564017439</v>
      </c>
      <c r="L61" s="1">
        <v>8283163333</v>
      </c>
      <c r="M61" s="1">
        <v>8283163333</v>
      </c>
      <c r="N61" s="1">
        <v>8283163333</v>
      </c>
      <c r="O61" s="1">
        <v>8283163333</v>
      </c>
      <c r="P61" s="1">
        <v>8283163333</v>
      </c>
    </row>
    <row r="62" spans="1:16" x14ac:dyDescent="0.25">
      <c r="A62" t="s">
        <v>129</v>
      </c>
      <c r="B62" t="s">
        <v>218</v>
      </c>
      <c r="C62" s="1">
        <v>1906078897</v>
      </c>
      <c r="D62" s="1">
        <v>1906078897</v>
      </c>
      <c r="E62" s="1">
        <v>1906078897</v>
      </c>
      <c r="F62" s="1">
        <v>1906078897</v>
      </c>
      <c r="G62" s="1">
        <v>2388810603</v>
      </c>
      <c r="H62" s="1">
        <v>2388810603</v>
      </c>
      <c r="I62" s="1">
        <v>2388810603</v>
      </c>
      <c r="J62" s="1">
        <v>2388810603</v>
      </c>
      <c r="K62" s="1">
        <v>2388810603</v>
      </c>
      <c r="L62" s="1">
        <v>2559481480</v>
      </c>
      <c r="M62" s="1">
        <v>2559481480</v>
      </c>
      <c r="N62" s="1">
        <v>2559481480</v>
      </c>
      <c r="O62" s="1">
        <v>2559481480</v>
      </c>
      <c r="P62" s="1">
        <v>2559481480</v>
      </c>
    </row>
    <row r="63" spans="1:16" x14ac:dyDescent="0.25">
      <c r="A63" t="s">
        <v>130</v>
      </c>
      <c r="B63" t="s">
        <v>219</v>
      </c>
      <c r="C63" s="1">
        <v>26768201977</v>
      </c>
      <c r="D63" s="1">
        <v>26768201977</v>
      </c>
      <c r="E63" s="1">
        <v>26768201977</v>
      </c>
      <c r="F63" s="1">
        <v>26768201977</v>
      </c>
      <c r="G63" s="1">
        <v>24769625413</v>
      </c>
      <c r="H63" s="1">
        <v>24769625413</v>
      </c>
      <c r="I63" s="1">
        <v>24769625413</v>
      </c>
      <c r="J63" s="1">
        <v>24769625413</v>
      </c>
      <c r="K63" s="1">
        <v>24769625413</v>
      </c>
      <c r="L63" s="1">
        <v>24435025524</v>
      </c>
      <c r="M63" s="1">
        <v>24435025524</v>
      </c>
      <c r="N63" s="1">
        <v>24435025524</v>
      </c>
      <c r="O63" s="1">
        <v>24435025524</v>
      </c>
      <c r="P63" s="1">
        <v>24435025524</v>
      </c>
    </row>
    <row r="64" spans="1:16" x14ac:dyDescent="0.25">
      <c r="A64" t="s">
        <v>131</v>
      </c>
      <c r="B64" t="s">
        <v>220</v>
      </c>
      <c r="C64" s="1">
        <v>12064584396</v>
      </c>
      <c r="D64" s="1">
        <v>12064584396</v>
      </c>
      <c r="E64" s="1">
        <v>12064584396</v>
      </c>
      <c r="F64" s="1">
        <v>12064584396</v>
      </c>
      <c r="G64" s="1">
        <v>13856749613</v>
      </c>
      <c r="H64" s="1">
        <v>13856749613</v>
      </c>
      <c r="I64" s="1">
        <v>13856749613</v>
      </c>
      <c r="J64" s="1">
        <v>13856749613</v>
      </c>
      <c r="K64" s="1">
        <v>13856749613</v>
      </c>
      <c r="L64" s="1">
        <v>15921305262</v>
      </c>
      <c r="M64" s="1">
        <v>15921305262</v>
      </c>
      <c r="N64" s="1">
        <v>15921305262</v>
      </c>
      <c r="O64" s="1">
        <v>15921305262</v>
      </c>
      <c r="P64" s="1">
        <v>15921305262</v>
      </c>
    </row>
    <row r="65" spans="1:16" x14ac:dyDescent="0.25">
      <c r="A65" t="s">
        <v>132</v>
      </c>
      <c r="B65" t="s">
        <v>221</v>
      </c>
      <c r="C65" s="1">
        <v>166410000000</v>
      </c>
      <c r="D65" s="1">
        <v>166410000000</v>
      </c>
      <c r="E65" s="1">
        <v>166410000000</v>
      </c>
      <c r="F65" s="1">
        <v>166410000000</v>
      </c>
      <c r="G65" s="1">
        <v>227230000000</v>
      </c>
      <c r="H65" s="1">
        <v>227230000000</v>
      </c>
      <c r="I65" s="1">
        <v>227230000000</v>
      </c>
      <c r="J65" s="1">
        <v>227230000000</v>
      </c>
      <c r="K65" s="1">
        <v>227230000000</v>
      </c>
      <c r="L65" s="1">
        <v>232517000000</v>
      </c>
      <c r="M65" s="1">
        <v>232517000000</v>
      </c>
      <c r="N65" s="1">
        <v>232517000000</v>
      </c>
      <c r="O65" s="1">
        <v>232517000000</v>
      </c>
      <c r="P65" s="1">
        <v>232517000000</v>
      </c>
    </row>
    <row r="66" spans="1:16" x14ac:dyDescent="0.25">
      <c r="A66" t="s">
        <v>134</v>
      </c>
      <c r="B66" t="s">
        <v>222</v>
      </c>
      <c r="C66" s="1">
        <v>16981156071</v>
      </c>
      <c r="D66" s="1">
        <v>16981156071</v>
      </c>
      <c r="E66" s="1">
        <v>16981156071</v>
      </c>
      <c r="F66" s="1">
        <v>16981156071</v>
      </c>
      <c r="G66" s="1">
        <v>21382862338</v>
      </c>
      <c r="H66" s="1">
        <v>21382862338</v>
      </c>
      <c r="I66" s="1">
        <v>21382862338</v>
      </c>
      <c r="J66" s="1">
        <v>21382862338</v>
      </c>
      <c r="K66" s="1">
        <v>21382862338</v>
      </c>
      <c r="L66" s="1">
        <v>22445194528</v>
      </c>
      <c r="M66" s="1">
        <v>22445194528</v>
      </c>
      <c r="N66" s="1">
        <v>22445194528</v>
      </c>
      <c r="O66" s="1">
        <v>22445194528</v>
      </c>
      <c r="P66" s="1">
        <v>22445194528</v>
      </c>
    </row>
    <row r="67" spans="1:16" x14ac:dyDescent="0.25">
      <c r="A67" t="s">
        <v>135</v>
      </c>
      <c r="B67" t="s">
        <v>223</v>
      </c>
      <c r="C67" s="1">
        <v>15804646384</v>
      </c>
      <c r="D67" s="1">
        <v>15804646384</v>
      </c>
      <c r="E67" s="1">
        <v>15804646384</v>
      </c>
      <c r="F67" s="1">
        <v>15804646384</v>
      </c>
      <c r="G67" s="1">
        <v>14682276458</v>
      </c>
      <c r="H67" s="1">
        <v>14682276458</v>
      </c>
      <c r="I67" s="1">
        <v>14682276458</v>
      </c>
      <c r="J67" s="1">
        <v>14682276458</v>
      </c>
      <c r="K67" s="1">
        <v>14682276458</v>
      </c>
      <c r="L67" s="1">
        <v>16081946578</v>
      </c>
      <c r="M67" s="1">
        <v>16081946578</v>
      </c>
      <c r="N67" s="1">
        <v>16081946578</v>
      </c>
      <c r="O67" s="1">
        <v>16081946578</v>
      </c>
      <c r="P67" s="1">
        <v>16081946578</v>
      </c>
    </row>
    <row r="68" spans="1:16" x14ac:dyDescent="0.25">
      <c r="A68" t="s">
        <v>136</v>
      </c>
      <c r="B68" t="s">
        <v>224</v>
      </c>
      <c r="C68" s="1">
        <v>14092982746</v>
      </c>
      <c r="D68" s="1">
        <v>14092982746</v>
      </c>
      <c r="E68" s="1">
        <v>14092982746</v>
      </c>
      <c r="F68" s="1">
        <v>14092982746</v>
      </c>
      <c r="G68" s="1">
        <v>14470104705</v>
      </c>
      <c r="H68" s="1">
        <v>14470104705</v>
      </c>
      <c r="I68" s="1">
        <v>14470104705</v>
      </c>
      <c r="J68" s="1">
        <v>14470104705</v>
      </c>
      <c r="K68" s="1">
        <v>14470104705</v>
      </c>
      <c r="L68" s="1">
        <v>16293523274</v>
      </c>
      <c r="M68" s="1">
        <v>16293523274</v>
      </c>
      <c r="N68" s="1">
        <v>16293523274</v>
      </c>
      <c r="O68" s="1">
        <v>16293523274</v>
      </c>
      <c r="P68" s="1">
        <v>16293523274</v>
      </c>
    </row>
    <row r="69" spans="1:16" x14ac:dyDescent="0.25">
      <c r="A69" t="s">
        <v>137</v>
      </c>
      <c r="B69" t="s">
        <v>225</v>
      </c>
      <c r="C69" s="1">
        <v>9919726751</v>
      </c>
      <c r="D69" s="1">
        <v>9919726751</v>
      </c>
      <c r="E69" s="1">
        <v>9919726751</v>
      </c>
      <c r="F69" s="1">
        <v>9919726751</v>
      </c>
      <c r="G69" s="1">
        <v>13880358140</v>
      </c>
      <c r="H69" s="1">
        <v>13880358140</v>
      </c>
      <c r="I69" s="1">
        <v>13880358140</v>
      </c>
      <c r="J69" s="1">
        <v>13880358140</v>
      </c>
      <c r="K69" s="1">
        <v>13880358140</v>
      </c>
      <c r="L69" s="1">
        <v>15425514933</v>
      </c>
      <c r="M69" s="1">
        <v>15425514933</v>
      </c>
      <c r="N69" s="1">
        <v>15425514933</v>
      </c>
      <c r="O69" s="1">
        <v>15425514933</v>
      </c>
      <c r="P69" s="1">
        <v>15425514933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31.5703125" bestFit="1" customWidth="1"/>
    <col min="2" max="2" width="15.140625" customWidth="1"/>
  </cols>
  <sheetData>
    <row r="1" spans="1:16" x14ac:dyDescent="0.25">
      <c r="A1" t="s">
        <v>40</v>
      </c>
      <c r="B1" t="s">
        <v>229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4.99</v>
      </c>
      <c r="D2" s="1">
        <v>4.99</v>
      </c>
      <c r="E2" s="1">
        <v>4.99</v>
      </c>
      <c r="F2" s="1">
        <v>4.99</v>
      </c>
      <c r="G2" s="1">
        <v>6.6710000000000003</v>
      </c>
      <c r="H2" s="1">
        <v>6.6710000000000003</v>
      </c>
      <c r="I2" s="1">
        <v>6.6710000000000003</v>
      </c>
      <c r="J2" s="1">
        <v>6.6710000000000003</v>
      </c>
      <c r="K2" s="1">
        <v>6.6710000000000003</v>
      </c>
      <c r="L2" s="1">
        <v>6.6710000000000003</v>
      </c>
      <c r="M2" s="1">
        <v>6.6710000000000003</v>
      </c>
      <c r="N2" s="1">
        <v>6.6710000000000003</v>
      </c>
      <c r="O2" s="1">
        <v>6.6710000000000003</v>
      </c>
      <c r="P2" s="1">
        <v>6.6710000000000003</v>
      </c>
    </row>
    <row r="3" spans="1:16" x14ac:dyDescent="0.25">
      <c r="A3" t="s">
        <v>52</v>
      </c>
      <c r="B3" t="s">
        <v>160</v>
      </c>
      <c r="C3" s="1">
        <v>0.1467</v>
      </c>
      <c r="D3" s="1">
        <v>0.1467</v>
      </c>
      <c r="E3" s="1">
        <v>0.1467</v>
      </c>
      <c r="F3" s="1">
        <v>0.1467</v>
      </c>
      <c r="G3" s="1">
        <v>0.1467</v>
      </c>
      <c r="H3" s="1">
        <v>0.1467</v>
      </c>
      <c r="I3" s="1">
        <v>0.1467</v>
      </c>
      <c r="J3" s="1">
        <v>0.1467</v>
      </c>
      <c r="K3" s="1">
        <v>0.1467</v>
      </c>
      <c r="L3" s="1">
        <v>0.1467</v>
      </c>
      <c r="M3" s="1">
        <v>0.1467</v>
      </c>
      <c r="N3" s="1">
        <v>0.1467</v>
      </c>
      <c r="O3" s="1">
        <v>0.1467</v>
      </c>
      <c r="P3" s="1">
        <v>0.1467</v>
      </c>
    </row>
    <row r="4" spans="1:16" x14ac:dyDescent="0.25">
      <c r="A4" t="s">
        <v>53</v>
      </c>
      <c r="B4" t="s">
        <v>161</v>
      </c>
      <c r="C4" s="1">
        <v>0.14005454549999999</v>
      </c>
      <c r="D4" s="1">
        <v>0.14005454549999999</v>
      </c>
      <c r="E4" s="1">
        <v>0.14005454549999999</v>
      </c>
      <c r="F4" s="1">
        <v>0.14005454549999999</v>
      </c>
      <c r="G4" s="1">
        <v>0.1447</v>
      </c>
      <c r="H4" s="1">
        <v>0.1447</v>
      </c>
      <c r="I4" s="1">
        <v>0.1447</v>
      </c>
      <c r="J4" s="1">
        <v>0.1447</v>
      </c>
      <c r="K4" s="1">
        <v>0.1447</v>
      </c>
      <c r="L4" s="1">
        <v>0.1447</v>
      </c>
      <c r="M4" s="1">
        <v>0.1447</v>
      </c>
      <c r="N4" s="1">
        <v>0.1447</v>
      </c>
      <c r="O4" s="1">
        <v>0.1447</v>
      </c>
      <c r="P4" s="1">
        <v>0.1447</v>
      </c>
    </row>
    <row r="5" spans="1:16" x14ac:dyDescent="0.25">
      <c r="A5" t="s">
        <v>54</v>
      </c>
      <c r="B5" t="s">
        <v>162</v>
      </c>
      <c r="C5" s="1">
        <v>5.8999999999999997E-2</v>
      </c>
      <c r="D5" s="1">
        <v>5.8999999999999997E-2</v>
      </c>
      <c r="E5" s="1">
        <v>5.8999999999999997E-2</v>
      </c>
      <c r="F5" s="1">
        <v>5.8999999999999997E-2</v>
      </c>
      <c r="G5" s="1">
        <v>5.8999999999999997E-2</v>
      </c>
      <c r="H5" s="1">
        <v>5.8999999999999997E-2</v>
      </c>
      <c r="I5" s="1">
        <v>5.8999999999999997E-2</v>
      </c>
      <c r="J5" s="1">
        <v>5.8999999999999997E-2</v>
      </c>
      <c r="K5" s="1">
        <v>5.8999999999999997E-2</v>
      </c>
      <c r="L5" s="1">
        <v>5.8999999999999997E-2</v>
      </c>
      <c r="M5" s="1">
        <v>5.8999999999999997E-2</v>
      </c>
      <c r="N5" s="1">
        <v>5.8999999999999997E-2</v>
      </c>
      <c r="O5" s="1">
        <v>5.8999999999999997E-2</v>
      </c>
      <c r="P5" s="1">
        <v>5.8999999999999997E-2</v>
      </c>
    </row>
    <row r="6" spans="1:16" x14ac:dyDescent="0.25">
      <c r="A6" t="s">
        <v>55</v>
      </c>
      <c r="B6" t="s">
        <v>163</v>
      </c>
      <c r="C6" s="1">
        <v>7.4300000000000005E-2</v>
      </c>
      <c r="D6" s="1">
        <v>7.4300000000000005E-2</v>
      </c>
      <c r="E6" s="1">
        <v>7.4300000000000005E-2</v>
      </c>
      <c r="F6" s="1">
        <v>7.4300000000000005E-2</v>
      </c>
      <c r="G6" s="1">
        <v>6.9000000000000006E-2</v>
      </c>
      <c r="H6" s="1">
        <v>6.9000000000000006E-2</v>
      </c>
      <c r="I6" s="1">
        <v>6.9000000000000006E-2</v>
      </c>
      <c r="J6" s="1">
        <v>6.9000000000000006E-2</v>
      </c>
      <c r="K6" s="1">
        <v>6.9000000000000006E-2</v>
      </c>
      <c r="L6" s="1">
        <v>6.9000000000000006E-2</v>
      </c>
      <c r="M6" s="1">
        <v>6.9000000000000006E-2</v>
      </c>
      <c r="N6" s="1">
        <v>6.9000000000000006E-2</v>
      </c>
      <c r="O6" s="1">
        <v>6.9000000000000006E-2</v>
      </c>
      <c r="P6" s="1">
        <v>6.9000000000000006E-2</v>
      </c>
    </row>
    <row r="7" spans="1:16" x14ac:dyDescent="0.25">
      <c r="A7" t="s">
        <v>56</v>
      </c>
      <c r="B7" t="s">
        <v>164</v>
      </c>
      <c r="C7" s="1">
        <v>0.42070000000000002</v>
      </c>
      <c r="D7" s="1">
        <v>0.42070000000000002</v>
      </c>
      <c r="E7" s="1">
        <v>0.42070000000000002</v>
      </c>
      <c r="F7" s="1">
        <v>0.42070000000000002</v>
      </c>
      <c r="G7" s="1">
        <v>0.42070000000000002</v>
      </c>
      <c r="H7" s="1">
        <v>0.42070000000000002</v>
      </c>
      <c r="I7" s="1">
        <v>0.42070000000000002</v>
      </c>
      <c r="J7" s="1">
        <v>0.42070000000000002</v>
      </c>
      <c r="K7" s="1">
        <v>0.42070000000000002</v>
      </c>
      <c r="L7" s="1">
        <v>0.42070000000000002</v>
      </c>
      <c r="M7" s="1">
        <v>0.42070000000000002</v>
      </c>
      <c r="N7" s="1">
        <v>0.42070000000000002</v>
      </c>
      <c r="O7" s="1">
        <v>0.42070000000000002</v>
      </c>
      <c r="P7" s="1">
        <v>0.42070000000000002</v>
      </c>
    </row>
    <row r="8" spans="1:16" x14ac:dyDescent="0.25">
      <c r="A8" t="s">
        <v>57</v>
      </c>
      <c r="B8" t="s">
        <v>165</v>
      </c>
      <c r="C8" s="1">
        <v>0.222</v>
      </c>
      <c r="D8" s="1">
        <v>0.222</v>
      </c>
      <c r="E8" s="1">
        <v>0.222</v>
      </c>
      <c r="F8" s="1">
        <v>0.222</v>
      </c>
      <c r="G8" s="1">
        <v>0.222</v>
      </c>
      <c r="H8" s="1">
        <v>0.222</v>
      </c>
      <c r="I8" s="1">
        <v>0.222</v>
      </c>
      <c r="J8" s="1">
        <v>0.222</v>
      </c>
      <c r="K8" s="1">
        <v>0.222</v>
      </c>
      <c r="L8" s="1">
        <v>0.222</v>
      </c>
      <c r="M8" s="1">
        <v>0.222</v>
      </c>
      <c r="N8" s="1">
        <v>0.222</v>
      </c>
      <c r="O8" s="1">
        <v>0.222</v>
      </c>
      <c r="P8" s="1">
        <v>0.222</v>
      </c>
    </row>
    <row r="9" spans="1:16" x14ac:dyDescent="0.25">
      <c r="A9" t="s">
        <v>58</v>
      </c>
      <c r="B9" t="s">
        <v>166</v>
      </c>
      <c r="C9" s="1">
        <v>2.5000000000000001E-2</v>
      </c>
      <c r="D9" s="1">
        <v>2.5000000000000001E-2</v>
      </c>
      <c r="E9" s="1">
        <v>2.5000000000000001E-2</v>
      </c>
      <c r="F9" s="1">
        <v>2.5000000000000001E-2</v>
      </c>
      <c r="G9" s="1">
        <v>2.5000000000000001E-2</v>
      </c>
      <c r="H9" s="1">
        <v>2.5000000000000001E-2</v>
      </c>
      <c r="I9" s="1">
        <v>2.5000000000000001E-2</v>
      </c>
      <c r="J9" s="1">
        <v>2.5000000000000001E-2</v>
      </c>
      <c r="K9" s="1">
        <v>2.5000000000000001E-2</v>
      </c>
      <c r="L9" s="1">
        <v>2.5000000000000001E-2</v>
      </c>
      <c r="M9" s="1">
        <v>2.5000000000000001E-2</v>
      </c>
      <c r="N9" s="1">
        <v>2.5000000000000001E-2</v>
      </c>
      <c r="O9" s="1">
        <v>2.5000000000000001E-2</v>
      </c>
      <c r="P9" s="1">
        <v>2.5000000000000001E-2</v>
      </c>
    </row>
    <row r="10" spans="1:16" x14ac:dyDescent="0.25">
      <c r="A10" t="s">
        <v>59</v>
      </c>
      <c r="B10" t="s">
        <v>167</v>
      </c>
      <c r="C10" s="1">
        <v>0.73699999999999999</v>
      </c>
      <c r="D10" s="1">
        <v>0.73699999999999999</v>
      </c>
      <c r="E10" s="1">
        <v>0.73699999999999999</v>
      </c>
      <c r="F10" s="1">
        <v>0.73699999999999999</v>
      </c>
      <c r="G10" s="1">
        <v>0.73699999999999999</v>
      </c>
      <c r="H10" s="1">
        <v>0.73699999999999999</v>
      </c>
      <c r="I10" s="1">
        <v>0.73699999999999999</v>
      </c>
      <c r="J10" s="1">
        <v>0.73699999999999999</v>
      </c>
      <c r="K10" s="1">
        <v>0.73699999999999999</v>
      </c>
      <c r="L10" s="1">
        <v>0.73699999999999999</v>
      </c>
      <c r="M10" s="1">
        <v>0.73699999999999999</v>
      </c>
      <c r="N10" s="1">
        <v>0.73699999999999999</v>
      </c>
      <c r="O10" s="1">
        <v>0.73699999999999999</v>
      </c>
      <c r="P10" s="1">
        <v>0.73699999999999999</v>
      </c>
    </row>
    <row r="11" spans="1:16" x14ac:dyDescent="0.25">
      <c r="A11" t="s">
        <v>60</v>
      </c>
      <c r="B11" t="s">
        <v>168</v>
      </c>
      <c r="C11" s="1">
        <v>4.0000000000000002E-4</v>
      </c>
      <c r="D11" s="1">
        <v>4.0000000000000002E-4</v>
      </c>
      <c r="E11" s="1">
        <v>4.0000000000000002E-4</v>
      </c>
      <c r="F11" s="1">
        <v>4.0000000000000002E-4</v>
      </c>
      <c r="G11" s="1">
        <v>4.0000000000000002E-4</v>
      </c>
      <c r="H11" s="1">
        <v>4.0000000000000002E-4</v>
      </c>
      <c r="I11" s="1">
        <v>4.0000000000000002E-4</v>
      </c>
      <c r="J11" s="1">
        <v>4.0000000000000002E-4</v>
      </c>
      <c r="K11" s="1">
        <v>4.0000000000000002E-4</v>
      </c>
      <c r="L11" s="1">
        <v>4.0000000000000002E-4</v>
      </c>
      <c r="M11" s="1">
        <v>4.0000000000000002E-4</v>
      </c>
      <c r="N11" s="1">
        <v>4.0000000000000002E-4</v>
      </c>
      <c r="O11" s="1">
        <v>4.0000000000000002E-4</v>
      </c>
      <c r="P11" s="1">
        <v>4.0000000000000002E-4</v>
      </c>
    </row>
    <row r="12" spans="1:16" x14ac:dyDescent="0.25">
      <c r="A12" t="s">
        <v>61</v>
      </c>
      <c r="B12" t="s">
        <v>169</v>
      </c>
      <c r="C12" s="1">
        <v>0.67220000000000002</v>
      </c>
      <c r="D12" s="1">
        <v>0.67220000000000002</v>
      </c>
      <c r="E12" s="1">
        <v>0.67220000000000002</v>
      </c>
      <c r="F12" s="1">
        <v>0.67220000000000002</v>
      </c>
      <c r="G12" s="1">
        <v>0.67220000000000002</v>
      </c>
      <c r="H12" s="1">
        <v>0.67220000000000002</v>
      </c>
      <c r="I12" s="1">
        <v>0.67220000000000002</v>
      </c>
      <c r="J12" s="1">
        <v>0.67220000000000002</v>
      </c>
      <c r="K12" s="1">
        <v>0.67220000000000002</v>
      </c>
      <c r="L12" s="1">
        <v>0.67220000000000002</v>
      </c>
      <c r="M12" s="1">
        <v>0.67220000000000002</v>
      </c>
      <c r="N12" s="1">
        <v>0.67220000000000002</v>
      </c>
      <c r="O12" s="1">
        <v>0.67220000000000002</v>
      </c>
      <c r="P12" s="1">
        <v>0.67220000000000002</v>
      </c>
    </row>
    <row r="13" spans="1:16" x14ac:dyDescent="0.25">
      <c r="A13" t="s">
        <v>62</v>
      </c>
      <c r="B13" t="s">
        <v>170</v>
      </c>
      <c r="C13" s="1">
        <v>4.7000000000000002E-3</v>
      </c>
      <c r="D13" s="1">
        <v>4.7000000000000002E-3</v>
      </c>
      <c r="E13" s="1">
        <v>4.7000000000000002E-3</v>
      </c>
      <c r="F13" s="1">
        <v>4.7000000000000002E-3</v>
      </c>
      <c r="G13" s="1">
        <v>4.7000000000000002E-3</v>
      </c>
      <c r="H13" s="1">
        <v>4.7000000000000002E-3</v>
      </c>
      <c r="I13" s="1">
        <v>4.7000000000000002E-3</v>
      </c>
      <c r="J13" s="1">
        <v>4.7000000000000002E-3</v>
      </c>
      <c r="K13" s="1">
        <v>4.7000000000000002E-3</v>
      </c>
      <c r="L13" s="1">
        <v>4.7000000000000002E-3</v>
      </c>
      <c r="M13" s="1">
        <v>4.7000000000000002E-3</v>
      </c>
      <c r="N13" s="1">
        <v>4.7000000000000002E-3</v>
      </c>
      <c r="O13" s="1">
        <v>4.7000000000000002E-3</v>
      </c>
      <c r="P13" s="1">
        <v>4.7000000000000002E-3</v>
      </c>
    </row>
    <row r="14" spans="1:16" x14ac:dyDescent="0.25">
      <c r="A14" t="s">
        <v>63</v>
      </c>
      <c r="B14" t="s">
        <v>171</v>
      </c>
      <c r="C14" s="1">
        <v>4.0000000000000001E-3</v>
      </c>
      <c r="D14" s="1">
        <v>4.0000000000000001E-3</v>
      </c>
      <c r="E14" s="1">
        <v>4.0000000000000001E-3</v>
      </c>
      <c r="F14" s="1">
        <v>4.0000000000000001E-3</v>
      </c>
      <c r="G14" s="1">
        <v>4.0000000000000001E-3</v>
      </c>
      <c r="H14" s="1">
        <v>4.0000000000000001E-3</v>
      </c>
      <c r="I14" s="1">
        <v>4.0000000000000001E-3</v>
      </c>
      <c r="J14" s="1">
        <v>4.0000000000000001E-3</v>
      </c>
      <c r="K14" s="1">
        <v>4.0000000000000001E-3</v>
      </c>
      <c r="L14" s="1">
        <v>4.0000000000000001E-3</v>
      </c>
      <c r="M14" s="1">
        <v>4.0000000000000001E-3</v>
      </c>
      <c r="N14" s="1">
        <v>4.0000000000000001E-3</v>
      </c>
      <c r="O14" s="1">
        <v>4.0000000000000001E-3</v>
      </c>
      <c r="P14" s="1">
        <v>4.0000000000000001E-3</v>
      </c>
    </row>
    <row r="15" spans="1:16" x14ac:dyDescent="0.25">
      <c r="A15" t="s">
        <v>64</v>
      </c>
      <c r="B15" t="s">
        <v>172</v>
      </c>
      <c r="C15" s="1">
        <v>0.59843333330000004</v>
      </c>
      <c r="D15" s="1">
        <v>0.59843333330000004</v>
      </c>
      <c r="E15" s="1">
        <v>0.59843333330000004</v>
      </c>
      <c r="F15" s="1">
        <v>0.59843333330000004</v>
      </c>
      <c r="G15" s="1">
        <v>0.6</v>
      </c>
      <c r="H15" s="1">
        <v>0.6</v>
      </c>
      <c r="I15" s="1">
        <v>0.6</v>
      </c>
      <c r="J15" s="1">
        <v>0.6</v>
      </c>
      <c r="K15" s="1">
        <v>0.6</v>
      </c>
      <c r="L15" s="1">
        <v>0.6</v>
      </c>
      <c r="M15" s="1">
        <v>0.6</v>
      </c>
      <c r="N15" s="1">
        <v>0.6</v>
      </c>
      <c r="O15" s="1">
        <v>0.6</v>
      </c>
      <c r="P15" s="1">
        <v>0.6</v>
      </c>
    </row>
    <row r="16" spans="1:16" x14ac:dyDescent="0.25">
      <c r="A16" t="s">
        <v>65</v>
      </c>
      <c r="B16" t="s">
        <v>173</v>
      </c>
      <c r="C16" s="1">
        <v>7.1900000000000006E-2</v>
      </c>
      <c r="D16" s="1">
        <v>7.1900000000000006E-2</v>
      </c>
      <c r="E16" s="1">
        <v>7.1900000000000006E-2</v>
      </c>
      <c r="F16" s="1">
        <v>7.1900000000000006E-2</v>
      </c>
      <c r="G16" s="1">
        <v>7.1900000000000006E-2</v>
      </c>
      <c r="H16" s="1">
        <v>7.1900000000000006E-2</v>
      </c>
      <c r="I16" s="1">
        <v>7.1900000000000006E-2</v>
      </c>
      <c r="J16" s="1">
        <v>7.1900000000000006E-2</v>
      </c>
      <c r="K16" s="1">
        <v>7.1900000000000006E-2</v>
      </c>
      <c r="L16" s="1">
        <v>7.1900000000000006E-2</v>
      </c>
      <c r="M16" s="1">
        <v>7.1900000000000006E-2</v>
      </c>
      <c r="N16" s="1">
        <v>7.1900000000000006E-2</v>
      </c>
      <c r="O16" s="1">
        <v>7.1900000000000006E-2</v>
      </c>
      <c r="P16" s="1">
        <v>7.1900000000000006E-2</v>
      </c>
    </row>
    <row r="17" spans="1:16" x14ac:dyDescent="0.25">
      <c r="A17" t="s">
        <v>66</v>
      </c>
      <c r="B17" t="s">
        <v>174</v>
      </c>
      <c r="C17" s="1">
        <v>3.0000000000000001E-3</v>
      </c>
      <c r="D17" s="1">
        <v>3.0000000000000001E-3</v>
      </c>
      <c r="E17" s="1">
        <v>3.0000000000000001E-3</v>
      </c>
      <c r="F17" s="1">
        <v>3.0000000000000001E-3</v>
      </c>
      <c r="G17" s="1">
        <v>3.0000000000000001E-3</v>
      </c>
      <c r="H17" s="1">
        <v>3.0000000000000001E-3</v>
      </c>
      <c r="I17" s="1">
        <v>3.0000000000000001E-3</v>
      </c>
      <c r="J17" s="1">
        <v>3.0000000000000001E-3</v>
      </c>
      <c r="K17" s="1">
        <v>3.0000000000000001E-3</v>
      </c>
      <c r="L17" s="1">
        <v>3.0000000000000001E-3</v>
      </c>
      <c r="M17" s="1">
        <v>3.0000000000000001E-3</v>
      </c>
      <c r="N17" s="1">
        <v>3.0000000000000001E-3</v>
      </c>
      <c r="O17" s="1">
        <v>3.0000000000000001E-3</v>
      </c>
      <c r="P17" s="1">
        <v>3.0000000000000001E-3</v>
      </c>
    </row>
    <row r="18" spans="1:16" x14ac:dyDescent="0.25">
      <c r="A18" t="s">
        <v>68</v>
      </c>
      <c r="B18" t="s">
        <v>175</v>
      </c>
      <c r="C18" s="1">
        <v>61.5</v>
      </c>
      <c r="D18" s="1">
        <v>61.5</v>
      </c>
      <c r="E18" s="1">
        <v>61.5</v>
      </c>
      <c r="F18" s="1">
        <v>61.5</v>
      </c>
      <c r="G18" s="1">
        <v>61.35</v>
      </c>
      <c r="H18" s="1">
        <v>61.35</v>
      </c>
      <c r="I18" s="1">
        <v>61.35</v>
      </c>
      <c r="J18" s="1">
        <v>61.35</v>
      </c>
      <c r="K18" s="1">
        <v>61.35</v>
      </c>
      <c r="L18" s="1">
        <v>61.35</v>
      </c>
      <c r="M18" s="1">
        <v>61.35</v>
      </c>
      <c r="N18" s="1">
        <v>61.35</v>
      </c>
      <c r="O18" s="1">
        <v>61.35</v>
      </c>
      <c r="P18" s="1">
        <v>61.35</v>
      </c>
    </row>
    <row r="19" spans="1:16" x14ac:dyDescent="0.25">
      <c r="A19" t="s">
        <v>70</v>
      </c>
      <c r="B19" t="s">
        <v>226</v>
      </c>
      <c r="C19" s="1">
        <v>1E-3</v>
      </c>
      <c r="D19" s="1">
        <v>1E-3</v>
      </c>
      <c r="E19" s="1">
        <v>1E-3</v>
      </c>
      <c r="F19" s="1">
        <v>1E-3</v>
      </c>
      <c r="G19" s="1">
        <v>1E-3</v>
      </c>
      <c r="H19" s="1">
        <v>1E-3</v>
      </c>
      <c r="I19" s="1">
        <v>1E-3</v>
      </c>
      <c r="J19" s="1">
        <v>1E-3</v>
      </c>
      <c r="K19" s="1">
        <v>1E-3</v>
      </c>
      <c r="L19" s="1">
        <v>1E-3</v>
      </c>
      <c r="M19" s="1">
        <v>1E-3</v>
      </c>
      <c r="N19" s="1">
        <v>1E-3</v>
      </c>
      <c r="O19" s="1">
        <v>1E-3</v>
      </c>
      <c r="P19" s="1">
        <v>1E-3</v>
      </c>
    </row>
    <row r="20" spans="1:16" x14ac:dyDescent="0.25">
      <c r="A20" t="s">
        <v>71</v>
      </c>
      <c r="B20" t="s">
        <v>176</v>
      </c>
      <c r="C20" s="1">
        <v>0.55000000000000004</v>
      </c>
      <c r="D20" s="1">
        <v>0.55000000000000004</v>
      </c>
      <c r="E20" s="1">
        <v>0.55000000000000004</v>
      </c>
      <c r="F20" s="1">
        <v>0.55000000000000004</v>
      </c>
      <c r="G20" s="1">
        <v>0.55000000000000004</v>
      </c>
      <c r="H20" s="1">
        <v>0.55000000000000004</v>
      </c>
      <c r="I20" s="1">
        <v>0.55000000000000004</v>
      </c>
      <c r="J20" s="1">
        <v>0.55000000000000004</v>
      </c>
      <c r="K20" s="1">
        <v>0.55000000000000004</v>
      </c>
      <c r="L20" s="1">
        <v>0.55000000000000004</v>
      </c>
      <c r="M20" s="1">
        <v>0.55000000000000004</v>
      </c>
      <c r="N20" s="1">
        <v>0.55000000000000004</v>
      </c>
      <c r="O20" s="1">
        <v>0.55000000000000004</v>
      </c>
      <c r="P20" s="1">
        <v>0.55000000000000004</v>
      </c>
    </row>
    <row r="21" spans="1:16" x14ac:dyDescent="0.25">
      <c r="A21" t="s">
        <v>72</v>
      </c>
      <c r="B21" t="s">
        <v>177</v>
      </c>
      <c r="C21" s="1">
        <v>1.006</v>
      </c>
      <c r="D21" s="1">
        <v>1.006</v>
      </c>
      <c r="E21" s="1">
        <v>1.006</v>
      </c>
      <c r="F21" s="1">
        <v>1.006</v>
      </c>
      <c r="G21" s="1">
        <v>1.006</v>
      </c>
      <c r="H21" s="1">
        <v>1.006</v>
      </c>
      <c r="I21" s="1">
        <v>1.006</v>
      </c>
      <c r="J21" s="1">
        <v>1.006</v>
      </c>
      <c r="K21" s="1">
        <v>1.006</v>
      </c>
      <c r="L21" s="1">
        <v>1.006</v>
      </c>
      <c r="M21" s="1">
        <v>1.006</v>
      </c>
      <c r="N21" s="1">
        <v>1.006</v>
      </c>
      <c r="O21" s="1">
        <v>1.006</v>
      </c>
      <c r="P21" s="1">
        <v>1.006</v>
      </c>
    </row>
    <row r="22" spans="1:16" x14ac:dyDescent="0.25">
      <c r="A22" t="s">
        <v>73</v>
      </c>
      <c r="B22" t="s">
        <v>178</v>
      </c>
      <c r="C22" s="1">
        <v>8.7099090909000001</v>
      </c>
      <c r="D22" s="1">
        <v>8.7099090909000001</v>
      </c>
      <c r="E22" s="1">
        <v>8.7099090909000001</v>
      </c>
      <c r="F22" s="1">
        <v>8.7099090909000001</v>
      </c>
      <c r="G22" s="1">
        <v>9.6869999999999994</v>
      </c>
      <c r="H22" s="1">
        <v>9.6869999999999994</v>
      </c>
      <c r="I22" s="1">
        <v>9.6869999999999994</v>
      </c>
      <c r="J22" s="1">
        <v>9.6869999999999994</v>
      </c>
      <c r="K22" s="1">
        <v>9.6869999999999994</v>
      </c>
      <c r="L22" s="1">
        <v>9.6869999999999994</v>
      </c>
      <c r="M22" s="1">
        <v>9.6869999999999994</v>
      </c>
      <c r="N22" s="1">
        <v>9.6869999999999994</v>
      </c>
      <c r="O22" s="1">
        <v>9.6869999999999994</v>
      </c>
      <c r="P22" s="1">
        <v>9.6869999999999994</v>
      </c>
    </row>
    <row r="23" spans="1:16" x14ac:dyDescent="0.25">
      <c r="A23" t="s">
        <v>74</v>
      </c>
      <c r="B23" t="s">
        <v>179</v>
      </c>
      <c r="C23" s="1">
        <v>4.0300000000000002E-2</v>
      </c>
      <c r="D23" s="1">
        <v>4.0300000000000002E-2</v>
      </c>
      <c r="E23" s="1">
        <v>4.0300000000000002E-2</v>
      </c>
      <c r="F23" s="1">
        <v>4.0300000000000002E-2</v>
      </c>
      <c r="G23" s="1">
        <v>4.0300000000000002E-2</v>
      </c>
      <c r="H23" s="1">
        <v>4.0300000000000002E-2</v>
      </c>
      <c r="I23" s="1">
        <v>4.0300000000000002E-2</v>
      </c>
      <c r="J23" s="1">
        <v>4.0300000000000002E-2</v>
      </c>
      <c r="K23" s="1">
        <v>4.0300000000000002E-2</v>
      </c>
      <c r="L23" s="1">
        <v>4.0300000000000002E-2</v>
      </c>
      <c r="M23" s="1">
        <v>4.0300000000000002E-2</v>
      </c>
      <c r="N23" s="1">
        <v>4.0300000000000002E-2</v>
      </c>
      <c r="O23" s="1">
        <v>4.0300000000000002E-2</v>
      </c>
      <c r="P23" s="1">
        <v>4.0300000000000002E-2</v>
      </c>
    </row>
    <row r="24" spans="1:16" x14ac:dyDescent="0.25">
      <c r="A24" t="s">
        <v>75</v>
      </c>
      <c r="B24" t="s">
        <v>180</v>
      </c>
      <c r="C24" s="1">
        <v>3.9199999999999999E-2</v>
      </c>
      <c r="D24" s="1">
        <v>3.9199999999999999E-2</v>
      </c>
      <c r="E24" s="1">
        <v>3.9199999999999999E-2</v>
      </c>
      <c r="F24" s="1">
        <v>3.9199999999999999E-2</v>
      </c>
      <c r="G24" s="1">
        <v>3.9199999999999999E-2</v>
      </c>
      <c r="H24" s="1">
        <v>3.9199999999999999E-2</v>
      </c>
      <c r="I24" s="1">
        <v>3.9199999999999999E-2</v>
      </c>
      <c r="J24" s="1">
        <v>3.9199999999999999E-2</v>
      </c>
      <c r="K24" s="1">
        <v>3.9199999999999999E-2</v>
      </c>
      <c r="L24" s="1">
        <v>3.9199999999999999E-2</v>
      </c>
      <c r="M24" s="1">
        <v>3.9199999999999999E-2</v>
      </c>
      <c r="N24" s="1">
        <v>3.9199999999999999E-2</v>
      </c>
      <c r="O24" s="1">
        <v>3.9199999999999999E-2</v>
      </c>
      <c r="P24" s="1">
        <v>3.9199999999999999E-2</v>
      </c>
    </row>
    <row r="25" spans="1:16" x14ac:dyDescent="0.25">
      <c r="A25" t="s">
        <v>76</v>
      </c>
      <c r="B25" t="s">
        <v>181</v>
      </c>
      <c r="C25" s="1">
        <v>0.96550000000000002</v>
      </c>
      <c r="D25" s="1">
        <v>0.96550000000000002</v>
      </c>
      <c r="E25" s="1">
        <v>0.96550000000000002</v>
      </c>
      <c r="F25" s="1">
        <v>0.96550000000000002</v>
      </c>
      <c r="G25" s="1">
        <v>1.07</v>
      </c>
      <c r="H25" s="1">
        <v>1.07</v>
      </c>
      <c r="I25" s="1">
        <v>1.07</v>
      </c>
      <c r="J25" s="1">
        <v>1.07</v>
      </c>
      <c r="K25" s="1">
        <v>1.07</v>
      </c>
      <c r="L25" s="1">
        <v>1.07</v>
      </c>
      <c r="M25" s="1">
        <v>1.07</v>
      </c>
      <c r="N25" s="1">
        <v>1.07</v>
      </c>
      <c r="O25" s="1">
        <v>1.07</v>
      </c>
      <c r="P25" s="1">
        <v>1.07</v>
      </c>
    </row>
    <row r="26" spans="1:16" x14ac:dyDescent="0.25">
      <c r="A26" t="s">
        <v>78</v>
      </c>
      <c r="B26" t="s">
        <v>182</v>
      </c>
      <c r="C26" s="1">
        <v>0.49161176470000001</v>
      </c>
      <c r="D26" s="1">
        <v>0.49161176470000001</v>
      </c>
      <c r="E26" s="1">
        <v>0.49161176470000001</v>
      </c>
      <c r="F26" s="1">
        <v>0.49161176470000001</v>
      </c>
      <c r="G26" s="1">
        <v>0.5819352941</v>
      </c>
      <c r="H26" s="1">
        <v>0.5819352941</v>
      </c>
      <c r="I26" s="1">
        <v>0.5819352941</v>
      </c>
      <c r="J26" s="1">
        <v>0.5819352941</v>
      </c>
      <c r="K26" s="1">
        <v>0.5819352941</v>
      </c>
      <c r="L26" s="1">
        <v>0.6</v>
      </c>
      <c r="M26" s="1">
        <v>0.6</v>
      </c>
      <c r="N26" s="1">
        <v>0.6</v>
      </c>
      <c r="O26" s="1">
        <v>0.6</v>
      </c>
      <c r="P26" s="1">
        <v>0.6</v>
      </c>
    </row>
    <row r="27" spans="1:16" x14ac:dyDescent="0.25">
      <c r="A27" t="s">
        <v>79</v>
      </c>
      <c r="B27" t="s">
        <v>183</v>
      </c>
      <c r="C27" s="1">
        <v>0.14399999999999999</v>
      </c>
      <c r="D27" s="1">
        <v>0.14399999999999999</v>
      </c>
      <c r="E27" s="1">
        <v>0.14399999999999999</v>
      </c>
      <c r="F27" s="1">
        <v>0.14399999999999999</v>
      </c>
      <c r="G27" s="1">
        <v>0.14399999999999999</v>
      </c>
      <c r="H27" s="1">
        <v>0.14399999999999999</v>
      </c>
      <c r="I27" s="1">
        <v>0.14399999999999999</v>
      </c>
      <c r="J27" s="1">
        <v>0.14399999999999999</v>
      </c>
      <c r="K27" s="1">
        <v>0.14399999999999999</v>
      </c>
      <c r="L27" s="1">
        <v>0.14399999999999999</v>
      </c>
      <c r="M27" s="1">
        <v>0.14399999999999999</v>
      </c>
      <c r="N27" s="1">
        <v>0.14399999999999999</v>
      </c>
      <c r="O27" s="1">
        <v>0.14399999999999999</v>
      </c>
      <c r="P27" s="1">
        <v>0.14399999999999999</v>
      </c>
    </row>
    <row r="28" spans="1:16" x14ac:dyDescent="0.25">
      <c r="A28" t="s">
        <v>80</v>
      </c>
      <c r="B28" t="s">
        <v>184</v>
      </c>
      <c r="C28" s="1">
        <v>86</v>
      </c>
      <c r="D28" s="1">
        <v>86</v>
      </c>
      <c r="E28" s="1">
        <v>86</v>
      </c>
      <c r="F28" s="1">
        <v>86</v>
      </c>
      <c r="G28" s="1">
        <v>86</v>
      </c>
      <c r="H28" s="1">
        <v>86</v>
      </c>
      <c r="I28" s="1">
        <v>86</v>
      </c>
      <c r="J28" s="1">
        <v>86</v>
      </c>
      <c r="K28" s="1">
        <v>86</v>
      </c>
      <c r="L28" s="1">
        <v>86</v>
      </c>
      <c r="M28" s="1">
        <v>86</v>
      </c>
      <c r="N28" s="1">
        <v>86</v>
      </c>
      <c r="O28" s="1">
        <v>86</v>
      </c>
      <c r="P28" s="1">
        <v>86</v>
      </c>
    </row>
    <row r="29" spans="1:16" x14ac:dyDescent="0.25">
      <c r="A29" t="s">
        <v>81</v>
      </c>
      <c r="B29" t="s">
        <v>185</v>
      </c>
      <c r="C29" s="1">
        <v>38.799999999999997</v>
      </c>
      <c r="D29" s="1">
        <v>38.799999999999997</v>
      </c>
      <c r="E29" s="1">
        <v>38.799999999999997</v>
      </c>
      <c r="F29" s="1">
        <v>38.799999999999997</v>
      </c>
      <c r="G29" s="1">
        <v>37.82</v>
      </c>
      <c r="H29" s="1">
        <v>37.82</v>
      </c>
      <c r="I29" s="1">
        <v>37.82</v>
      </c>
      <c r="J29" s="1">
        <v>37.82</v>
      </c>
      <c r="K29" s="1">
        <v>37.82</v>
      </c>
      <c r="L29" s="1">
        <v>30.71</v>
      </c>
      <c r="M29" s="1">
        <v>30.71</v>
      </c>
      <c r="N29" s="1">
        <v>30.71</v>
      </c>
      <c r="O29" s="1">
        <v>30.71</v>
      </c>
      <c r="P29" s="1">
        <v>30.71</v>
      </c>
    </row>
    <row r="30" spans="1:16" x14ac:dyDescent="0.25">
      <c r="A30" t="s">
        <v>82</v>
      </c>
      <c r="B30" t="s">
        <v>186</v>
      </c>
      <c r="C30" s="1">
        <v>1.1072</v>
      </c>
      <c r="D30" s="1">
        <v>1.1072</v>
      </c>
      <c r="E30" s="1">
        <v>1.1072</v>
      </c>
      <c r="F30" s="1">
        <v>1.1072</v>
      </c>
      <c r="G30" s="1">
        <v>1.2490000000000001</v>
      </c>
      <c r="H30" s="1">
        <v>1.2490000000000001</v>
      </c>
      <c r="I30" s="1">
        <v>1.2490000000000001</v>
      </c>
      <c r="J30" s="1">
        <v>1.2490000000000001</v>
      </c>
      <c r="K30" s="1">
        <v>1.2490000000000001</v>
      </c>
      <c r="L30" s="1">
        <v>1.173</v>
      </c>
      <c r="M30" s="1">
        <v>1.173</v>
      </c>
      <c r="N30" s="1">
        <v>1.173</v>
      </c>
      <c r="O30" s="1">
        <v>1.173</v>
      </c>
      <c r="P30" s="1">
        <v>1.173</v>
      </c>
    </row>
    <row r="31" spans="1:16" x14ac:dyDescent="0.25">
      <c r="A31" t="s">
        <v>84</v>
      </c>
      <c r="B31" t="s">
        <v>187</v>
      </c>
      <c r="C31" s="1">
        <v>0.46200000000000002</v>
      </c>
      <c r="D31" s="1">
        <v>0.46200000000000002</v>
      </c>
      <c r="E31" s="1">
        <v>0.46200000000000002</v>
      </c>
      <c r="F31" s="1">
        <v>0.46200000000000002</v>
      </c>
      <c r="G31" s="1">
        <v>0.55469999999999997</v>
      </c>
      <c r="H31" s="1">
        <v>0.55469999999999997</v>
      </c>
      <c r="I31" s="1">
        <v>0.55469999999999997</v>
      </c>
      <c r="J31" s="1">
        <v>0.55469999999999997</v>
      </c>
      <c r="K31" s="1">
        <v>0.55469999999999997</v>
      </c>
      <c r="L31" s="1">
        <v>0.55469999999999997</v>
      </c>
      <c r="M31" s="1">
        <v>0.55469999999999997</v>
      </c>
      <c r="N31" s="1">
        <v>0.55469999999999997</v>
      </c>
      <c r="O31" s="1">
        <v>0.55469999999999997</v>
      </c>
      <c r="P31" s="1">
        <v>0.55469999999999997</v>
      </c>
    </row>
    <row r="32" spans="1:16" x14ac:dyDescent="0.25">
      <c r="A32" t="s">
        <v>88</v>
      </c>
      <c r="B32" t="s">
        <v>188</v>
      </c>
      <c r="C32" s="1">
        <v>1.9074740832999999</v>
      </c>
      <c r="D32" s="1">
        <v>1.9074740832999999</v>
      </c>
      <c r="E32" s="1">
        <v>1.9074740832999999</v>
      </c>
      <c r="F32" s="1">
        <v>1.9074740832999999</v>
      </c>
      <c r="G32" s="1">
        <v>3.234</v>
      </c>
      <c r="H32" s="1">
        <v>3.234</v>
      </c>
      <c r="I32" s="1">
        <v>3.234</v>
      </c>
      <c r="J32" s="1">
        <v>3.234</v>
      </c>
      <c r="K32" s="1">
        <v>3.234</v>
      </c>
      <c r="L32" s="1">
        <v>3.234</v>
      </c>
      <c r="M32" s="1">
        <v>3.234</v>
      </c>
      <c r="N32" s="1">
        <v>3.234</v>
      </c>
      <c r="O32" s="1">
        <v>3.234</v>
      </c>
      <c r="P32" s="1">
        <v>3.234</v>
      </c>
    </row>
    <row r="33" spans="1:16" x14ac:dyDescent="0.25">
      <c r="A33" t="s">
        <v>89</v>
      </c>
      <c r="B33" t="s">
        <v>189</v>
      </c>
      <c r="C33" s="1">
        <v>0.64243846149999995</v>
      </c>
      <c r="D33" s="1">
        <v>0.64243846149999995</v>
      </c>
      <c r="E33" s="1">
        <v>0.64243846149999995</v>
      </c>
      <c r="F33" s="1">
        <v>0.64243846149999995</v>
      </c>
      <c r="G33" s="1">
        <v>0.77839999999999998</v>
      </c>
      <c r="H33" s="1">
        <v>0.77839999999999998</v>
      </c>
      <c r="I33" s="1">
        <v>0.77839999999999998</v>
      </c>
      <c r="J33" s="1">
        <v>0.77839999999999998</v>
      </c>
      <c r="K33" s="1">
        <v>0.77839999999999998</v>
      </c>
      <c r="L33" s="1">
        <v>0.77839999999999998</v>
      </c>
      <c r="M33" s="1">
        <v>0.77839999999999998</v>
      </c>
      <c r="N33" s="1">
        <v>0.77839999999999998</v>
      </c>
      <c r="O33" s="1">
        <v>0.77839999999999998</v>
      </c>
      <c r="P33" s="1">
        <v>0.77839999999999998</v>
      </c>
    </row>
    <row r="34" spans="1:16" x14ac:dyDescent="0.25">
      <c r="A34" t="s">
        <v>91</v>
      </c>
      <c r="B34" t="s">
        <v>190</v>
      </c>
      <c r="C34" s="1">
        <v>0.72399999999999998</v>
      </c>
      <c r="D34" s="1">
        <v>0.72399999999999998</v>
      </c>
      <c r="E34" s="1">
        <v>0.72399999999999998</v>
      </c>
      <c r="F34" s="1">
        <v>0.72399999999999998</v>
      </c>
      <c r="G34" s="1">
        <v>0.7</v>
      </c>
      <c r="H34" s="1">
        <v>0.7</v>
      </c>
      <c r="I34" s="1">
        <v>0.7</v>
      </c>
      <c r="J34" s="1">
        <v>0.7</v>
      </c>
      <c r="K34" s="1">
        <v>0.7</v>
      </c>
      <c r="L34" s="1">
        <v>0.7</v>
      </c>
      <c r="M34" s="1">
        <v>0.7</v>
      </c>
      <c r="N34" s="1">
        <v>0.7</v>
      </c>
      <c r="O34" s="1">
        <v>0.7</v>
      </c>
      <c r="P34" s="1">
        <v>0.7</v>
      </c>
    </row>
    <row r="35" spans="1:16" x14ac:dyDescent="0.25">
      <c r="A35" t="s">
        <v>92</v>
      </c>
      <c r="B35" t="s">
        <v>191</v>
      </c>
      <c r="C35" s="1">
        <v>3.8E-3</v>
      </c>
      <c r="D35" s="1">
        <v>3.8E-3</v>
      </c>
      <c r="E35" s="1">
        <v>3.8E-3</v>
      </c>
      <c r="F35" s="1">
        <v>3.8E-3</v>
      </c>
      <c r="G35" s="1">
        <v>3.8E-3</v>
      </c>
      <c r="H35" s="1">
        <v>3.8E-3</v>
      </c>
      <c r="I35" s="1">
        <v>3.8E-3</v>
      </c>
      <c r="J35" s="1">
        <v>3.8E-3</v>
      </c>
      <c r="K35" s="1">
        <v>3.8E-3</v>
      </c>
      <c r="L35" s="1">
        <v>3.8E-3</v>
      </c>
      <c r="M35" s="1">
        <v>3.8E-3</v>
      </c>
      <c r="N35" s="1">
        <v>3.8E-3</v>
      </c>
      <c r="O35" s="1">
        <v>3.8E-3</v>
      </c>
      <c r="P35" s="1">
        <v>3.8E-3</v>
      </c>
    </row>
    <row r="36" spans="1:16" x14ac:dyDescent="0.25">
      <c r="A36" t="s">
        <v>93</v>
      </c>
      <c r="B36" t="s">
        <v>192</v>
      </c>
      <c r="C36" s="1">
        <v>1.23E-2</v>
      </c>
      <c r="D36" s="1">
        <v>1.23E-2</v>
      </c>
      <c r="E36" s="1">
        <v>1.23E-2</v>
      </c>
      <c r="F36" s="1">
        <v>1.23E-2</v>
      </c>
      <c r="G36" s="1">
        <v>1.23E-2</v>
      </c>
      <c r="H36" s="1">
        <v>1.23E-2</v>
      </c>
      <c r="I36" s="1">
        <v>1.23E-2</v>
      </c>
      <c r="J36" s="1">
        <v>1.23E-2</v>
      </c>
      <c r="K36" s="1">
        <v>1.23E-2</v>
      </c>
      <c r="L36" s="1">
        <v>1.23E-2</v>
      </c>
      <c r="M36" s="1">
        <v>1.23E-2</v>
      </c>
      <c r="N36" s="1">
        <v>1.23E-2</v>
      </c>
      <c r="O36" s="1">
        <v>1.23E-2</v>
      </c>
      <c r="P36" s="1">
        <v>1.23E-2</v>
      </c>
    </row>
    <row r="37" spans="1:16" x14ac:dyDescent="0.25">
      <c r="A37" t="s">
        <v>94</v>
      </c>
      <c r="B37" t="s">
        <v>193</v>
      </c>
      <c r="C37" s="1">
        <v>4.8499999999999996</v>
      </c>
      <c r="D37" s="1">
        <v>4.8499999999999996</v>
      </c>
      <c r="E37" s="1">
        <v>4.8499999999999996</v>
      </c>
      <c r="F37" s="1">
        <v>4.8499999999999996</v>
      </c>
      <c r="G37" s="1">
        <v>4.8499999999999996</v>
      </c>
      <c r="H37" s="1">
        <v>4.8499999999999996</v>
      </c>
      <c r="I37" s="1">
        <v>4.8499999999999996</v>
      </c>
      <c r="J37" s="1">
        <v>4.8499999999999996</v>
      </c>
      <c r="K37" s="1">
        <v>4.8499999999999996</v>
      </c>
      <c r="L37" s="1">
        <v>4.8499999999999996</v>
      </c>
      <c r="M37" s="1">
        <v>4.8499999999999996</v>
      </c>
      <c r="N37" s="1">
        <v>4.8499999999999996</v>
      </c>
      <c r="O37" s="1">
        <v>4.8499999999999996</v>
      </c>
      <c r="P37" s="1">
        <v>4.8499999999999996</v>
      </c>
    </row>
    <row r="38" spans="1:16" x14ac:dyDescent="0.25">
      <c r="A38" t="s">
        <v>95</v>
      </c>
      <c r="B38" t="s">
        <v>194</v>
      </c>
      <c r="C38" s="1">
        <v>13</v>
      </c>
      <c r="D38" s="1">
        <v>13</v>
      </c>
      <c r="E38" s="1">
        <v>13</v>
      </c>
      <c r="F38" s="1">
        <v>13</v>
      </c>
      <c r="G38" s="1">
        <v>13</v>
      </c>
      <c r="H38" s="1">
        <v>13</v>
      </c>
      <c r="I38" s="1">
        <v>13</v>
      </c>
      <c r="J38" s="1">
        <v>13</v>
      </c>
      <c r="K38" s="1">
        <v>13</v>
      </c>
      <c r="L38" s="1">
        <v>13</v>
      </c>
      <c r="M38" s="1">
        <v>13</v>
      </c>
      <c r="N38" s="1">
        <v>13</v>
      </c>
      <c r="O38" s="1">
        <v>13</v>
      </c>
      <c r="P38" s="1">
        <v>13</v>
      </c>
    </row>
    <row r="39" spans="1:16" x14ac:dyDescent="0.25">
      <c r="A39" t="s">
        <v>96</v>
      </c>
      <c r="B39" t="s">
        <v>195</v>
      </c>
      <c r="C39" s="1">
        <v>1.1659999999999999</v>
      </c>
      <c r="D39" s="1">
        <v>1.1659999999999999</v>
      </c>
      <c r="E39" s="1">
        <v>1.1659999999999999</v>
      </c>
      <c r="F39" s="1">
        <v>1.1659999999999999</v>
      </c>
      <c r="G39" s="1">
        <v>1.1659999999999999</v>
      </c>
      <c r="H39" s="1">
        <v>1.1659999999999999</v>
      </c>
      <c r="I39" s="1">
        <v>1.1659999999999999</v>
      </c>
      <c r="J39" s="1">
        <v>1.1659999999999999</v>
      </c>
      <c r="K39" s="1">
        <v>1.1659999999999999</v>
      </c>
      <c r="L39" s="1">
        <v>1.1659999999999999</v>
      </c>
      <c r="M39" s="1">
        <v>1.1659999999999999</v>
      </c>
      <c r="N39" s="1">
        <v>1.1659999999999999</v>
      </c>
      <c r="O39" s="1">
        <v>1.1659999999999999</v>
      </c>
      <c r="P39" s="1">
        <v>1.1659999999999999</v>
      </c>
    </row>
    <row r="40" spans="1:16" x14ac:dyDescent="0.25">
      <c r="A40" t="s">
        <v>97</v>
      </c>
      <c r="B40" t="s">
        <v>196</v>
      </c>
      <c r="C40" s="1">
        <v>5.0750000000000002</v>
      </c>
      <c r="D40" s="1">
        <v>5.0750000000000002</v>
      </c>
      <c r="E40" s="1">
        <v>5.0750000000000002</v>
      </c>
      <c r="F40" s="1">
        <v>5.0750000000000002</v>
      </c>
      <c r="G40" s="1">
        <v>5.0750000000000002</v>
      </c>
      <c r="H40" s="1">
        <v>5.0750000000000002</v>
      </c>
      <c r="I40" s="1">
        <v>5.0750000000000002</v>
      </c>
      <c r="J40" s="1">
        <v>5.0750000000000002</v>
      </c>
      <c r="K40" s="1">
        <v>5.0750000000000002</v>
      </c>
      <c r="L40" s="1">
        <v>5.0750000000000002</v>
      </c>
      <c r="M40" s="1">
        <v>5.0750000000000002</v>
      </c>
      <c r="N40" s="1">
        <v>5.0750000000000002</v>
      </c>
      <c r="O40" s="1">
        <v>5.0750000000000002</v>
      </c>
      <c r="P40" s="1">
        <v>5.0750000000000002</v>
      </c>
    </row>
    <row r="41" spans="1:16" x14ac:dyDescent="0.25">
      <c r="A41" t="s">
        <v>98</v>
      </c>
      <c r="B41" t="s">
        <v>197</v>
      </c>
      <c r="C41" s="1">
        <v>1.2230000000000001</v>
      </c>
      <c r="D41" s="1">
        <v>1.2230000000000001</v>
      </c>
      <c r="E41" s="1">
        <v>1.2230000000000001</v>
      </c>
      <c r="F41" s="1">
        <v>1.2230000000000001</v>
      </c>
      <c r="G41" s="1">
        <v>1.2230000000000001</v>
      </c>
      <c r="H41" s="1">
        <v>1.2230000000000001</v>
      </c>
      <c r="I41" s="1">
        <v>1.2230000000000001</v>
      </c>
      <c r="J41" s="1">
        <v>1.2230000000000001</v>
      </c>
      <c r="K41" s="1">
        <v>1.2230000000000001</v>
      </c>
      <c r="L41" s="1">
        <v>1.2230000000000001</v>
      </c>
      <c r="M41" s="1">
        <v>1.2230000000000001</v>
      </c>
      <c r="N41" s="1">
        <v>1.2230000000000001</v>
      </c>
      <c r="O41" s="1">
        <v>1.2230000000000001</v>
      </c>
      <c r="P41" s="1">
        <v>1.2230000000000001</v>
      </c>
    </row>
    <row r="42" spans="1:16" x14ac:dyDescent="0.25">
      <c r="A42" t="s">
        <v>99</v>
      </c>
      <c r="B42" t="s">
        <v>198</v>
      </c>
      <c r="C42" s="1">
        <v>0.36499999999999999</v>
      </c>
      <c r="D42" s="1">
        <v>0.36499999999999999</v>
      </c>
      <c r="E42" s="1">
        <v>0.36499999999999999</v>
      </c>
      <c r="F42" s="1">
        <v>0.36499999999999999</v>
      </c>
      <c r="G42" s="1">
        <v>0.34399999999999997</v>
      </c>
      <c r="H42" s="1">
        <v>0.34399999999999997</v>
      </c>
      <c r="I42" s="1">
        <v>0.34399999999999997</v>
      </c>
      <c r="J42" s="1">
        <v>0.34399999999999997</v>
      </c>
      <c r="K42" s="1">
        <v>0.34399999999999997</v>
      </c>
      <c r="L42" s="1">
        <v>0.30399999999999999</v>
      </c>
      <c r="M42" s="1">
        <v>0.30399999999999999</v>
      </c>
      <c r="N42" s="1">
        <v>0.30399999999999999</v>
      </c>
      <c r="O42" s="1">
        <v>0.30399999999999999</v>
      </c>
      <c r="P42" s="1">
        <v>0.30399999999999999</v>
      </c>
    </row>
    <row r="43" spans="1:16" x14ac:dyDescent="0.25">
      <c r="A43" t="s">
        <v>100</v>
      </c>
      <c r="B43" t="s">
        <v>199</v>
      </c>
      <c r="C43" s="1">
        <v>9.1560000000000006</v>
      </c>
      <c r="D43" s="1">
        <v>9.1560000000000006</v>
      </c>
      <c r="E43" s="1">
        <v>9.1560000000000006</v>
      </c>
      <c r="F43" s="1">
        <v>9.1560000000000006</v>
      </c>
      <c r="G43" s="1">
        <v>9.1560000000000006</v>
      </c>
      <c r="H43" s="1">
        <v>9.1560000000000006</v>
      </c>
      <c r="I43" s="1">
        <v>9.1560000000000006</v>
      </c>
      <c r="J43" s="1">
        <v>9.1560000000000006</v>
      </c>
      <c r="K43" s="1">
        <v>9.1560000000000006</v>
      </c>
      <c r="L43" s="1">
        <v>9.1560000000000006</v>
      </c>
      <c r="M43" s="1">
        <v>9.1560000000000006</v>
      </c>
      <c r="N43" s="1">
        <v>9.1560000000000006</v>
      </c>
      <c r="O43" s="1">
        <v>9.1560000000000006</v>
      </c>
      <c r="P43" s="1">
        <v>9.1560000000000006</v>
      </c>
    </row>
    <row r="44" spans="1:16" x14ac:dyDescent="0.25">
      <c r="A44" t="s">
        <v>101</v>
      </c>
      <c r="B44" t="s">
        <v>200</v>
      </c>
      <c r="C44" s="1">
        <v>0.99328571430000001</v>
      </c>
      <c r="D44" s="1">
        <v>0.99328571430000001</v>
      </c>
      <c r="E44" s="1">
        <v>0.99328571430000001</v>
      </c>
      <c r="F44" s="1">
        <v>0.99328571430000001</v>
      </c>
      <c r="G44" s="1">
        <v>1.0760000000000001</v>
      </c>
      <c r="H44" s="1">
        <v>1.0760000000000001</v>
      </c>
      <c r="I44" s="1">
        <v>1.0760000000000001</v>
      </c>
      <c r="J44" s="1">
        <v>1.0760000000000001</v>
      </c>
      <c r="K44" s="1">
        <v>1.0760000000000001</v>
      </c>
      <c r="L44" s="1">
        <v>1.0760000000000001</v>
      </c>
      <c r="M44" s="1">
        <v>1.0760000000000001</v>
      </c>
      <c r="N44" s="1">
        <v>1.0760000000000001</v>
      </c>
      <c r="O44" s="1">
        <v>1.0760000000000001</v>
      </c>
      <c r="P44" s="1">
        <v>1.0760000000000001</v>
      </c>
    </row>
    <row r="45" spans="1:16" x14ac:dyDescent="0.25">
      <c r="A45" t="s">
        <v>102</v>
      </c>
      <c r="B45" t="s">
        <v>201</v>
      </c>
      <c r="C45" s="1">
        <v>0.20100000000000001</v>
      </c>
      <c r="D45" s="1">
        <v>0.20100000000000001</v>
      </c>
      <c r="E45" s="1">
        <v>0.20100000000000001</v>
      </c>
      <c r="F45" s="1">
        <v>0.20100000000000001</v>
      </c>
      <c r="G45" s="1">
        <v>0.20100000000000001</v>
      </c>
      <c r="H45" s="1">
        <v>0.20100000000000001</v>
      </c>
      <c r="I45" s="1">
        <v>0.20100000000000001</v>
      </c>
      <c r="J45" s="1">
        <v>0.20100000000000001</v>
      </c>
      <c r="K45" s="1">
        <v>0.20100000000000001</v>
      </c>
      <c r="L45" s="1">
        <v>0.20100000000000001</v>
      </c>
      <c r="M45" s="1">
        <v>0.20100000000000001</v>
      </c>
      <c r="N45" s="1">
        <v>0.20100000000000001</v>
      </c>
      <c r="O45" s="1">
        <v>0.20100000000000001</v>
      </c>
      <c r="P45" s="1">
        <v>0.20100000000000001</v>
      </c>
    </row>
    <row r="46" spans="1:16" x14ac:dyDescent="0.25">
      <c r="A46" t="s">
        <v>103</v>
      </c>
      <c r="B46" t="s">
        <v>202</v>
      </c>
      <c r="C46" s="1">
        <v>1.1756666667</v>
      </c>
      <c r="D46" s="1">
        <v>1.1756666667</v>
      </c>
      <c r="E46" s="1">
        <v>1.1756666667</v>
      </c>
      <c r="F46" s="1">
        <v>1.1756666667</v>
      </c>
      <c r="G46" s="1">
        <v>1.536</v>
      </c>
      <c r="H46" s="1">
        <v>1.536</v>
      </c>
      <c r="I46" s="1">
        <v>1.536</v>
      </c>
      <c r="J46" s="1">
        <v>1.536</v>
      </c>
      <c r="K46" s="1">
        <v>1.536</v>
      </c>
      <c r="L46" s="1">
        <v>1.536</v>
      </c>
      <c r="M46" s="1">
        <v>1.536</v>
      </c>
      <c r="N46" s="1">
        <v>1.536</v>
      </c>
      <c r="O46" s="1">
        <v>1.536</v>
      </c>
      <c r="P46" s="1">
        <v>1.536</v>
      </c>
    </row>
    <row r="47" spans="1:16" x14ac:dyDescent="0.25">
      <c r="A47" t="s">
        <v>105</v>
      </c>
      <c r="B47" t="s">
        <v>203</v>
      </c>
      <c r="C47" s="1">
        <v>5.51</v>
      </c>
      <c r="D47" s="1">
        <v>5.51</v>
      </c>
      <c r="E47" s="1">
        <v>5.51</v>
      </c>
      <c r="F47" s="1">
        <v>5.51</v>
      </c>
      <c r="G47" s="1">
        <v>5.51</v>
      </c>
      <c r="H47" s="1">
        <v>5.51</v>
      </c>
      <c r="I47" s="1">
        <v>5.51</v>
      </c>
      <c r="J47" s="1">
        <v>5.51</v>
      </c>
      <c r="K47" s="1">
        <v>5.51</v>
      </c>
      <c r="L47" s="1">
        <v>5.51</v>
      </c>
      <c r="M47" s="1">
        <v>5.51</v>
      </c>
      <c r="N47" s="1">
        <v>5.51</v>
      </c>
      <c r="O47" s="1">
        <v>5.51</v>
      </c>
      <c r="P47" s="1">
        <v>5.51</v>
      </c>
    </row>
    <row r="48" spans="1:16" x14ac:dyDescent="0.25">
      <c r="A48" t="s">
        <v>106</v>
      </c>
      <c r="B48" t="s">
        <v>204</v>
      </c>
      <c r="C48" s="1">
        <v>1.5630999999999999</v>
      </c>
      <c r="D48" s="1">
        <v>1.5630999999999999</v>
      </c>
      <c r="E48" s="1">
        <v>1.5630999999999999</v>
      </c>
      <c r="F48" s="1">
        <v>1.5630999999999999</v>
      </c>
      <c r="G48" s="1">
        <v>1.5469999999999999</v>
      </c>
      <c r="H48" s="1">
        <v>1.5469999999999999</v>
      </c>
      <c r="I48" s="1">
        <v>1.5469999999999999</v>
      </c>
      <c r="J48" s="1">
        <v>1.5469999999999999</v>
      </c>
      <c r="K48" s="1">
        <v>1.5469999999999999</v>
      </c>
      <c r="L48" s="1">
        <v>1.5469999999999999</v>
      </c>
      <c r="M48" s="1">
        <v>1.5469999999999999</v>
      </c>
      <c r="N48" s="1">
        <v>1.5469999999999999</v>
      </c>
      <c r="O48" s="1">
        <v>1.5469999999999999</v>
      </c>
      <c r="P48" s="1">
        <v>1.5469999999999999</v>
      </c>
    </row>
    <row r="49" spans="1:16" x14ac:dyDescent="0.25">
      <c r="A49" t="s">
        <v>108</v>
      </c>
      <c r="B49" t="s">
        <v>205</v>
      </c>
      <c r="C49" s="1">
        <v>0.15789186599999999</v>
      </c>
      <c r="D49" s="1">
        <v>0.15789186599999999</v>
      </c>
      <c r="E49" s="1">
        <v>0.15789186599999999</v>
      </c>
      <c r="F49" s="1">
        <v>0.15789186599999999</v>
      </c>
      <c r="G49" s="1">
        <v>0.16200000000000001</v>
      </c>
      <c r="H49" s="1">
        <v>0.16200000000000001</v>
      </c>
      <c r="I49" s="1">
        <v>0.16200000000000001</v>
      </c>
      <c r="J49" s="1">
        <v>0.16200000000000001</v>
      </c>
      <c r="K49" s="1">
        <v>0.16200000000000001</v>
      </c>
      <c r="L49" s="1">
        <v>0.17549999999999999</v>
      </c>
      <c r="M49" s="1">
        <v>0.17549999999999999</v>
      </c>
      <c r="N49" s="1">
        <v>0.17549999999999999</v>
      </c>
      <c r="O49" s="1">
        <v>0.17549999999999999</v>
      </c>
      <c r="P49" s="1">
        <v>0.17549999999999999</v>
      </c>
    </row>
    <row r="50" spans="1:16" x14ac:dyDescent="0.25">
      <c r="A50" t="s">
        <v>109</v>
      </c>
      <c r="B50" t="s">
        <v>206</v>
      </c>
      <c r="C50" s="1">
        <v>0.2888</v>
      </c>
      <c r="D50" s="1">
        <v>0.2888</v>
      </c>
      <c r="E50" s="1">
        <v>0.2888</v>
      </c>
      <c r="F50" s="1">
        <v>0.2888</v>
      </c>
      <c r="G50" s="1">
        <v>0.23</v>
      </c>
      <c r="H50" s="1">
        <v>0.23</v>
      </c>
      <c r="I50" s="1">
        <v>0.23</v>
      </c>
      <c r="J50" s="1">
        <v>0.23</v>
      </c>
      <c r="K50" s="1">
        <v>0.23</v>
      </c>
      <c r="L50" s="1">
        <v>0.23</v>
      </c>
      <c r="M50" s="1">
        <v>0.23</v>
      </c>
      <c r="N50" s="1">
        <v>0.23</v>
      </c>
      <c r="O50" s="1">
        <v>0.23</v>
      </c>
      <c r="P50" s="1">
        <v>0.23</v>
      </c>
    </row>
    <row r="51" spans="1:16" x14ac:dyDescent="0.25">
      <c r="A51" t="s">
        <v>111</v>
      </c>
      <c r="B51" t="s">
        <v>207</v>
      </c>
      <c r="C51" s="1">
        <v>0.10199999999999999</v>
      </c>
      <c r="D51" s="1">
        <v>0.10199999999999999</v>
      </c>
      <c r="E51" s="1">
        <v>0.10199999999999999</v>
      </c>
      <c r="F51" s="1">
        <v>0.10199999999999999</v>
      </c>
      <c r="G51" s="1">
        <v>0.10199999999999999</v>
      </c>
      <c r="H51" s="1">
        <v>0.10199999999999999</v>
      </c>
      <c r="I51" s="1">
        <v>0.10199999999999999</v>
      </c>
      <c r="J51" s="1">
        <v>0.10199999999999999</v>
      </c>
      <c r="K51" s="1">
        <v>0.10199999999999999</v>
      </c>
      <c r="L51" s="1">
        <v>0.10199999999999999</v>
      </c>
      <c r="M51" s="1">
        <v>0.10199999999999999</v>
      </c>
      <c r="N51" s="1">
        <v>0.10199999999999999</v>
      </c>
      <c r="O51" s="1">
        <v>0.10199999999999999</v>
      </c>
      <c r="P51" s="1">
        <v>0.10199999999999999</v>
      </c>
    </row>
    <row r="52" spans="1:16" x14ac:dyDescent="0.25">
      <c r="A52" t="s">
        <v>112</v>
      </c>
      <c r="B52" t="s">
        <v>208</v>
      </c>
      <c r="G52" s="1">
        <v>2.5600000000000001E-2</v>
      </c>
      <c r="H52" s="1">
        <v>2.5600000000000001E-2</v>
      </c>
      <c r="I52" s="1">
        <v>2.5600000000000001E-2</v>
      </c>
      <c r="J52" s="1">
        <v>2.5600000000000001E-2</v>
      </c>
      <c r="K52" s="1">
        <v>2.5600000000000001E-2</v>
      </c>
      <c r="L52" s="1">
        <v>2.5600000000000001E-2</v>
      </c>
      <c r="M52" s="1">
        <v>2.5600000000000001E-2</v>
      </c>
      <c r="N52" s="1">
        <v>2.5600000000000001E-2</v>
      </c>
      <c r="O52" s="1">
        <v>2.5600000000000001E-2</v>
      </c>
      <c r="P52" s="1">
        <v>2.5600000000000001E-2</v>
      </c>
    </row>
    <row r="53" spans="1:16" x14ac:dyDescent="0.25">
      <c r="A53" t="s">
        <v>113</v>
      </c>
      <c r="B53" t="s">
        <v>209</v>
      </c>
      <c r="C53" s="1">
        <v>17.510000000000002</v>
      </c>
      <c r="D53" s="1">
        <v>17.510000000000002</v>
      </c>
      <c r="E53" s="1">
        <v>17.510000000000002</v>
      </c>
      <c r="F53" s="1">
        <v>17.510000000000002</v>
      </c>
      <c r="G53" s="1">
        <v>19.2</v>
      </c>
      <c r="H53" s="1">
        <v>19.2</v>
      </c>
      <c r="I53" s="1">
        <v>19.2</v>
      </c>
      <c r="J53" s="1">
        <v>19.2</v>
      </c>
      <c r="K53" s="1">
        <v>19.2</v>
      </c>
      <c r="L53" s="1">
        <v>19</v>
      </c>
      <c r="M53" s="1">
        <v>19</v>
      </c>
      <c r="N53" s="1">
        <v>19</v>
      </c>
      <c r="O53" s="1">
        <v>19</v>
      </c>
      <c r="P53" s="1">
        <v>19</v>
      </c>
    </row>
    <row r="54" spans="1:16" x14ac:dyDescent="0.25">
      <c r="A54" t="s">
        <v>121</v>
      </c>
      <c r="B54" t="s">
        <v>210</v>
      </c>
      <c r="C54" s="1">
        <v>2.0649999999999999</v>
      </c>
      <c r="D54" s="1">
        <v>2.0649999999999999</v>
      </c>
      <c r="E54" s="1">
        <v>2.0649999999999999</v>
      </c>
      <c r="F54" s="1">
        <v>2.0649999999999999</v>
      </c>
      <c r="G54" s="1">
        <v>2.0649999999999999</v>
      </c>
      <c r="H54" s="1">
        <v>2.0649999999999999</v>
      </c>
      <c r="I54" s="1">
        <v>2.0649999999999999</v>
      </c>
      <c r="J54" s="1">
        <v>2.0649999999999999</v>
      </c>
      <c r="K54" s="1">
        <v>2.0649999999999999</v>
      </c>
      <c r="L54" s="1">
        <v>2.0649999999999999</v>
      </c>
      <c r="M54" s="1">
        <v>2.0649999999999999</v>
      </c>
      <c r="N54" s="1">
        <v>2.0649999999999999</v>
      </c>
      <c r="O54" s="1">
        <v>2.0649999999999999</v>
      </c>
      <c r="P54" s="1">
        <v>2.0649999999999999</v>
      </c>
    </row>
    <row r="55" spans="1:16" x14ac:dyDescent="0.25">
      <c r="A55" t="s">
        <v>122</v>
      </c>
      <c r="B55" t="s">
        <v>211</v>
      </c>
      <c r="C55" s="1">
        <v>8.9999999999999998E-4</v>
      </c>
      <c r="D55" s="1">
        <v>8.9999999999999998E-4</v>
      </c>
      <c r="E55" s="1">
        <v>8.9999999999999998E-4</v>
      </c>
      <c r="F55" s="1">
        <v>8.9999999999999998E-4</v>
      </c>
      <c r="G55" s="1">
        <v>8.9999999999999998E-4</v>
      </c>
      <c r="H55" s="1">
        <v>8.9999999999999998E-4</v>
      </c>
      <c r="I55" s="1">
        <v>8.9999999999999998E-4</v>
      </c>
      <c r="J55" s="1">
        <v>8.9999999999999998E-4</v>
      </c>
      <c r="K55" s="1">
        <v>8.9999999999999998E-4</v>
      </c>
      <c r="L55" s="1">
        <v>8.9999999999999998E-4</v>
      </c>
      <c r="M55" s="1">
        <v>8.9999999999999998E-4</v>
      </c>
      <c r="N55" s="1">
        <v>8.9999999999999998E-4</v>
      </c>
      <c r="O55" s="1">
        <v>8.9999999999999998E-4</v>
      </c>
      <c r="P55" s="1">
        <v>8.9999999999999998E-4</v>
      </c>
    </row>
    <row r="56" spans="1:16" x14ac:dyDescent="0.25">
      <c r="A56" t="s">
        <v>123</v>
      </c>
      <c r="B56" t="s">
        <v>212</v>
      </c>
      <c r="C56" s="1">
        <v>4.5699999999999998E-2</v>
      </c>
      <c r="D56" s="1">
        <v>4.5699999999999998E-2</v>
      </c>
      <c r="E56" s="1">
        <v>4.5699999999999998E-2</v>
      </c>
      <c r="F56" s="1">
        <v>4.5699999999999998E-2</v>
      </c>
      <c r="G56" s="1">
        <v>4.5699999999999998E-2</v>
      </c>
      <c r="H56" s="1">
        <v>4.5699999999999998E-2</v>
      </c>
      <c r="I56" s="1">
        <v>4.5699999999999998E-2</v>
      </c>
      <c r="J56" s="1">
        <v>4.5699999999999998E-2</v>
      </c>
      <c r="K56" s="1">
        <v>4.5699999999999998E-2</v>
      </c>
      <c r="L56" s="1">
        <v>4.5699999999999998E-2</v>
      </c>
      <c r="M56" s="1">
        <v>4.5699999999999998E-2</v>
      </c>
      <c r="N56" s="1">
        <v>4.5699999999999998E-2</v>
      </c>
      <c r="O56" s="1">
        <v>4.5699999999999998E-2</v>
      </c>
      <c r="P56" s="1">
        <v>4.5699999999999998E-2</v>
      </c>
    </row>
    <row r="57" spans="1:16" x14ac:dyDescent="0.25">
      <c r="A57" t="s">
        <v>124</v>
      </c>
      <c r="B57" t="s">
        <v>213</v>
      </c>
      <c r="C57" s="1">
        <v>3.2810000000000001</v>
      </c>
      <c r="D57" s="1">
        <v>3.2810000000000001</v>
      </c>
      <c r="E57" s="1">
        <v>3.2810000000000001</v>
      </c>
      <c r="F57" s="1">
        <v>3.2810000000000001</v>
      </c>
      <c r="G57" s="1">
        <v>3.2810000000000001</v>
      </c>
      <c r="H57" s="1">
        <v>3.2810000000000001</v>
      </c>
      <c r="I57" s="1">
        <v>3.2810000000000001</v>
      </c>
      <c r="J57" s="1">
        <v>3.2810000000000001</v>
      </c>
      <c r="K57" s="1">
        <v>3.2810000000000001</v>
      </c>
      <c r="L57" s="1">
        <v>3.2810000000000001</v>
      </c>
      <c r="M57" s="1">
        <v>3.2810000000000001</v>
      </c>
      <c r="N57" s="1">
        <v>3.2810000000000001</v>
      </c>
      <c r="O57" s="1">
        <v>3.2810000000000001</v>
      </c>
      <c r="P57" s="1">
        <v>3.2810000000000001</v>
      </c>
    </row>
    <row r="58" spans="1:16" x14ac:dyDescent="0.25">
      <c r="A58" t="s">
        <v>125</v>
      </c>
      <c r="B58" t="s">
        <v>214</v>
      </c>
      <c r="C58" s="1">
        <v>9.5473846154000004</v>
      </c>
      <c r="D58" s="1">
        <v>9.5473846154000004</v>
      </c>
      <c r="E58" s="1">
        <v>9.5473846154000004</v>
      </c>
      <c r="F58" s="1">
        <v>9.5473846154000004</v>
      </c>
      <c r="G58" s="1">
        <v>11.39</v>
      </c>
      <c r="H58" s="1">
        <v>11.39</v>
      </c>
      <c r="I58" s="1">
        <v>11.39</v>
      </c>
      <c r="J58" s="1">
        <v>11.39</v>
      </c>
      <c r="K58" s="1">
        <v>11.39</v>
      </c>
      <c r="L58" s="1">
        <v>11.496</v>
      </c>
      <c r="M58" s="1">
        <v>11.496</v>
      </c>
      <c r="N58" s="1">
        <v>11.496</v>
      </c>
      <c r="O58" s="1">
        <v>11.496</v>
      </c>
      <c r="P58" s="1">
        <v>11.496</v>
      </c>
    </row>
    <row r="59" spans="1:16" x14ac:dyDescent="0.25">
      <c r="A59" t="s">
        <v>126</v>
      </c>
      <c r="B59" t="s">
        <v>215</v>
      </c>
      <c r="C59" s="1">
        <v>0.24</v>
      </c>
      <c r="D59" s="1">
        <v>0.24</v>
      </c>
      <c r="E59" s="1">
        <v>0.24</v>
      </c>
      <c r="F59" s="1">
        <v>0.24</v>
      </c>
      <c r="G59" s="1">
        <v>0.24</v>
      </c>
      <c r="H59" s="1">
        <v>0.24</v>
      </c>
      <c r="I59" s="1">
        <v>0.24</v>
      </c>
      <c r="J59" s="1">
        <v>0.24</v>
      </c>
      <c r="K59" s="1">
        <v>0.24</v>
      </c>
      <c r="L59" s="1">
        <v>0.24</v>
      </c>
      <c r="M59" s="1">
        <v>0.24</v>
      </c>
      <c r="N59" s="1">
        <v>0.24</v>
      </c>
      <c r="O59" s="1">
        <v>0.24</v>
      </c>
      <c r="P59" s="1">
        <v>0.24</v>
      </c>
    </row>
    <row r="60" spans="1:16" x14ac:dyDescent="0.25">
      <c r="A60" t="s">
        <v>127</v>
      </c>
      <c r="B60" t="s">
        <v>216</v>
      </c>
      <c r="C60" s="1">
        <v>25.91</v>
      </c>
      <c r="D60" s="1">
        <v>25.91</v>
      </c>
      <c r="E60" s="1">
        <v>25.91</v>
      </c>
      <c r="F60" s="1">
        <v>25.91</v>
      </c>
      <c r="G60" s="1">
        <v>25.91</v>
      </c>
      <c r="H60" s="1">
        <v>25.91</v>
      </c>
      <c r="I60" s="1">
        <v>25.91</v>
      </c>
      <c r="J60" s="1">
        <v>25.91</v>
      </c>
      <c r="K60" s="1">
        <v>25.91</v>
      </c>
      <c r="L60" s="1">
        <v>25.91</v>
      </c>
      <c r="M60" s="1">
        <v>25.91</v>
      </c>
      <c r="N60" s="1">
        <v>25.91</v>
      </c>
      <c r="O60" s="1">
        <v>25.91</v>
      </c>
      <c r="P60" s="1">
        <v>25.91</v>
      </c>
    </row>
    <row r="61" spans="1:16" x14ac:dyDescent="0.25">
      <c r="A61" t="s">
        <v>128</v>
      </c>
      <c r="B61" t="s">
        <v>217</v>
      </c>
      <c r="C61" s="1">
        <v>14.67</v>
      </c>
      <c r="D61" s="1">
        <v>14.67</v>
      </c>
      <c r="E61" s="1">
        <v>14.67</v>
      </c>
      <c r="F61" s="1">
        <v>14.67</v>
      </c>
      <c r="G61" s="1">
        <v>14.67</v>
      </c>
      <c r="H61" s="1">
        <v>14.67</v>
      </c>
      <c r="I61" s="1">
        <v>14.67</v>
      </c>
      <c r="J61" s="1">
        <v>14.67</v>
      </c>
      <c r="K61" s="1">
        <v>14.67</v>
      </c>
      <c r="L61" s="1">
        <v>14.67</v>
      </c>
      <c r="M61" s="1">
        <v>14.67</v>
      </c>
      <c r="N61" s="1">
        <v>14.67</v>
      </c>
      <c r="O61" s="1">
        <v>14.67</v>
      </c>
      <c r="P61" s="1">
        <v>14.67</v>
      </c>
    </row>
    <row r="62" spans="1:16" x14ac:dyDescent="0.25">
      <c r="A62" t="s">
        <v>129</v>
      </c>
      <c r="B62" t="s">
        <v>218</v>
      </c>
      <c r="C62" s="1">
        <v>7.5999999999999998E-2</v>
      </c>
      <c r="D62" s="1">
        <v>7.5999999999999998E-2</v>
      </c>
      <c r="E62" s="1">
        <v>7.5999999999999998E-2</v>
      </c>
      <c r="F62" s="1">
        <v>7.5999999999999998E-2</v>
      </c>
      <c r="G62" s="1">
        <v>7.5999999999999998E-2</v>
      </c>
      <c r="H62" s="1">
        <v>7.5999999999999998E-2</v>
      </c>
      <c r="I62" s="1">
        <v>7.5999999999999998E-2</v>
      </c>
      <c r="J62" s="1">
        <v>7.5999999999999998E-2</v>
      </c>
      <c r="K62" s="1">
        <v>7.5999999999999998E-2</v>
      </c>
      <c r="L62" s="1">
        <v>7.5999999999999998E-2</v>
      </c>
      <c r="M62" s="1">
        <v>7.5999999999999998E-2</v>
      </c>
      <c r="N62" s="1">
        <v>7.5999999999999998E-2</v>
      </c>
      <c r="O62" s="1">
        <v>7.5999999999999998E-2</v>
      </c>
      <c r="P62" s="1">
        <v>7.5999999999999998E-2</v>
      </c>
    </row>
    <row r="63" spans="1:16" x14ac:dyDescent="0.25">
      <c r="A63" t="s">
        <v>130</v>
      </c>
      <c r="B63" t="s">
        <v>219</v>
      </c>
      <c r="C63" s="1">
        <v>2.7109800000000002</v>
      </c>
      <c r="D63" s="1">
        <v>2.7109800000000002</v>
      </c>
      <c r="E63" s="1">
        <v>2.7109800000000002</v>
      </c>
      <c r="F63" s="1">
        <v>2.7109800000000002</v>
      </c>
      <c r="G63" s="1">
        <v>2.6909999999999998</v>
      </c>
      <c r="H63" s="1">
        <v>2.6909999999999998</v>
      </c>
      <c r="I63" s="1">
        <v>2.6909999999999998</v>
      </c>
      <c r="J63" s="1">
        <v>2.6909999999999998</v>
      </c>
      <c r="K63" s="1">
        <v>2.6909999999999998</v>
      </c>
      <c r="L63" s="1">
        <v>2.9325999999999999</v>
      </c>
      <c r="M63" s="1">
        <v>2.9325999999999999</v>
      </c>
      <c r="N63" s="1">
        <v>2.9325999999999999</v>
      </c>
      <c r="O63" s="1">
        <v>2.9325999999999999</v>
      </c>
      <c r="P63" s="1">
        <v>2.9325999999999999</v>
      </c>
    </row>
    <row r="64" spans="1:16" x14ac:dyDescent="0.25">
      <c r="A64" t="s">
        <v>131</v>
      </c>
      <c r="B64" t="s">
        <v>220</v>
      </c>
      <c r="C64" s="1">
        <v>0.25900000000000001</v>
      </c>
      <c r="D64" s="1">
        <v>0.25900000000000001</v>
      </c>
      <c r="E64" s="1">
        <v>0.25900000000000001</v>
      </c>
      <c r="F64" s="1">
        <v>0.25900000000000001</v>
      </c>
      <c r="G64" s="1">
        <v>0.25900000000000001</v>
      </c>
      <c r="H64" s="1">
        <v>0.25900000000000001</v>
      </c>
      <c r="I64" s="1">
        <v>0.25900000000000001</v>
      </c>
      <c r="J64" s="1">
        <v>0.25900000000000001</v>
      </c>
      <c r="K64" s="1">
        <v>0.25900000000000001</v>
      </c>
      <c r="L64" s="1">
        <v>0.25900000000000001</v>
      </c>
      <c r="M64" s="1">
        <v>0.25900000000000001</v>
      </c>
      <c r="N64" s="1">
        <v>0.25900000000000001</v>
      </c>
      <c r="O64" s="1">
        <v>0.25900000000000001</v>
      </c>
      <c r="P64" s="1">
        <v>0.25900000000000001</v>
      </c>
    </row>
    <row r="65" spans="1:16" x14ac:dyDescent="0.25">
      <c r="A65" t="s">
        <v>132</v>
      </c>
      <c r="B65" t="s">
        <v>221</v>
      </c>
      <c r="C65" s="1">
        <v>3.1440000000000001</v>
      </c>
      <c r="D65" s="1">
        <v>3.1440000000000001</v>
      </c>
      <c r="E65" s="1">
        <v>3.1440000000000001</v>
      </c>
      <c r="F65" s="1">
        <v>3.1440000000000001</v>
      </c>
      <c r="G65" s="1">
        <v>3.024</v>
      </c>
      <c r="H65" s="1">
        <v>3.024</v>
      </c>
      <c r="I65" s="1">
        <v>3.024</v>
      </c>
      <c r="J65" s="1">
        <v>3.024</v>
      </c>
      <c r="K65" s="1">
        <v>3.024</v>
      </c>
      <c r="L65" s="1">
        <v>3</v>
      </c>
      <c r="M65" s="1">
        <v>3</v>
      </c>
      <c r="N65" s="1">
        <v>3</v>
      </c>
      <c r="O65" s="1">
        <v>3</v>
      </c>
      <c r="P65" s="1">
        <v>3</v>
      </c>
    </row>
    <row r="66" spans="1:16" x14ac:dyDescent="0.25">
      <c r="A66" t="s">
        <v>134</v>
      </c>
      <c r="B66" t="s">
        <v>222</v>
      </c>
      <c r="C66" s="1">
        <v>4.6319999999999997</v>
      </c>
      <c r="D66" s="1">
        <v>4.6319999999999997</v>
      </c>
      <c r="E66" s="1">
        <v>4.6319999999999997</v>
      </c>
      <c r="F66" s="1">
        <v>4.6319999999999997</v>
      </c>
      <c r="G66" s="1">
        <v>4.6319999999999997</v>
      </c>
      <c r="H66" s="1">
        <v>4.6319999999999997</v>
      </c>
      <c r="I66" s="1">
        <v>4.6319999999999997</v>
      </c>
      <c r="J66" s="1">
        <v>4.6319999999999997</v>
      </c>
      <c r="K66" s="1">
        <v>4.6319999999999997</v>
      </c>
      <c r="L66" s="1">
        <v>4.6319999999999997</v>
      </c>
      <c r="M66" s="1">
        <v>4.6319999999999997</v>
      </c>
      <c r="N66" s="1">
        <v>4.6319999999999997</v>
      </c>
      <c r="O66" s="1">
        <v>4.6319999999999997</v>
      </c>
      <c r="P66" s="1">
        <v>4.6319999999999997</v>
      </c>
    </row>
    <row r="67" spans="1:16" x14ac:dyDescent="0.25">
      <c r="A67" t="s">
        <v>135</v>
      </c>
      <c r="B67" t="s">
        <v>223</v>
      </c>
      <c r="C67" s="1">
        <v>3.2349999999999999</v>
      </c>
      <c r="D67" s="1">
        <v>3.2349999999999999</v>
      </c>
      <c r="E67" s="1">
        <v>3.2349999999999999</v>
      </c>
      <c r="F67" s="1">
        <v>3.2349999999999999</v>
      </c>
      <c r="G67" s="1">
        <v>3.2349999999999999</v>
      </c>
      <c r="H67" s="1">
        <v>3.2349999999999999</v>
      </c>
      <c r="I67" s="1">
        <v>3.2349999999999999</v>
      </c>
      <c r="J67" s="1">
        <v>3.2349999999999999</v>
      </c>
      <c r="K67" s="1">
        <v>3.2349999999999999</v>
      </c>
      <c r="L67" s="1">
        <v>3.2349999999999999</v>
      </c>
      <c r="M67" s="1">
        <v>3.2349999999999999</v>
      </c>
      <c r="N67" s="1">
        <v>3.2349999999999999</v>
      </c>
      <c r="O67" s="1">
        <v>3.2349999999999999</v>
      </c>
      <c r="P67" s="1">
        <v>3.2349999999999999</v>
      </c>
    </row>
    <row r="68" spans="1:16" x14ac:dyDescent="0.25">
      <c r="A68" t="s">
        <v>136</v>
      </c>
      <c r="B68" t="s">
        <v>224</v>
      </c>
      <c r="C68" s="1">
        <v>1.1519999999999999</v>
      </c>
      <c r="D68" s="1">
        <v>1.1519999999999999</v>
      </c>
      <c r="E68" s="1">
        <v>1.1519999999999999</v>
      </c>
      <c r="F68" s="1">
        <v>1.1519999999999999</v>
      </c>
      <c r="G68" s="1">
        <v>1.1519999999999999</v>
      </c>
      <c r="H68" s="1">
        <v>1.1519999999999999</v>
      </c>
      <c r="I68" s="1">
        <v>1.1519999999999999</v>
      </c>
      <c r="J68" s="1">
        <v>1.1519999999999999</v>
      </c>
      <c r="K68" s="1">
        <v>1.1519999999999999</v>
      </c>
      <c r="L68" s="1">
        <v>1.1519999999999999</v>
      </c>
      <c r="M68" s="1">
        <v>1.1519999999999999</v>
      </c>
      <c r="N68" s="1">
        <v>1.1519999999999999</v>
      </c>
      <c r="O68" s="1">
        <v>1.1519999999999999</v>
      </c>
      <c r="P68" s="1">
        <v>1.1519999999999999</v>
      </c>
    </row>
    <row r="69" spans="1:16" x14ac:dyDescent="0.25">
      <c r="A69" t="s">
        <v>137</v>
      </c>
      <c r="B69" t="s">
        <v>225</v>
      </c>
      <c r="C69" s="1">
        <v>2.7756249999999998</v>
      </c>
      <c r="D69" s="1">
        <v>2.7756249999999998</v>
      </c>
      <c r="E69" s="1">
        <v>2.7756249999999998</v>
      </c>
      <c r="F69" s="1">
        <v>2.7756249999999998</v>
      </c>
      <c r="G69" s="1">
        <v>2.77</v>
      </c>
      <c r="H69" s="1">
        <v>2.77</v>
      </c>
      <c r="I69" s="1">
        <v>2.77</v>
      </c>
      <c r="J69" s="1">
        <v>2.77</v>
      </c>
      <c r="K69" s="1">
        <v>2.77</v>
      </c>
      <c r="L69" s="1">
        <v>3.0410699999999999</v>
      </c>
      <c r="M69" s="1">
        <v>3.0410699999999999</v>
      </c>
      <c r="N69" s="1">
        <v>3.0410699999999999</v>
      </c>
      <c r="O69" s="1">
        <v>3.0410699999999999</v>
      </c>
      <c r="P69" s="1">
        <v>3.0410699999999999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9"/>
  <sheetViews>
    <sheetView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31.5703125" bestFit="1" customWidth="1"/>
    <col min="2" max="2" width="15.140625" customWidth="1"/>
  </cols>
  <sheetData>
    <row r="1" spans="1:16" x14ac:dyDescent="0.25">
      <c r="A1" t="s">
        <v>43</v>
      </c>
      <c r="B1" t="s">
        <v>229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0.41499999999999998</v>
      </c>
      <c r="D2" s="1">
        <v>0.41499999999999998</v>
      </c>
      <c r="E2" s="1">
        <v>0.41499999999999998</v>
      </c>
      <c r="F2" s="1">
        <v>0.41499999999999998</v>
      </c>
      <c r="G2" s="1">
        <v>0.191</v>
      </c>
      <c r="H2" s="1">
        <v>0.191</v>
      </c>
      <c r="I2" s="1">
        <v>0.191</v>
      </c>
      <c r="J2" s="1">
        <v>0.191</v>
      </c>
      <c r="K2" s="1">
        <v>0.191</v>
      </c>
      <c r="L2" s="1">
        <v>0.191</v>
      </c>
      <c r="M2" s="1">
        <v>0.191</v>
      </c>
      <c r="N2" s="1">
        <v>0.191</v>
      </c>
      <c r="O2" s="1">
        <v>0.191</v>
      </c>
      <c r="P2" s="1">
        <v>0.191</v>
      </c>
    </row>
    <row r="3" spans="1:16" x14ac:dyDescent="0.25">
      <c r="A3" t="s">
        <v>52</v>
      </c>
      <c r="B3" t="s">
        <v>160</v>
      </c>
      <c r="C3" s="1">
        <v>0.23960000000000001</v>
      </c>
      <c r="D3" s="1">
        <v>0.23960000000000001</v>
      </c>
      <c r="E3" s="1">
        <v>0.23960000000000001</v>
      </c>
      <c r="F3" s="1">
        <v>0.23960000000000001</v>
      </c>
      <c r="G3" s="1">
        <v>0.23960000000000001</v>
      </c>
      <c r="H3" s="1">
        <v>0.23960000000000001</v>
      </c>
      <c r="I3" s="1">
        <v>0.23960000000000001</v>
      </c>
      <c r="J3" s="1">
        <v>0.23960000000000001</v>
      </c>
      <c r="K3" s="1">
        <v>0.23960000000000001</v>
      </c>
      <c r="L3" s="1">
        <v>0.23960000000000001</v>
      </c>
      <c r="M3" s="1">
        <v>0.23960000000000001</v>
      </c>
      <c r="N3" s="1">
        <v>0.23960000000000001</v>
      </c>
      <c r="O3" s="1">
        <v>0.23960000000000001</v>
      </c>
      <c r="P3" s="1">
        <v>0.23960000000000001</v>
      </c>
    </row>
    <row r="4" spans="1:16" x14ac:dyDescent="0.25">
      <c r="A4" t="s">
        <v>53</v>
      </c>
      <c r="B4" t="s">
        <v>161</v>
      </c>
      <c r="C4" s="1">
        <v>1.9481818200000001E-2</v>
      </c>
      <c r="D4" s="1">
        <v>1.9481818200000001E-2</v>
      </c>
      <c r="E4" s="1">
        <v>1.9481818200000001E-2</v>
      </c>
      <c r="F4" s="1">
        <v>1.9481818200000001E-2</v>
      </c>
      <c r="G4" s="1">
        <v>1.41E-2</v>
      </c>
      <c r="H4" s="1">
        <v>1.41E-2</v>
      </c>
      <c r="I4" s="1">
        <v>1.41E-2</v>
      </c>
      <c r="J4" s="1">
        <v>1.41E-2</v>
      </c>
      <c r="K4" s="1">
        <v>1.41E-2</v>
      </c>
      <c r="L4" s="1">
        <v>1.41E-2</v>
      </c>
      <c r="M4" s="1">
        <v>1.41E-2</v>
      </c>
      <c r="N4" s="1">
        <v>1.41E-2</v>
      </c>
      <c r="O4" s="1">
        <v>1.41E-2</v>
      </c>
      <c r="P4" s="1">
        <v>1.41E-2</v>
      </c>
    </row>
    <row r="5" spans="1:16" x14ac:dyDescent="0.25">
      <c r="A5" t="s">
        <v>54</v>
      </c>
      <c r="B5" t="s">
        <v>162</v>
      </c>
      <c r="C5" s="1">
        <v>0.03</v>
      </c>
      <c r="D5" s="1">
        <v>0.03</v>
      </c>
      <c r="E5" s="1">
        <v>0.03</v>
      </c>
      <c r="F5" s="1">
        <v>0.03</v>
      </c>
      <c r="G5" s="1">
        <v>0.03</v>
      </c>
      <c r="H5" s="1">
        <v>0.03</v>
      </c>
      <c r="I5" s="1">
        <v>0.03</v>
      </c>
      <c r="J5" s="1">
        <v>0.03</v>
      </c>
      <c r="K5" s="1">
        <v>0.03</v>
      </c>
      <c r="L5" s="1">
        <v>0.03</v>
      </c>
      <c r="M5" s="1">
        <v>0.03</v>
      </c>
      <c r="N5" s="1">
        <v>0.03</v>
      </c>
      <c r="O5" s="1">
        <v>0.03</v>
      </c>
      <c r="P5" s="1">
        <v>0.03</v>
      </c>
    </row>
    <row r="6" spans="1:16" x14ac:dyDescent="0.25">
      <c r="A6" t="s">
        <v>55</v>
      </c>
      <c r="B6" t="s">
        <v>163</v>
      </c>
      <c r="C6" s="1">
        <v>3.6299999999999999E-2</v>
      </c>
      <c r="D6" s="1">
        <v>3.6299999999999999E-2</v>
      </c>
      <c r="E6" s="1">
        <v>3.6299999999999999E-2</v>
      </c>
      <c r="F6" s="1">
        <v>3.6299999999999999E-2</v>
      </c>
      <c r="G6" s="1">
        <v>2.3400000000000001E-2</v>
      </c>
      <c r="H6" s="1">
        <v>2.3400000000000001E-2</v>
      </c>
      <c r="I6" s="1">
        <v>2.3400000000000001E-2</v>
      </c>
      <c r="J6" s="1">
        <v>2.3400000000000001E-2</v>
      </c>
      <c r="K6" s="1">
        <v>2.3400000000000001E-2</v>
      </c>
      <c r="L6" s="1">
        <v>2.3400000000000001E-2</v>
      </c>
      <c r="M6" s="1">
        <v>2.3400000000000001E-2</v>
      </c>
      <c r="N6" s="1">
        <v>2.3400000000000001E-2</v>
      </c>
      <c r="O6" s="1">
        <v>2.3400000000000001E-2</v>
      </c>
      <c r="P6" s="1">
        <v>2.3400000000000001E-2</v>
      </c>
    </row>
    <row r="7" spans="1:16" x14ac:dyDescent="0.25">
      <c r="A7" t="s">
        <v>56</v>
      </c>
      <c r="B7" t="s">
        <v>164</v>
      </c>
      <c r="C7" s="1">
        <v>2.1700000000000001E-2</v>
      </c>
      <c r="D7" s="1">
        <v>2.1700000000000001E-2</v>
      </c>
      <c r="E7" s="1">
        <v>2.1700000000000001E-2</v>
      </c>
      <c r="F7" s="1">
        <v>2.1700000000000001E-2</v>
      </c>
      <c r="G7" s="1">
        <v>2.1700000000000001E-2</v>
      </c>
      <c r="H7" s="1">
        <v>2.1700000000000001E-2</v>
      </c>
      <c r="I7" s="1">
        <v>2.1700000000000001E-2</v>
      </c>
      <c r="J7" s="1">
        <v>2.1700000000000001E-2</v>
      </c>
      <c r="K7" s="1">
        <v>2.1700000000000001E-2</v>
      </c>
      <c r="L7" s="1">
        <v>2.1700000000000001E-2</v>
      </c>
      <c r="M7" s="1">
        <v>2.1700000000000001E-2</v>
      </c>
      <c r="N7" s="1">
        <v>2.1700000000000001E-2</v>
      </c>
      <c r="O7" s="1">
        <v>2.1700000000000001E-2</v>
      </c>
      <c r="P7" s="1">
        <v>2.1700000000000001E-2</v>
      </c>
    </row>
    <row r="8" spans="1:16" x14ac:dyDescent="0.25">
      <c r="A8" t="s">
        <v>57</v>
      </c>
      <c r="B8" t="s">
        <v>165</v>
      </c>
      <c r="C8" s="1">
        <v>1.4999999999999999E-2</v>
      </c>
      <c r="D8" s="1">
        <v>1.4999999999999999E-2</v>
      </c>
      <c r="E8" s="1">
        <v>1.4999999999999999E-2</v>
      </c>
      <c r="F8" s="1">
        <v>1.4999999999999999E-2</v>
      </c>
      <c r="G8" s="1">
        <v>1.4999999999999999E-2</v>
      </c>
      <c r="H8" s="1">
        <v>1.4999999999999999E-2</v>
      </c>
      <c r="I8" s="1">
        <v>1.4999999999999999E-2</v>
      </c>
      <c r="J8" s="1">
        <v>1.4999999999999999E-2</v>
      </c>
      <c r="K8" s="1">
        <v>1.4999999999999999E-2</v>
      </c>
      <c r="L8" s="1">
        <v>1.4999999999999999E-2</v>
      </c>
      <c r="M8" s="1">
        <v>1.4999999999999999E-2</v>
      </c>
      <c r="N8" s="1">
        <v>1.4999999999999999E-2</v>
      </c>
      <c r="O8" s="1">
        <v>1.4999999999999999E-2</v>
      </c>
      <c r="P8" s="1">
        <v>1.4999999999999999E-2</v>
      </c>
    </row>
    <row r="9" spans="1:16" x14ac:dyDescent="0.25">
      <c r="A9" t="s">
        <v>58</v>
      </c>
      <c r="B9" t="s">
        <v>166</v>
      </c>
      <c r="C9" s="1">
        <v>4.0000000000000002E-4</v>
      </c>
      <c r="D9" s="1">
        <v>4.0000000000000002E-4</v>
      </c>
      <c r="E9" s="1">
        <v>4.0000000000000002E-4</v>
      </c>
      <c r="F9" s="1">
        <v>4.0000000000000002E-4</v>
      </c>
      <c r="G9" s="1">
        <v>4.0000000000000002E-4</v>
      </c>
      <c r="H9" s="1">
        <v>4.0000000000000002E-4</v>
      </c>
      <c r="I9" s="1">
        <v>4.0000000000000002E-4</v>
      </c>
      <c r="J9" s="1">
        <v>4.0000000000000002E-4</v>
      </c>
      <c r="K9" s="1">
        <v>4.0000000000000002E-4</v>
      </c>
      <c r="L9" s="1">
        <v>4.0000000000000002E-4</v>
      </c>
      <c r="M9" s="1">
        <v>4.0000000000000002E-4</v>
      </c>
      <c r="N9" s="1">
        <v>4.0000000000000002E-4</v>
      </c>
      <c r="O9" s="1">
        <v>4.0000000000000002E-4</v>
      </c>
      <c r="P9" s="1">
        <v>4.0000000000000002E-4</v>
      </c>
    </row>
    <row r="10" spans="1:16" x14ac:dyDescent="0.25">
      <c r="A10" t="s">
        <v>59</v>
      </c>
      <c r="B10" t="s">
        <v>167</v>
      </c>
      <c r="C10" s="1">
        <v>0.1046</v>
      </c>
      <c r="D10" s="1">
        <v>0.1046</v>
      </c>
      <c r="E10" s="1">
        <v>0.1046</v>
      </c>
      <c r="F10" s="1">
        <v>0.1046</v>
      </c>
      <c r="G10" s="1">
        <v>0.1046</v>
      </c>
      <c r="H10" s="1">
        <v>0.1046</v>
      </c>
      <c r="I10" s="1">
        <v>0.1046</v>
      </c>
      <c r="J10" s="1">
        <v>0.1046</v>
      </c>
      <c r="K10" s="1">
        <v>0.1046</v>
      </c>
      <c r="L10" s="1">
        <v>0.1046</v>
      </c>
      <c r="M10" s="1">
        <v>0.1046</v>
      </c>
      <c r="N10" s="1">
        <v>0.1046</v>
      </c>
      <c r="O10" s="1">
        <v>0.1046</v>
      </c>
      <c r="P10" s="1">
        <v>0.1046</v>
      </c>
    </row>
    <row r="11" spans="1:16" x14ac:dyDescent="0.25">
      <c r="A11" t="s">
        <v>60</v>
      </c>
      <c r="B11" t="s">
        <v>168</v>
      </c>
      <c r="C11" s="1">
        <v>1.2E-2</v>
      </c>
      <c r="D11" s="1">
        <v>1.2E-2</v>
      </c>
      <c r="E11" s="1">
        <v>1.2E-2</v>
      </c>
      <c r="F11" s="1">
        <v>1.2E-2</v>
      </c>
      <c r="G11" s="1">
        <v>1.2E-2</v>
      </c>
      <c r="H11" s="1">
        <v>1.2E-2</v>
      </c>
      <c r="I11" s="1">
        <v>1.2E-2</v>
      </c>
      <c r="J11" s="1">
        <v>1.2E-2</v>
      </c>
      <c r="K11" s="1">
        <v>1.2E-2</v>
      </c>
      <c r="L11" s="1">
        <v>1.2E-2</v>
      </c>
      <c r="M11" s="1">
        <v>1.2E-2</v>
      </c>
      <c r="N11" s="1">
        <v>1.2E-2</v>
      </c>
      <c r="O11" s="1">
        <v>1.2E-2</v>
      </c>
      <c r="P11" s="1">
        <v>1.2E-2</v>
      </c>
    </row>
    <row r="12" spans="1:16" x14ac:dyDescent="0.25">
      <c r="A12" t="s">
        <v>61</v>
      </c>
      <c r="B12" t="s">
        <v>169</v>
      </c>
      <c r="C12" s="1">
        <v>0.1037</v>
      </c>
      <c r="D12" s="1">
        <v>0.1037</v>
      </c>
      <c r="E12" s="1">
        <v>0.1037</v>
      </c>
      <c r="F12" s="1">
        <v>0.1037</v>
      </c>
      <c r="G12" s="1">
        <v>0.1037</v>
      </c>
      <c r="H12" s="1">
        <v>0.1037</v>
      </c>
      <c r="I12" s="1">
        <v>0.1037</v>
      </c>
      <c r="J12" s="1">
        <v>0.1037</v>
      </c>
      <c r="K12" s="1">
        <v>0.1037</v>
      </c>
      <c r="L12" s="1">
        <v>0.1037</v>
      </c>
      <c r="M12" s="1">
        <v>0.1037</v>
      </c>
      <c r="N12" s="1">
        <v>0.1037</v>
      </c>
      <c r="O12" s="1">
        <v>0.1037</v>
      </c>
      <c r="P12" s="1">
        <v>0.1037</v>
      </c>
    </row>
    <row r="13" spans="1:16" x14ac:dyDescent="0.25">
      <c r="A13" t="s">
        <v>62</v>
      </c>
      <c r="B13" t="s">
        <v>170</v>
      </c>
      <c r="C13" s="1">
        <v>5.0000000000000001E-4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5.0000000000000001E-4</v>
      </c>
      <c r="H13" s="1">
        <v>5.0000000000000001E-4</v>
      </c>
      <c r="I13" s="1">
        <v>5.0000000000000001E-4</v>
      </c>
      <c r="J13" s="1">
        <v>5.0000000000000001E-4</v>
      </c>
      <c r="K13" s="1">
        <v>5.0000000000000001E-4</v>
      </c>
      <c r="L13" s="1">
        <v>5.0000000000000001E-4</v>
      </c>
      <c r="M13" s="1">
        <v>5.0000000000000001E-4</v>
      </c>
      <c r="N13" s="1">
        <v>5.0000000000000001E-4</v>
      </c>
      <c r="O13" s="1">
        <v>5.0000000000000001E-4</v>
      </c>
      <c r="P13" s="1">
        <v>5.0000000000000001E-4</v>
      </c>
    </row>
    <row r="14" spans="1:16" x14ac:dyDescent="0.25">
      <c r="A14" t="s">
        <v>63</v>
      </c>
      <c r="B14" t="s">
        <v>171</v>
      </c>
      <c r="C14" s="1">
        <v>2.4E-2</v>
      </c>
      <c r="D14" s="1">
        <v>2.4E-2</v>
      </c>
      <c r="E14" s="1">
        <v>2.4E-2</v>
      </c>
      <c r="F14" s="1">
        <v>2.4E-2</v>
      </c>
      <c r="G14" s="1">
        <v>2.4E-2</v>
      </c>
      <c r="H14" s="1">
        <v>2.4E-2</v>
      </c>
      <c r="I14" s="1">
        <v>2.4E-2</v>
      </c>
      <c r="J14" s="1">
        <v>2.4E-2</v>
      </c>
      <c r="K14" s="1">
        <v>2.4E-2</v>
      </c>
      <c r="L14" s="1">
        <v>2.4E-2</v>
      </c>
      <c r="M14" s="1">
        <v>2.4E-2</v>
      </c>
      <c r="N14" s="1">
        <v>2.4E-2</v>
      </c>
      <c r="O14" s="1">
        <v>2.4E-2</v>
      </c>
      <c r="P14" s="1">
        <v>2.4E-2</v>
      </c>
    </row>
    <row r="15" spans="1:16" x14ac:dyDescent="0.25">
      <c r="A15" t="s">
        <v>64</v>
      </c>
      <c r="B15" t="s">
        <v>172</v>
      </c>
      <c r="C15" s="1">
        <v>0.2588888889</v>
      </c>
      <c r="D15" s="1">
        <v>0.2588888889</v>
      </c>
      <c r="E15" s="1">
        <v>0.2588888889</v>
      </c>
      <c r="F15" s="1">
        <v>0.2588888889</v>
      </c>
      <c r="G15" s="1">
        <v>0.24199999999999999</v>
      </c>
      <c r="H15" s="1">
        <v>0.24199999999999999</v>
      </c>
      <c r="I15" s="1">
        <v>0.24199999999999999</v>
      </c>
      <c r="J15" s="1">
        <v>0.24199999999999999</v>
      </c>
      <c r="K15" s="1">
        <v>0.24199999999999999</v>
      </c>
      <c r="L15" s="1">
        <v>0.24199999999999999</v>
      </c>
      <c r="M15" s="1">
        <v>0.24199999999999999</v>
      </c>
      <c r="N15" s="1">
        <v>0.24199999999999999</v>
      </c>
      <c r="O15" s="1">
        <v>0.24199999999999999</v>
      </c>
      <c r="P15" s="1">
        <v>0.24199999999999999</v>
      </c>
    </row>
    <row r="16" spans="1:16" x14ac:dyDescent="0.25">
      <c r="A16" t="s">
        <v>65</v>
      </c>
      <c r="B16" t="s">
        <v>173</v>
      </c>
      <c r="C16" s="1">
        <v>0.14680000000000001</v>
      </c>
      <c r="D16" s="1">
        <v>0.14680000000000001</v>
      </c>
      <c r="E16" s="1">
        <v>0.14680000000000001</v>
      </c>
      <c r="F16" s="1">
        <v>0.14680000000000001</v>
      </c>
      <c r="G16" s="1">
        <v>0.14680000000000001</v>
      </c>
      <c r="H16" s="1">
        <v>0.14680000000000001</v>
      </c>
      <c r="I16" s="1">
        <v>0.14680000000000001</v>
      </c>
      <c r="J16" s="1">
        <v>0.14680000000000001</v>
      </c>
      <c r="K16" s="1">
        <v>0.14680000000000001</v>
      </c>
      <c r="L16" s="1">
        <v>0.14680000000000001</v>
      </c>
      <c r="M16" s="1">
        <v>0.14680000000000001</v>
      </c>
      <c r="N16" s="1">
        <v>0.14680000000000001</v>
      </c>
      <c r="O16" s="1">
        <v>0.14680000000000001</v>
      </c>
      <c r="P16" s="1">
        <v>0.14680000000000001</v>
      </c>
    </row>
    <row r="17" spans="1:16" x14ac:dyDescent="0.25">
      <c r="A17" t="s">
        <v>66</v>
      </c>
      <c r="B17" t="s">
        <v>174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5">
      <c r="A18" t="s">
        <v>68</v>
      </c>
      <c r="B18" t="s">
        <v>175</v>
      </c>
      <c r="C18" s="1">
        <v>1.2</v>
      </c>
      <c r="D18" s="1">
        <v>1.2</v>
      </c>
      <c r="E18" s="1">
        <v>1.2</v>
      </c>
      <c r="F18" s="1">
        <v>1.2</v>
      </c>
      <c r="G18" s="1">
        <v>5.4</v>
      </c>
      <c r="H18" s="1">
        <v>5.4</v>
      </c>
      <c r="I18" s="1">
        <v>5.4</v>
      </c>
      <c r="J18" s="1">
        <v>5.4</v>
      </c>
      <c r="K18" s="1">
        <v>5.4</v>
      </c>
      <c r="L18" s="1">
        <v>5.4</v>
      </c>
      <c r="M18" s="1">
        <v>5.4</v>
      </c>
      <c r="N18" s="1">
        <v>5.4</v>
      </c>
      <c r="O18" s="1">
        <v>5.4</v>
      </c>
      <c r="P18" s="1">
        <v>5.4</v>
      </c>
    </row>
    <row r="19" spans="1:16" x14ac:dyDescent="0.25">
      <c r="A19" t="s">
        <v>70</v>
      </c>
      <c r="B19" t="s">
        <v>226</v>
      </c>
      <c r="C19" s="1">
        <v>3.0000000000000001E-3</v>
      </c>
      <c r="D19" s="1">
        <v>3.0000000000000001E-3</v>
      </c>
      <c r="E19" s="1">
        <v>3.0000000000000001E-3</v>
      </c>
      <c r="F19" s="1">
        <v>3.0000000000000001E-3</v>
      </c>
      <c r="G19" s="1">
        <v>3.0000000000000001E-3</v>
      </c>
      <c r="H19" s="1">
        <v>3.0000000000000001E-3</v>
      </c>
      <c r="I19" s="1">
        <v>3.0000000000000001E-3</v>
      </c>
      <c r="J19" s="1">
        <v>3.0000000000000001E-3</v>
      </c>
      <c r="K19" s="1">
        <v>3.0000000000000001E-3</v>
      </c>
      <c r="L19" s="1">
        <v>3.0000000000000001E-3</v>
      </c>
      <c r="M19" s="1">
        <v>3.0000000000000001E-3</v>
      </c>
      <c r="N19" s="1">
        <v>3.0000000000000001E-3</v>
      </c>
      <c r="O19" s="1">
        <v>3.0000000000000001E-3</v>
      </c>
      <c r="P19" s="1">
        <v>3.0000000000000001E-3</v>
      </c>
    </row>
    <row r="20" spans="1:16" x14ac:dyDescent="0.25">
      <c r="A20" t="s">
        <v>71</v>
      </c>
      <c r="B20" t="s">
        <v>176</v>
      </c>
      <c r="C20" s="1">
        <v>1E-3</v>
      </c>
      <c r="D20" s="1">
        <v>1E-3</v>
      </c>
      <c r="E20" s="1">
        <v>1E-3</v>
      </c>
      <c r="F20" s="1">
        <v>1E-3</v>
      </c>
      <c r="G20" s="1">
        <v>1E-3</v>
      </c>
      <c r="H20" s="1">
        <v>1E-3</v>
      </c>
      <c r="I20" s="1">
        <v>1E-3</v>
      </c>
      <c r="J20" s="1">
        <v>1E-3</v>
      </c>
      <c r="K20" s="1">
        <v>1E-3</v>
      </c>
      <c r="L20" s="1">
        <v>1E-3</v>
      </c>
      <c r="M20" s="1">
        <v>1E-3</v>
      </c>
      <c r="N20" s="1">
        <v>1E-3</v>
      </c>
      <c r="O20" s="1">
        <v>1E-3</v>
      </c>
      <c r="P20" s="1">
        <v>1E-3</v>
      </c>
    </row>
    <row r="21" spans="1:16" x14ac:dyDescent="0.25">
      <c r="A21" t="s">
        <v>72</v>
      </c>
      <c r="B21" t="s">
        <v>177</v>
      </c>
      <c r="C21" s="1">
        <v>2.07E-2</v>
      </c>
      <c r="D21" s="1">
        <v>2.07E-2</v>
      </c>
      <c r="E21" s="1">
        <v>2.07E-2</v>
      </c>
      <c r="F21" s="1">
        <v>2.07E-2</v>
      </c>
      <c r="G21" s="1">
        <v>2.07E-2</v>
      </c>
      <c r="H21" s="1">
        <v>2.07E-2</v>
      </c>
      <c r="I21" s="1">
        <v>2.07E-2</v>
      </c>
      <c r="J21" s="1">
        <v>2.07E-2</v>
      </c>
      <c r="K21" s="1">
        <v>2.07E-2</v>
      </c>
      <c r="L21" s="1">
        <v>2.07E-2</v>
      </c>
      <c r="M21" s="1">
        <v>2.07E-2</v>
      </c>
      <c r="N21" s="1">
        <v>2.07E-2</v>
      </c>
      <c r="O21" s="1">
        <v>2.07E-2</v>
      </c>
      <c r="P21" s="1">
        <v>2.07E-2</v>
      </c>
    </row>
    <row r="22" spans="1:16" x14ac:dyDescent="0.25">
      <c r="A22" t="s">
        <v>73</v>
      </c>
      <c r="B22" t="s">
        <v>178</v>
      </c>
      <c r="C22" s="1">
        <v>5.11E-2</v>
      </c>
      <c r="D22" s="1">
        <v>5.11E-2</v>
      </c>
      <c r="E22" s="1">
        <v>5.11E-2</v>
      </c>
      <c r="F22" s="1">
        <v>5.11E-2</v>
      </c>
      <c r="G22" s="1">
        <v>5.11E-2</v>
      </c>
      <c r="H22" s="1">
        <v>5.11E-2</v>
      </c>
      <c r="I22" s="1">
        <v>5.11E-2</v>
      </c>
      <c r="J22" s="1">
        <v>5.11E-2</v>
      </c>
      <c r="K22" s="1">
        <v>5.11E-2</v>
      </c>
      <c r="L22" s="1">
        <v>5.11E-2</v>
      </c>
      <c r="M22" s="1">
        <v>5.11E-2</v>
      </c>
      <c r="N22" s="1">
        <v>5.11E-2</v>
      </c>
      <c r="O22" s="1">
        <v>5.11E-2</v>
      </c>
      <c r="P22" s="1">
        <v>5.11E-2</v>
      </c>
    </row>
    <row r="23" spans="1:16" x14ac:dyDescent="0.25">
      <c r="A23" t="s">
        <v>74</v>
      </c>
      <c r="B23" t="s">
        <v>179</v>
      </c>
      <c r="C23" s="1">
        <v>1.41E-2</v>
      </c>
      <c r="D23" s="1">
        <v>1.41E-2</v>
      </c>
      <c r="E23" s="1">
        <v>1.41E-2</v>
      </c>
      <c r="F23" s="1">
        <v>1.41E-2</v>
      </c>
      <c r="G23" s="1">
        <v>1.41E-2</v>
      </c>
      <c r="H23" s="1">
        <v>1.41E-2</v>
      </c>
      <c r="I23" s="1">
        <v>1.41E-2</v>
      </c>
      <c r="J23" s="1">
        <v>1.41E-2</v>
      </c>
      <c r="K23" s="1">
        <v>1.41E-2</v>
      </c>
      <c r="L23" s="1">
        <v>1.41E-2</v>
      </c>
      <c r="M23" s="1">
        <v>1.41E-2</v>
      </c>
      <c r="N23" s="1">
        <v>1.41E-2</v>
      </c>
      <c r="O23" s="1">
        <v>1.41E-2</v>
      </c>
      <c r="P23" s="1">
        <v>1.41E-2</v>
      </c>
    </row>
    <row r="24" spans="1:16" x14ac:dyDescent="0.25">
      <c r="A24" t="s">
        <v>75</v>
      </c>
      <c r="B24" t="s">
        <v>180</v>
      </c>
      <c r="C24" s="1">
        <v>2.12E-2</v>
      </c>
      <c r="D24" s="1">
        <v>2.12E-2</v>
      </c>
      <c r="E24" s="1">
        <v>2.12E-2</v>
      </c>
      <c r="F24" s="1">
        <v>2.12E-2</v>
      </c>
      <c r="G24" s="1">
        <v>2.12E-2</v>
      </c>
      <c r="H24" s="1">
        <v>2.12E-2</v>
      </c>
      <c r="I24" s="1">
        <v>2.12E-2</v>
      </c>
      <c r="J24" s="1">
        <v>2.12E-2</v>
      </c>
      <c r="K24" s="1">
        <v>2.12E-2</v>
      </c>
      <c r="L24" s="1">
        <v>2.12E-2</v>
      </c>
      <c r="M24" s="1">
        <v>2.12E-2</v>
      </c>
      <c r="N24" s="1">
        <v>2.12E-2</v>
      </c>
      <c r="O24" s="1">
        <v>2.12E-2</v>
      </c>
      <c r="P24" s="1">
        <v>2.12E-2</v>
      </c>
    </row>
    <row r="25" spans="1:16" x14ac:dyDescent="0.25">
      <c r="A25" t="s">
        <v>76</v>
      </c>
      <c r="B25" t="s">
        <v>181</v>
      </c>
      <c r="C25" s="1">
        <v>9.5000000000000001E-2</v>
      </c>
      <c r="D25" s="1">
        <v>9.5000000000000001E-2</v>
      </c>
      <c r="E25" s="1">
        <v>9.5000000000000001E-2</v>
      </c>
      <c r="F25" s="1">
        <v>9.5000000000000001E-2</v>
      </c>
      <c r="G25" s="1">
        <v>9.5000000000000001E-2</v>
      </c>
      <c r="H25" s="1">
        <v>9.5000000000000001E-2</v>
      </c>
      <c r="I25" s="1">
        <v>9.5000000000000001E-2</v>
      </c>
      <c r="J25" s="1">
        <v>9.5000000000000001E-2</v>
      </c>
      <c r="K25" s="1">
        <v>9.5000000000000001E-2</v>
      </c>
      <c r="L25" s="1">
        <v>9.5000000000000001E-2</v>
      </c>
      <c r="M25" s="1">
        <v>9.5000000000000001E-2</v>
      </c>
      <c r="N25" s="1">
        <v>9.5000000000000001E-2</v>
      </c>
      <c r="O25" s="1">
        <v>9.5000000000000001E-2</v>
      </c>
      <c r="P25" s="1">
        <v>9.5000000000000001E-2</v>
      </c>
    </row>
    <row r="26" spans="1:16" x14ac:dyDescent="0.25">
      <c r="A26" t="s">
        <v>78</v>
      </c>
      <c r="B26" t="s">
        <v>182</v>
      </c>
      <c r="C26" s="1">
        <v>5.8246153799999999E-2</v>
      </c>
      <c r="D26" s="1">
        <v>5.8246153799999999E-2</v>
      </c>
      <c r="E26" s="1">
        <v>5.8246153799999999E-2</v>
      </c>
      <c r="F26" s="1">
        <v>5.8246153799999999E-2</v>
      </c>
      <c r="G26" s="1">
        <v>5.9707692299999997E-2</v>
      </c>
      <c r="H26" s="1">
        <v>5.9707692299999997E-2</v>
      </c>
      <c r="I26" s="1">
        <v>5.9707692299999997E-2</v>
      </c>
      <c r="J26" s="1">
        <v>5.9707692299999997E-2</v>
      </c>
      <c r="K26" s="1">
        <v>5.9707692299999997E-2</v>
      </c>
      <c r="L26" s="1">
        <v>0.06</v>
      </c>
      <c r="M26" s="1">
        <v>0.06</v>
      </c>
      <c r="N26" s="1">
        <v>0.06</v>
      </c>
      <c r="O26" s="1">
        <v>0.06</v>
      </c>
      <c r="P26" s="1">
        <v>0.06</v>
      </c>
    </row>
    <row r="27" spans="1:16" x14ac:dyDescent="0.25">
      <c r="A27" t="s">
        <v>79</v>
      </c>
      <c r="B27" t="s">
        <v>183</v>
      </c>
      <c r="C27" s="1">
        <v>1.1900000000000001E-2</v>
      </c>
      <c r="D27" s="1">
        <v>1.1900000000000001E-2</v>
      </c>
      <c r="E27" s="1">
        <v>1.1900000000000001E-2</v>
      </c>
      <c r="F27" s="1">
        <v>1.1900000000000001E-2</v>
      </c>
      <c r="G27" s="1">
        <v>1.1900000000000001E-2</v>
      </c>
      <c r="H27" s="1">
        <v>1.1900000000000001E-2</v>
      </c>
      <c r="I27" s="1">
        <v>1.1900000000000001E-2</v>
      </c>
      <c r="J27" s="1">
        <v>1.1900000000000001E-2</v>
      </c>
      <c r="K27" s="1">
        <v>1.1900000000000001E-2</v>
      </c>
      <c r="L27" s="1">
        <v>1.1900000000000001E-2</v>
      </c>
      <c r="M27" s="1">
        <v>1.1900000000000001E-2</v>
      </c>
      <c r="N27" s="1">
        <v>1.1900000000000001E-2</v>
      </c>
      <c r="O27" s="1">
        <v>1.1900000000000001E-2</v>
      </c>
      <c r="P27" s="1">
        <v>1.1900000000000001E-2</v>
      </c>
    </row>
    <row r="28" spans="1:16" x14ac:dyDescent="0.25">
      <c r="A28" t="s">
        <v>80</v>
      </c>
      <c r="B28" t="s">
        <v>184</v>
      </c>
      <c r="C28" s="1">
        <v>1.1000000000000001</v>
      </c>
      <c r="D28" s="1">
        <v>1.1000000000000001</v>
      </c>
      <c r="E28" s="1">
        <v>1.1000000000000001</v>
      </c>
      <c r="F28" s="1">
        <v>1.1000000000000001</v>
      </c>
      <c r="G28" s="1">
        <v>1.1000000000000001</v>
      </c>
      <c r="H28" s="1">
        <v>1.1000000000000001</v>
      </c>
      <c r="I28" s="1">
        <v>1.1000000000000001</v>
      </c>
      <c r="J28" s="1">
        <v>1.1000000000000001</v>
      </c>
      <c r="K28" s="1">
        <v>1.1000000000000001</v>
      </c>
      <c r="L28" s="1">
        <v>1.1000000000000001</v>
      </c>
      <c r="M28" s="1">
        <v>1.1000000000000001</v>
      </c>
      <c r="N28" s="1">
        <v>1.1000000000000001</v>
      </c>
      <c r="O28" s="1">
        <v>1.1000000000000001</v>
      </c>
      <c r="P28" s="1">
        <v>1.1000000000000001</v>
      </c>
    </row>
    <row r="29" spans="1:16" x14ac:dyDescent="0.25">
      <c r="A29" t="s">
        <v>81</v>
      </c>
      <c r="B29" t="s">
        <v>185</v>
      </c>
      <c r="C29" s="1">
        <v>3.1857142857</v>
      </c>
      <c r="D29" s="1">
        <v>3.1857142857</v>
      </c>
      <c r="E29" s="1">
        <v>3.1857142857</v>
      </c>
      <c r="F29" s="1">
        <v>3.1857142857</v>
      </c>
      <c r="G29" s="1">
        <v>1.07</v>
      </c>
      <c r="H29" s="1">
        <v>1.07</v>
      </c>
      <c r="I29" s="1">
        <v>1.07</v>
      </c>
      <c r="J29" s="1">
        <v>1.07</v>
      </c>
      <c r="K29" s="1">
        <v>1.07</v>
      </c>
      <c r="L29" s="1">
        <v>1.79</v>
      </c>
      <c r="M29" s="1">
        <v>1.79</v>
      </c>
      <c r="N29" s="1">
        <v>1.79</v>
      </c>
      <c r="O29" s="1">
        <v>1.79</v>
      </c>
      <c r="P29" s="1">
        <v>1.79</v>
      </c>
    </row>
    <row r="30" spans="1:16" x14ac:dyDescent="0.25">
      <c r="A30" t="s">
        <v>82</v>
      </c>
      <c r="B30" t="s">
        <v>186</v>
      </c>
      <c r="C30" s="1">
        <v>0.1232</v>
      </c>
      <c r="D30" s="1">
        <v>0.1232</v>
      </c>
      <c r="E30" s="1">
        <v>0.1232</v>
      </c>
      <c r="F30" s="1">
        <v>0.1232</v>
      </c>
      <c r="G30" s="1">
        <v>0.1048</v>
      </c>
      <c r="H30" s="1">
        <v>0.1048</v>
      </c>
      <c r="I30" s="1">
        <v>0.1048</v>
      </c>
      <c r="J30" s="1">
        <v>0.1048</v>
      </c>
      <c r="K30" s="1">
        <v>0.1048</v>
      </c>
      <c r="L30" s="1">
        <v>0.1048</v>
      </c>
      <c r="M30" s="1">
        <v>0.1048</v>
      </c>
      <c r="N30" s="1">
        <v>0.1048</v>
      </c>
      <c r="O30" s="1">
        <v>0.1048</v>
      </c>
      <c r="P30" s="1">
        <v>0.1048</v>
      </c>
    </row>
    <row r="31" spans="1:16" x14ac:dyDescent="0.25">
      <c r="A31" t="s">
        <v>84</v>
      </c>
      <c r="B31" t="s">
        <v>187</v>
      </c>
      <c r="C31" s="1">
        <v>3.3000000000000002E-2</v>
      </c>
      <c r="D31" s="1">
        <v>3.3000000000000002E-2</v>
      </c>
      <c r="E31" s="1">
        <v>3.3000000000000002E-2</v>
      </c>
      <c r="F31" s="1">
        <v>3.3000000000000002E-2</v>
      </c>
      <c r="G31" s="1">
        <v>3.2500000000000001E-2</v>
      </c>
      <c r="H31" s="1">
        <v>3.2500000000000001E-2</v>
      </c>
      <c r="I31" s="1">
        <v>3.2500000000000001E-2</v>
      </c>
      <c r="J31" s="1">
        <v>3.2500000000000001E-2</v>
      </c>
      <c r="K31" s="1">
        <v>3.2500000000000001E-2</v>
      </c>
      <c r="L31" s="1">
        <v>3.2500000000000001E-2</v>
      </c>
      <c r="M31" s="1">
        <v>3.2500000000000001E-2</v>
      </c>
      <c r="N31" s="1">
        <v>3.2500000000000001E-2</v>
      </c>
      <c r="O31" s="1">
        <v>3.2500000000000001E-2</v>
      </c>
      <c r="P31" s="1">
        <v>3.2500000000000001E-2</v>
      </c>
    </row>
    <row r="32" spans="1:16" x14ac:dyDescent="0.25">
      <c r="A32" t="s">
        <v>88</v>
      </c>
      <c r="B32" t="s">
        <v>188</v>
      </c>
      <c r="C32" s="1">
        <v>0.12503107520000001</v>
      </c>
      <c r="D32" s="1">
        <v>0.12503107520000001</v>
      </c>
      <c r="E32" s="1">
        <v>0.12503107520000001</v>
      </c>
      <c r="F32" s="1">
        <v>0.12503107520000001</v>
      </c>
      <c r="G32" s="1">
        <v>0.30299999999999999</v>
      </c>
      <c r="H32" s="1">
        <v>0.30299999999999999</v>
      </c>
      <c r="I32" s="1">
        <v>0.30299999999999999</v>
      </c>
      <c r="J32" s="1">
        <v>0.30299999999999999</v>
      </c>
      <c r="K32" s="1">
        <v>0.30299999999999999</v>
      </c>
      <c r="L32" s="1">
        <v>0.30299999999999999</v>
      </c>
      <c r="M32" s="1">
        <v>0.30299999999999999</v>
      </c>
      <c r="N32" s="1">
        <v>0.30299999999999999</v>
      </c>
      <c r="O32" s="1">
        <v>0.30299999999999999</v>
      </c>
      <c r="P32" s="1">
        <v>0.30299999999999999</v>
      </c>
    </row>
    <row r="33" spans="1:16" x14ac:dyDescent="0.25">
      <c r="A33" t="s">
        <v>89</v>
      </c>
      <c r="B33" t="s">
        <v>189</v>
      </c>
      <c r="C33" s="1">
        <v>2.3300000000000001E-2</v>
      </c>
      <c r="D33" s="1">
        <v>2.3300000000000001E-2</v>
      </c>
      <c r="E33" s="1">
        <v>2.3300000000000001E-2</v>
      </c>
      <c r="F33" s="1">
        <v>2.3300000000000001E-2</v>
      </c>
      <c r="G33" s="1">
        <v>2.3300000000000001E-2</v>
      </c>
      <c r="H33" s="1">
        <v>2.3300000000000001E-2</v>
      </c>
      <c r="I33" s="1">
        <v>2.3300000000000001E-2</v>
      </c>
      <c r="J33" s="1">
        <v>2.3300000000000001E-2</v>
      </c>
      <c r="K33" s="1">
        <v>2.3300000000000001E-2</v>
      </c>
      <c r="L33" s="1">
        <v>2.3300000000000001E-2</v>
      </c>
      <c r="M33" s="1">
        <v>2.3300000000000001E-2</v>
      </c>
      <c r="N33" s="1">
        <v>2.3300000000000001E-2</v>
      </c>
      <c r="O33" s="1">
        <v>2.3300000000000001E-2</v>
      </c>
      <c r="P33" s="1">
        <v>2.3300000000000001E-2</v>
      </c>
    </row>
    <row r="34" spans="1:16" x14ac:dyDescent="0.25">
      <c r="A34" t="s">
        <v>91</v>
      </c>
      <c r="B34" t="s">
        <v>190</v>
      </c>
      <c r="C34" s="1">
        <v>0.67500000000000004</v>
      </c>
      <c r="D34" s="1">
        <v>0.67500000000000004</v>
      </c>
      <c r="E34" s="1">
        <v>0.67500000000000004</v>
      </c>
      <c r="F34" s="1">
        <v>0.67500000000000004</v>
      </c>
      <c r="G34" s="1">
        <v>0.9</v>
      </c>
      <c r="H34" s="1">
        <v>0.9</v>
      </c>
      <c r="I34" s="1">
        <v>0.9</v>
      </c>
      <c r="J34" s="1">
        <v>0.9</v>
      </c>
      <c r="K34" s="1">
        <v>0.9</v>
      </c>
      <c r="L34" s="1">
        <v>0.9</v>
      </c>
      <c r="M34" s="1">
        <v>0.9</v>
      </c>
      <c r="N34" s="1">
        <v>0.9</v>
      </c>
      <c r="O34" s="1">
        <v>0.9</v>
      </c>
      <c r="P34" s="1">
        <v>0.9</v>
      </c>
    </row>
    <row r="35" spans="1:16" x14ac:dyDescent="0.25">
      <c r="A35" t="s">
        <v>92</v>
      </c>
      <c r="B35" t="s">
        <v>191</v>
      </c>
      <c r="C35" s="1">
        <v>0.02</v>
      </c>
      <c r="D35" s="1">
        <v>0.02</v>
      </c>
      <c r="E35" s="1">
        <v>0.02</v>
      </c>
      <c r="F35" s="1">
        <v>0.02</v>
      </c>
      <c r="G35" s="1">
        <v>0.02</v>
      </c>
      <c r="H35" s="1">
        <v>0.02</v>
      </c>
      <c r="I35" s="1">
        <v>0.02</v>
      </c>
      <c r="J35" s="1">
        <v>0.02</v>
      </c>
      <c r="K35" s="1">
        <v>0.02</v>
      </c>
      <c r="L35" s="1">
        <v>0.02</v>
      </c>
      <c r="M35" s="1">
        <v>0.02</v>
      </c>
      <c r="N35" s="1">
        <v>0.02</v>
      </c>
      <c r="O35" s="1">
        <v>0.02</v>
      </c>
      <c r="P35" s="1">
        <v>0.02</v>
      </c>
    </row>
    <row r="36" spans="1:16" x14ac:dyDescent="0.25">
      <c r="A36" t="s">
        <v>93</v>
      </c>
      <c r="B36" t="s">
        <v>192</v>
      </c>
      <c r="C36" s="1">
        <v>5.3400000000000003E-2</v>
      </c>
      <c r="D36" s="1">
        <v>5.3400000000000003E-2</v>
      </c>
      <c r="E36" s="1">
        <v>5.3400000000000003E-2</v>
      </c>
      <c r="F36" s="1">
        <v>5.3400000000000003E-2</v>
      </c>
      <c r="G36" s="1">
        <v>5.3400000000000003E-2</v>
      </c>
      <c r="H36" s="1">
        <v>5.3400000000000003E-2</v>
      </c>
      <c r="I36" s="1">
        <v>5.3400000000000003E-2</v>
      </c>
      <c r="J36" s="1">
        <v>5.3400000000000003E-2</v>
      </c>
      <c r="K36" s="1">
        <v>5.3400000000000003E-2</v>
      </c>
      <c r="L36" s="1">
        <v>5.3400000000000003E-2</v>
      </c>
      <c r="M36" s="1">
        <v>5.3400000000000003E-2</v>
      </c>
      <c r="N36" s="1">
        <v>5.3400000000000003E-2</v>
      </c>
      <c r="O36" s="1">
        <v>5.3400000000000003E-2</v>
      </c>
      <c r="P36" s="1">
        <v>5.3400000000000003E-2</v>
      </c>
    </row>
    <row r="37" spans="1:16" x14ac:dyDescent="0.25">
      <c r="A37" t="s">
        <v>94</v>
      </c>
      <c r="B37" t="s">
        <v>193</v>
      </c>
      <c r="C37" s="1">
        <v>0.28000000000000003</v>
      </c>
      <c r="D37" s="1">
        <v>0.28000000000000003</v>
      </c>
      <c r="E37" s="1">
        <v>0.28000000000000003</v>
      </c>
      <c r="F37" s="1">
        <v>0.28000000000000003</v>
      </c>
      <c r="G37" s="1">
        <v>0.28000000000000003</v>
      </c>
      <c r="H37" s="1">
        <v>0.28000000000000003</v>
      </c>
      <c r="I37" s="1">
        <v>0.28000000000000003</v>
      </c>
      <c r="J37" s="1">
        <v>0.28000000000000003</v>
      </c>
      <c r="K37" s="1">
        <v>0.28000000000000003</v>
      </c>
      <c r="L37" s="1">
        <v>0.28000000000000003</v>
      </c>
      <c r="M37" s="1">
        <v>0.28000000000000003</v>
      </c>
      <c r="N37" s="1">
        <v>0.28000000000000003</v>
      </c>
      <c r="O37" s="1">
        <v>0.28000000000000003</v>
      </c>
      <c r="P37" s="1">
        <v>0.28000000000000003</v>
      </c>
    </row>
    <row r="38" spans="1:16" x14ac:dyDescent="0.25">
      <c r="A38" t="s">
        <v>95</v>
      </c>
      <c r="B38" t="s">
        <v>194</v>
      </c>
      <c r="C38" s="1">
        <v>0.16189999999999999</v>
      </c>
      <c r="D38" s="1">
        <v>0.16189999999999999</v>
      </c>
      <c r="E38" s="1">
        <v>0.16189999999999999</v>
      </c>
      <c r="F38" s="1">
        <v>0.16189999999999999</v>
      </c>
      <c r="G38" s="1">
        <v>0.16189999999999999</v>
      </c>
      <c r="H38" s="1">
        <v>0.16189999999999999</v>
      </c>
      <c r="I38" s="1">
        <v>0.16189999999999999</v>
      </c>
      <c r="J38" s="1">
        <v>0.16189999999999999</v>
      </c>
      <c r="K38" s="1">
        <v>0.16189999999999999</v>
      </c>
      <c r="L38" s="1">
        <v>0.16189999999999999</v>
      </c>
      <c r="M38" s="1">
        <v>0.16189999999999999</v>
      </c>
      <c r="N38" s="1">
        <v>0.16189999999999999</v>
      </c>
      <c r="O38" s="1">
        <v>0.16189999999999999</v>
      </c>
      <c r="P38" s="1">
        <v>0.16189999999999999</v>
      </c>
    </row>
    <row r="39" spans="1:16" x14ac:dyDescent="0.25">
      <c r="A39" t="s">
        <v>96</v>
      </c>
      <c r="B39" t="s">
        <v>195</v>
      </c>
      <c r="C39" s="1">
        <v>4.7699999999999999E-2</v>
      </c>
      <c r="D39" s="1">
        <v>4.7699999999999999E-2</v>
      </c>
      <c r="E39" s="1">
        <v>4.7699999999999999E-2</v>
      </c>
      <c r="F39" s="1">
        <v>4.7699999999999999E-2</v>
      </c>
      <c r="G39" s="1">
        <v>4.7699999999999999E-2</v>
      </c>
      <c r="H39" s="1">
        <v>4.7699999999999999E-2</v>
      </c>
      <c r="I39" s="1">
        <v>4.7699999999999999E-2</v>
      </c>
      <c r="J39" s="1">
        <v>4.7699999999999999E-2</v>
      </c>
      <c r="K39" s="1">
        <v>4.7699999999999999E-2</v>
      </c>
      <c r="L39" s="1">
        <v>4.7699999999999999E-2</v>
      </c>
      <c r="M39" s="1">
        <v>4.7699999999999999E-2</v>
      </c>
      <c r="N39" s="1">
        <v>4.7699999999999999E-2</v>
      </c>
      <c r="O39" s="1">
        <v>4.7699999999999999E-2</v>
      </c>
      <c r="P39" s="1">
        <v>4.7699999999999999E-2</v>
      </c>
    </row>
    <row r="40" spans="1:16" x14ac:dyDescent="0.25">
      <c r="A40" t="s">
        <v>97</v>
      </c>
      <c r="B40" t="s">
        <v>196</v>
      </c>
      <c r="C40" s="1">
        <v>4.0000000000000001E-3</v>
      </c>
      <c r="D40" s="1">
        <v>4.0000000000000001E-3</v>
      </c>
      <c r="E40" s="1">
        <v>4.0000000000000001E-3</v>
      </c>
      <c r="F40" s="1">
        <v>4.0000000000000001E-3</v>
      </c>
      <c r="G40" s="1">
        <v>4.0000000000000001E-3</v>
      </c>
      <c r="H40" s="1">
        <v>4.0000000000000001E-3</v>
      </c>
      <c r="I40" s="1">
        <v>4.0000000000000001E-3</v>
      </c>
      <c r="J40" s="1">
        <v>4.0000000000000001E-3</v>
      </c>
      <c r="K40" s="1">
        <v>4.0000000000000001E-3</v>
      </c>
      <c r="L40" s="1">
        <v>4.0000000000000001E-3</v>
      </c>
      <c r="M40" s="1">
        <v>4.0000000000000001E-3</v>
      </c>
      <c r="N40" s="1">
        <v>4.0000000000000001E-3</v>
      </c>
      <c r="O40" s="1">
        <v>4.0000000000000001E-3</v>
      </c>
      <c r="P40" s="1">
        <v>4.0000000000000001E-3</v>
      </c>
    </row>
    <row r="41" spans="1:16" x14ac:dyDescent="0.25">
      <c r="A41" t="s">
        <v>98</v>
      </c>
      <c r="B41" t="s">
        <v>197</v>
      </c>
      <c r="C41" s="1">
        <v>3.1800000000000002E-2</v>
      </c>
      <c r="D41" s="1">
        <v>3.1800000000000002E-2</v>
      </c>
      <c r="E41" s="1">
        <v>3.1800000000000002E-2</v>
      </c>
      <c r="F41" s="1">
        <v>3.1800000000000002E-2</v>
      </c>
      <c r="G41" s="1">
        <v>3.1800000000000002E-2</v>
      </c>
      <c r="H41" s="1">
        <v>3.1800000000000002E-2</v>
      </c>
      <c r="I41" s="1">
        <v>3.1800000000000002E-2</v>
      </c>
      <c r="J41" s="1">
        <v>3.1800000000000002E-2</v>
      </c>
      <c r="K41" s="1">
        <v>3.1800000000000002E-2</v>
      </c>
      <c r="L41" s="1">
        <v>3.1800000000000002E-2</v>
      </c>
      <c r="M41" s="1">
        <v>3.1800000000000002E-2</v>
      </c>
      <c r="N41" s="1">
        <v>3.1800000000000002E-2</v>
      </c>
      <c r="O41" s="1">
        <v>3.1800000000000002E-2</v>
      </c>
      <c r="P41" s="1">
        <v>3.1800000000000002E-2</v>
      </c>
    </row>
    <row r="42" spans="1:16" x14ac:dyDescent="0.25">
      <c r="A42" t="s">
        <v>99</v>
      </c>
      <c r="B42" t="s">
        <v>198</v>
      </c>
      <c r="C42" s="1">
        <v>1.0999999999999999E-2</v>
      </c>
      <c r="D42" s="1">
        <v>1.0999999999999999E-2</v>
      </c>
      <c r="E42" s="1">
        <v>1.0999999999999999E-2</v>
      </c>
      <c r="F42" s="1">
        <v>1.0999999999999999E-2</v>
      </c>
      <c r="G42" s="1">
        <v>1.2E-2</v>
      </c>
      <c r="H42" s="1">
        <v>1.2E-2</v>
      </c>
      <c r="I42" s="1">
        <v>1.2E-2</v>
      </c>
      <c r="J42" s="1">
        <v>1.2E-2</v>
      </c>
      <c r="K42" s="1">
        <v>1.2E-2</v>
      </c>
      <c r="L42" s="1">
        <v>1.0999999999999999E-2</v>
      </c>
      <c r="M42" s="1">
        <v>1.0999999999999999E-2</v>
      </c>
      <c r="N42" s="1">
        <v>1.0999999999999999E-2</v>
      </c>
      <c r="O42" s="1">
        <v>1.0999999999999999E-2</v>
      </c>
      <c r="P42" s="1">
        <v>1.0999999999999999E-2</v>
      </c>
    </row>
    <row r="43" spans="1:16" x14ac:dyDescent="0.25">
      <c r="A43" t="s">
        <v>100</v>
      </c>
      <c r="B43" t="s">
        <v>199</v>
      </c>
      <c r="C43" s="1">
        <v>0.21199999999999999</v>
      </c>
      <c r="D43" s="1">
        <v>0.21199999999999999</v>
      </c>
      <c r="E43" s="1">
        <v>0.21199999999999999</v>
      </c>
      <c r="F43" s="1">
        <v>0.21199999999999999</v>
      </c>
      <c r="G43" s="1">
        <v>0.21199999999999999</v>
      </c>
      <c r="H43" s="1">
        <v>0.21199999999999999</v>
      </c>
      <c r="I43" s="1">
        <v>0.21199999999999999</v>
      </c>
      <c r="J43" s="1">
        <v>0.21199999999999999</v>
      </c>
      <c r="K43" s="1">
        <v>0.21199999999999999</v>
      </c>
      <c r="L43" s="1">
        <v>0.21199999999999999</v>
      </c>
      <c r="M43" s="1">
        <v>0.21199999999999999</v>
      </c>
      <c r="N43" s="1">
        <v>0.21199999999999999</v>
      </c>
      <c r="O43" s="1">
        <v>0.21199999999999999</v>
      </c>
      <c r="P43" s="1">
        <v>0.21199999999999999</v>
      </c>
    </row>
    <row r="44" spans="1:16" x14ac:dyDescent="0.25">
      <c r="A44" t="s">
        <v>101</v>
      </c>
      <c r="B44" t="s">
        <v>200</v>
      </c>
      <c r="C44" s="1">
        <v>2.836E-2</v>
      </c>
      <c r="D44" s="1">
        <v>2.836E-2</v>
      </c>
      <c r="E44" s="1">
        <v>2.836E-2</v>
      </c>
      <c r="F44" s="1">
        <v>2.836E-2</v>
      </c>
      <c r="G44" s="1">
        <v>2.5000000000000001E-2</v>
      </c>
      <c r="H44" s="1">
        <v>2.5000000000000001E-2</v>
      </c>
      <c r="I44" s="1">
        <v>2.5000000000000001E-2</v>
      </c>
      <c r="J44" s="1">
        <v>2.5000000000000001E-2</v>
      </c>
      <c r="K44" s="1">
        <v>2.5000000000000001E-2</v>
      </c>
      <c r="L44" s="1">
        <v>2.5000000000000001E-2</v>
      </c>
      <c r="M44" s="1">
        <v>2.5000000000000001E-2</v>
      </c>
      <c r="N44" s="1">
        <v>2.5000000000000001E-2</v>
      </c>
      <c r="O44" s="1">
        <v>2.5000000000000001E-2</v>
      </c>
      <c r="P44" s="1">
        <v>2.5000000000000001E-2</v>
      </c>
    </row>
    <row r="45" spans="1:16" x14ac:dyDescent="0.25">
      <c r="A45" t="s">
        <v>102</v>
      </c>
      <c r="B45" t="s">
        <v>201</v>
      </c>
      <c r="C45" s="1">
        <v>1.4E-2</v>
      </c>
      <c r="D45" s="1">
        <v>1.4E-2</v>
      </c>
      <c r="E45" s="1">
        <v>1.4E-2</v>
      </c>
      <c r="F45" s="1">
        <v>1.4E-2</v>
      </c>
      <c r="G45" s="1">
        <v>1.4E-2</v>
      </c>
      <c r="H45" s="1">
        <v>1.4E-2</v>
      </c>
      <c r="I45" s="1">
        <v>1.4E-2</v>
      </c>
      <c r="J45" s="1">
        <v>1.4E-2</v>
      </c>
      <c r="K45" s="1">
        <v>1.4E-2</v>
      </c>
      <c r="L45" s="1">
        <v>1.4E-2</v>
      </c>
      <c r="M45" s="1">
        <v>1.4E-2</v>
      </c>
      <c r="N45" s="1">
        <v>1.4E-2</v>
      </c>
      <c r="O45" s="1">
        <v>1.4E-2</v>
      </c>
      <c r="P45" s="1">
        <v>1.4E-2</v>
      </c>
    </row>
    <row r="46" spans="1:16" x14ac:dyDescent="0.25">
      <c r="A46" t="s">
        <v>103</v>
      </c>
      <c r="B46" t="s">
        <v>202</v>
      </c>
      <c r="C46" s="1">
        <v>1.37E-2</v>
      </c>
      <c r="D46" s="1">
        <v>1.37E-2</v>
      </c>
      <c r="E46" s="1">
        <v>1.37E-2</v>
      </c>
      <c r="F46" s="1">
        <v>1.37E-2</v>
      </c>
      <c r="G46" s="1">
        <v>3.5999999999999997E-2</v>
      </c>
      <c r="H46" s="1">
        <v>3.5999999999999997E-2</v>
      </c>
      <c r="I46" s="1">
        <v>3.5999999999999997E-2</v>
      </c>
      <c r="J46" s="1">
        <v>3.5999999999999997E-2</v>
      </c>
      <c r="K46" s="1">
        <v>3.5999999999999997E-2</v>
      </c>
      <c r="L46" s="1">
        <v>3.5999999999999997E-2</v>
      </c>
      <c r="M46" s="1">
        <v>3.5999999999999997E-2</v>
      </c>
      <c r="N46" s="1">
        <v>3.5999999999999997E-2</v>
      </c>
      <c r="O46" s="1">
        <v>3.5999999999999997E-2</v>
      </c>
      <c r="P46" s="1">
        <v>3.5999999999999997E-2</v>
      </c>
    </row>
    <row r="47" spans="1:16" x14ac:dyDescent="0.25">
      <c r="A47" t="s">
        <v>105</v>
      </c>
      <c r="B47" t="s">
        <v>203</v>
      </c>
      <c r="C47" s="1">
        <v>1.9650000000000001</v>
      </c>
      <c r="D47" s="1">
        <v>1.9650000000000001</v>
      </c>
      <c r="E47" s="1">
        <v>1.9650000000000001</v>
      </c>
      <c r="F47" s="1">
        <v>1.9650000000000001</v>
      </c>
      <c r="G47" s="1">
        <v>1.9650000000000001</v>
      </c>
      <c r="H47" s="1">
        <v>1.9650000000000001</v>
      </c>
      <c r="I47" s="1">
        <v>1.9650000000000001</v>
      </c>
      <c r="J47" s="1">
        <v>1.9650000000000001</v>
      </c>
      <c r="K47" s="1">
        <v>1.9650000000000001</v>
      </c>
      <c r="L47" s="1">
        <v>1.9650000000000001</v>
      </c>
      <c r="M47" s="1">
        <v>1.9650000000000001</v>
      </c>
      <c r="N47" s="1">
        <v>1.9650000000000001</v>
      </c>
      <c r="O47" s="1">
        <v>1.9650000000000001</v>
      </c>
      <c r="P47" s="1">
        <v>1.9650000000000001</v>
      </c>
    </row>
    <row r="48" spans="1:16" x14ac:dyDescent="0.25">
      <c r="A48" t="s">
        <v>106</v>
      </c>
      <c r="B48" t="s">
        <v>204</v>
      </c>
      <c r="C48" s="1">
        <v>0.1234</v>
      </c>
      <c r="D48" s="1">
        <v>0.1234</v>
      </c>
      <c r="E48" s="1">
        <v>0.1234</v>
      </c>
      <c r="F48" s="1">
        <v>0.1234</v>
      </c>
      <c r="G48" s="1">
        <v>0.23799999999999999</v>
      </c>
      <c r="H48" s="1">
        <v>0.23799999999999999</v>
      </c>
      <c r="I48" s="1">
        <v>0.23799999999999999</v>
      </c>
      <c r="J48" s="1">
        <v>0.23799999999999999</v>
      </c>
      <c r="K48" s="1">
        <v>0.23799999999999999</v>
      </c>
      <c r="L48" s="1">
        <v>0.23799999999999999</v>
      </c>
      <c r="M48" s="1">
        <v>0.23799999999999999</v>
      </c>
      <c r="N48" s="1">
        <v>0.23799999999999999</v>
      </c>
      <c r="O48" s="1">
        <v>0.23799999999999999</v>
      </c>
      <c r="P48" s="1">
        <v>0.23799999999999999</v>
      </c>
    </row>
    <row r="49" spans="1:16" x14ac:dyDescent="0.25">
      <c r="A49" t="s">
        <v>108</v>
      </c>
      <c r="B49" t="s">
        <v>205</v>
      </c>
      <c r="C49" s="1">
        <v>2.42267943E-2</v>
      </c>
      <c r="D49" s="1">
        <v>2.42267943E-2</v>
      </c>
      <c r="E49" s="1">
        <v>2.42267943E-2</v>
      </c>
      <c r="F49" s="1">
        <v>2.42267943E-2</v>
      </c>
      <c r="G49" s="1">
        <v>3.2000000000000001E-2</v>
      </c>
      <c r="H49" s="1">
        <v>3.2000000000000001E-2</v>
      </c>
      <c r="I49" s="1">
        <v>3.2000000000000001E-2</v>
      </c>
      <c r="J49" s="1">
        <v>3.2000000000000001E-2</v>
      </c>
      <c r="K49" s="1">
        <v>3.2000000000000001E-2</v>
      </c>
      <c r="L49" s="1">
        <v>3.2099999999999997E-2</v>
      </c>
      <c r="M49" s="1">
        <v>3.2099999999999997E-2</v>
      </c>
      <c r="N49" s="1">
        <v>3.2099999999999997E-2</v>
      </c>
      <c r="O49" s="1">
        <v>3.2099999999999997E-2</v>
      </c>
      <c r="P49" s="1">
        <v>3.2099999999999997E-2</v>
      </c>
    </row>
    <row r="50" spans="1:16" x14ac:dyDescent="0.25">
      <c r="A50" t="s">
        <v>109</v>
      </c>
      <c r="B50" t="s">
        <v>206</v>
      </c>
      <c r="C50" s="1">
        <v>1.78E-2</v>
      </c>
      <c r="D50" s="1">
        <v>1.78E-2</v>
      </c>
      <c r="E50" s="1">
        <v>1.78E-2</v>
      </c>
      <c r="F50" s="1">
        <v>1.78E-2</v>
      </c>
      <c r="G50" s="1">
        <v>3.4000000000000002E-2</v>
      </c>
      <c r="H50" s="1">
        <v>3.4000000000000002E-2</v>
      </c>
      <c r="I50" s="1">
        <v>3.4000000000000002E-2</v>
      </c>
      <c r="J50" s="1">
        <v>3.4000000000000002E-2</v>
      </c>
      <c r="K50" s="1">
        <v>3.4000000000000002E-2</v>
      </c>
      <c r="L50" s="1">
        <v>3.5000000000000003E-2</v>
      </c>
      <c r="M50" s="1">
        <v>3.5000000000000003E-2</v>
      </c>
      <c r="N50" s="1">
        <v>3.5000000000000003E-2</v>
      </c>
      <c r="O50" s="1">
        <v>3.5000000000000003E-2</v>
      </c>
      <c r="P50" s="1">
        <v>3.5000000000000003E-2</v>
      </c>
    </row>
    <row r="51" spans="1:16" x14ac:dyDescent="0.25">
      <c r="A51" t="s">
        <v>111</v>
      </c>
      <c r="B51" t="s">
        <v>207</v>
      </c>
      <c r="C51" s="1">
        <v>2.0500000000000001E-2</v>
      </c>
      <c r="D51" s="1">
        <v>2.0500000000000001E-2</v>
      </c>
      <c r="E51" s="1">
        <v>2.0500000000000001E-2</v>
      </c>
      <c r="F51" s="1">
        <v>2.0500000000000001E-2</v>
      </c>
      <c r="G51" s="1">
        <v>2.0500000000000001E-2</v>
      </c>
      <c r="H51" s="1">
        <v>2.0500000000000001E-2</v>
      </c>
      <c r="I51" s="1">
        <v>2.0500000000000001E-2</v>
      </c>
      <c r="J51" s="1">
        <v>2.0500000000000001E-2</v>
      </c>
      <c r="K51" s="1">
        <v>2.0500000000000001E-2</v>
      </c>
      <c r="L51" s="1">
        <v>2.0500000000000001E-2</v>
      </c>
      <c r="M51" s="1">
        <v>2.0500000000000001E-2</v>
      </c>
      <c r="N51" s="1">
        <v>2.0500000000000001E-2</v>
      </c>
      <c r="O51" s="1">
        <v>2.0500000000000001E-2</v>
      </c>
      <c r="P51" s="1">
        <v>2.0500000000000001E-2</v>
      </c>
    </row>
    <row r="52" spans="1:16" x14ac:dyDescent="0.25">
      <c r="A52" t="s">
        <v>112</v>
      </c>
      <c r="B52" t="s">
        <v>208</v>
      </c>
      <c r="G52" s="1">
        <v>5.9999999999999995E-4</v>
      </c>
      <c r="H52" s="1">
        <v>5.9999999999999995E-4</v>
      </c>
      <c r="I52" s="1">
        <v>5.9999999999999995E-4</v>
      </c>
      <c r="J52" s="1">
        <v>5.9999999999999995E-4</v>
      </c>
      <c r="K52" s="1">
        <v>5.9999999999999995E-4</v>
      </c>
      <c r="L52" s="1">
        <v>5.9999999999999995E-4</v>
      </c>
      <c r="M52" s="1">
        <v>5.9999999999999995E-4</v>
      </c>
      <c r="N52" s="1">
        <v>5.9999999999999995E-4</v>
      </c>
      <c r="O52" s="1">
        <v>5.9999999999999995E-4</v>
      </c>
      <c r="P52" s="1">
        <v>5.9999999999999995E-4</v>
      </c>
    </row>
    <row r="53" spans="1:16" x14ac:dyDescent="0.25">
      <c r="A53" t="s">
        <v>113</v>
      </c>
      <c r="B53" t="s">
        <v>209</v>
      </c>
      <c r="C53" s="1">
        <v>0.84299999999999997</v>
      </c>
      <c r="D53" s="1">
        <v>0.84299999999999997</v>
      </c>
      <c r="E53" s="1">
        <v>0.84299999999999997</v>
      </c>
      <c r="F53" s="1">
        <v>0.84299999999999997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1.4</v>
      </c>
      <c r="M53" s="1">
        <v>1.4</v>
      </c>
      <c r="N53" s="1">
        <v>1.4</v>
      </c>
      <c r="O53" s="1">
        <v>1.4</v>
      </c>
      <c r="P53" s="1">
        <v>1.4</v>
      </c>
    </row>
    <row r="54" spans="1:16" x14ac:dyDescent="0.25">
      <c r="A54" t="s">
        <v>121</v>
      </c>
      <c r="B54" t="s">
        <v>210</v>
      </c>
      <c r="C54" s="1">
        <v>5.8000000000000003E-2</v>
      </c>
      <c r="D54" s="1">
        <v>5.8000000000000003E-2</v>
      </c>
      <c r="E54" s="1">
        <v>5.8000000000000003E-2</v>
      </c>
      <c r="F54" s="1">
        <v>5.8000000000000003E-2</v>
      </c>
      <c r="G54" s="1">
        <v>5.8000000000000003E-2</v>
      </c>
      <c r="H54" s="1">
        <v>5.8000000000000003E-2</v>
      </c>
      <c r="I54" s="1">
        <v>5.8000000000000003E-2</v>
      </c>
      <c r="J54" s="1">
        <v>5.8000000000000003E-2</v>
      </c>
      <c r="K54" s="1">
        <v>5.8000000000000003E-2</v>
      </c>
      <c r="L54" s="1">
        <v>5.8000000000000003E-2</v>
      </c>
      <c r="M54" s="1">
        <v>5.8000000000000003E-2</v>
      </c>
      <c r="N54" s="1">
        <v>5.8000000000000003E-2</v>
      </c>
      <c r="O54" s="1">
        <v>5.8000000000000003E-2</v>
      </c>
      <c r="P54" s="1">
        <v>5.8000000000000003E-2</v>
      </c>
    </row>
    <row r="55" spans="1:16" x14ac:dyDescent="0.25">
      <c r="A55" t="s">
        <v>122</v>
      </c>
      <c r="B55" t="s">
        <v>211</v>
      </c>
      <c r="C55" s="1">
        <v>3.8E-3</v>
      </c>
      <c r="D55" s="1">
        <v>3.8E-3</v>
      </c>
      <c r="E55" s="1">
        <v>3.8E-3</v>
      </c>
      <c r="F55" s="1">
        <v>3.8E-3</v>
      </c>
      <c r="G55" s="1">
        <v>3.8E-3</v>
      </c>
      <c r="H55" s="1">
        <v>3.8E-3</v>
      </c>
      <c r="I55" s="1">
        <v>3.8E-3</v>
      </c>
      <c r="J55" s="1">
        <v>3.8E-3</v>
      </c>
      <c r="K55" s="1">
        <v>3.8E-3</v>
      </c>
      <c r="L55" s="1">
        <v>3.8E-3</v>
      </c>
      <c r="M55" s="1">
        <v>3.8E-3</v>
      </c>
      <c r="N55" s="1">
        <v>3.8E-3</v>
      </c>
      <c r="O55" s="1">
        <v>3.8E-3</v>
      </c>
      <c r="P55" s="1">
        <v>3.8E-3</v>
      </c>
    </row>
    <row r="56" spans="1:16" x14ac:dyDescent="0.25">
      <c r="A56" t="s">
        <v>123</v>
      </c>
      <c r="B56" t="s">
        <v>212</v>
      </c>
      <c r="C56" s="1">
        <v>5.5500000000000001E-2</v>
      </c>
      <c r="D56" s="1">
        <v>5.5500000000000001E-2</v>
      </c>
      <c r="E56" s="1">
        <v>5.5500000000000001E-2</v>
      </c>
      <c r="F56" s="1">
        <v>5.5500000000000001E-2</v>
      </c>
      <c r="G56" s="1">
        <v>5.5500000000000001E-2</v>
      </c>
      <c r="H56" s="1">
        <v>5.5500000000000001E-2</v>
      </c>
      <c r="I56" s="1">
        <v>5.5500000000000001E-2</v>
      </c>
      <c r="J56" s="1">
        <v>5.5500000000000001E-2</v>
      </c>
      <c r="K56" s="1">
        <v>5.5500000000000001E-2</v>
      </c>
      <c r="L56" s="1">
        <v>5.5500000000000001E-2</v>
      </c>
      <c r="M56" s="1">
        <v>5.5500000000000001E-2</v>
      </c>
      <c r="N56" s="1">
        <v>5.5500000000000001E-2</v>
      </c>
      <c r="O56" s="1">
        <v>5.5500000000000001E-2</v>
      </c>
      <c r="P56" s="1">
        <v>5.5500000000000001E-2</v>
      </c>
    </row>
    <row r="57" spans="1:16" x14ac:dyDescent="0.25">
      <c r="A57" t="s">
        <v>124</v>
      </c>
      <c r="B57" t="s">
        <v>213</v>
      </c>
      <c r="C57" s="1">
        <v>2E-3</v>
      </c>
      <c r="D57" s="1">
        <v>2E-3</v>
      </c>
      <c r="E57" s="1">
        <v>2E-3</v>
      </c>
      <c r="F57" s="1">
        <v>2E-3</v>
      </c>
      <c r="G57" s="1">
        <v>2E-3</v>
      </c>
      <c r="H57" s="1">
        <v>2E-3</v>
      </c>
      <c r="I57" s="1">
        <v>2E-3</v>
      </c>
      <c r="J57" s="1">
        <v>2E-3</v>
      </c>
      <c r="K57" s="1">
        <v>2E-3</v>
      </c>
      <c r="L57" s="1">
        <v>2E-3</v>
      </c>
      <c r="M57" s="1">
        <v>2E-3</v>
      </c>
      <c r="N57" s="1">
        <v>2E-3</v>
      </c>
      <c r="O57" s="1">
        <v>2E-3</v>
      </c>
      <c r="P57" s="1">
        <v>2E-3</v>
      </c>
    </row>
    <row r="58" spans="1:16" x14ac:dyDescent="0.25">
      <c r="A58" t="s">
        <v>125</v>
      </c>
      <c r="B58" t="s">
        <v>214</v>
      </c>
      <c r="C58" s="1">
        <v>1.5809230769</v>
      </c>
      <c r="D58" s="1">
        <v>1.5809230769</v>
      </c>
      <c r="E58" s="1">
        <v>1.5809230769</v>
      </c>
      <c r="F58" s="1">
        <v>1.5809230769</v>
      </c>
      <c r="G58" s="1">
        <v>4.0999999999999996</v>
      </c>
      <c r="H58" s="1">
        <v>4.0999999999999996</v>
      </c>
      <c r="I58" s="1">
        <v>4.0999999999999996</v>
      </c>
      <c r="J58" s="1">
        <v>4.0999999999999996</v>
      </c>
      <c r="K58" s="1">
        <v>4.0999999999999996</v>
      </c>
      <c r="L58" s="1">
        <v>4.25</v>
      </c>
      <c r="M58" s="1">
        <v>4.25</v>
      </c>
      <c r="N58" s="1">
        <v>4.25</v>
      </c>
      <c r="O58" s="1">
        <v>4.25</v>
      </c>
      <c r="P58" s="1">
        <v>4.25</v>
      </c>
    </row>
    <row r="59" spans="1:16" x14ac:dyDescent="0.25">
      <c r="A59" t="s">
        <v>126</v>
      </c>
      <c r="B59" t="s">
        <v>215</v>
      </c>
      <c r="C59" s="1">
        <v>0.22500000000000001</v>
      </c>
      <c r="D59" s="1">
        <v>0.22500000000000001</v>
      </c>
      <c r="E59" s="1">
        <v>0.22500000000000001</v>
      </c>
      <c r="F59" s="1">
        <v>0.22500000000000001</v>
      </c>
      <c r="G59" s="1">
        <v>0.22500000000000001</v>
      </c>
      <c r="H59" s="1">
        <v>0.22500000000000001</v>
      </c>
      <c r="I59" s="1">
        <v>0.22500000000000001</v>
      </c>
      <c r="J59" s="1">
        <v>0.22500000000000001</v>
      </c>
      <c r="K59" s="1">
        <v>0.22500000000000001</v>
      </c>
      <c r="L59" s="1">
        <v>0.22500000000000001</v>
      </c>
      <c r="M59" s="1">
        <v>0.22500000000000001</v>
      </c>
      <c r="N59" s="1">
        <v>0.22500000000000001</v>
      </c>
      <c r="O59" s="1">
        <v>0.22500000000000001</v>
      </c>
      <c r="P59" s="1">
        <v>0.22500000000000001</v>
      </c>
    </row>
    <row r="60" spans="1:16" x14ac:dyDescent="0.25">
      <c r="A60" t="s">
        <v>127</v>
      </c>
      <c r="B60" t="s">
        <v>216</v>
      </c>
      <c r="C60" s="1">
        <v>7.4999999999999997E-2</v>
      </c>
      <c r="D60" s="1">
        <v>7.4999999999999997E-2</v>
      </c>
      <c r="E60" s="1">
        <v>7.4999999999999997E-2</v>
      </c>
      <c r="F60" s="1">
        <v>7.4999999999999997E-2</v>
      </c>
      <c r="G60" s="1">
        <v>7.4999999999999997E-2</v>
      </c>
      <c r="H60" s="1">
        <v>7.4999999999999997E-2</v>
      </c>
      <c r="I60" s="1">
        <v>7.4999999999999997E-2</v>
      </c>
      <c r="J60" s="1">
        <v>7.4999999999999997E-2</v>
      </c>
      <c r="K60" s="1">
        <v>7.4999999999999997E-2</v>
      </c>
      <c r="L60" s="1">
        <v>7.4999999999999997E-2</v>
      </c>
      <c r="M60" s="1">
        <v>7.4999999999999997E-2</v>
      </c>
      <c r="N60" s="1">
        <v>7.4999999999999997E-2</v>
      </c>
      <c r="O60" s="1">
        <v>7.4999999999999997E-2</v>
      </c>
      <c r="P60" s="1">
        <v>7.4999999999999997E-2</v>
      </c>
    </row>
    <row r="61" spans="1:16" x14ac:dyDescent="0.25">
      <c r="A61" t="s">
        <v>128</v>
      </c>
      <c r="B61" t="s">
        <v>217</v>
      </c>
      <c r="C61" s="1">
        <v>0.61539999999999995</v>
      </c>
      <c r="D61" s="1">
        <v>0.61539999999999995</v>
      </c>
      <c r="E61" s="1">
        <v>0.61539999999999995</v>
      </c>
      <c r="F61" s="1">
        <v>0.61539999999999995</v>
      </c>
      <c r="G61" s="1">
        <v>0.61539999999999995</v>
      </c>
      <c r="H61" s="1">
        <v>0.61539999999999995</v>
      </c>
      <c r="I61" s="1">
        <v>0.61539999999999995</v>
      </c>
      <c r="J61" s="1">
        <v>0.61539999999999995</v>
      </c>
      <c r="K61" s="1">
        <v>0.61539999999999995</v>
      </c>
      <c r="L61" s="1">
        <v>0.61539999999999995</v>
      </c>
      <c r="M61" s="1">
        <v>0.61539999999999995</v>
      </c>
      <c r="N61" s="1">
        <v>0.61539999999999995</v>
      </c>
      <c r="O61" s="1">
        <v>0.61539999999999995</v>
      </c>
      <c r="P61" s="1">
        <v>0.61539999999999995</v>
      </c>
    </row>
    <row r="62" spans="1:16" x14ac:dyDescent="0.25">
      <c r="A62" t="s">
        <v>129</v>
      </c>
      <c r="B62" t="s">
        <v>218</v>
      </c>
      <c r="C62" s="1">
        <v>6.3E-3</v>
      </c>
      <c r="D62" s="1">
        <v>6.3E-3</v>
      </c>
      <c r="E62" s="1">
        <v>6.3E-3</v>
      </c>
      <c r="F62" s="1">
        <v>6.3E-3</v>
      </c>
      <c r="G62" s="1">
        <v>6.3E-3</v>
      </c>
      <c r="H62" s="1">
        <v>6.3E-3</v>
      </c>
      <c r="I62" s="1">
        <v>6.3E-3</v>
      </c>
      <c r="J62" s="1">
        <v>6.3E-3</v>
      </c>
      <c r="K62" s="1">
        <v>6.3E-3</v>
      </c>
      <c r="L62" s="1">
        <v>6.3E-3</v>
      </c>
      <c r="M62" s="1">
        <v>6.3E-3</v>
      </c>
      <c r="N62" s="1">
        <v>6.3E-3</v>
      </c>
      <c r="O62" s="1">
        <v>6.3E-3</v>
      </c>
      <c r="P62" s="1">
        <v>6.3E-3</v>
      </c>
    </row>
    <row r="63" spans="1:16" x14ac:dyDescent="0.25">
      <c r="A63" t="s">
        <v>130</v>
      </c>
      <c r="B63" t="s">
        <v>219</v>
      </c>
      <c r="C63" s="1">
        <v>0.1464</v>
      </c>
      <c r="D63" s="1">
        <v>0.1464</v>
      </c>
      <c r="E63" s="1">
        <v>0.1464</v>
      </c>
      <c r="F63" s="1">
        <v>0.1464</v>
      </c>
      <c r="G63" s="1">
        <v>0.09</v>
      </c>
      <c r="H63" s="1">
        <v>0.09</v>
      </c>
      <c r="I63" s="1">
        <v>0.09</v>
      </c>
      <c r="J63" s="1">
        <v>0.09</v>
      </c>
      <c r="K63" s="1">
        <v>0.09</v>
      </c>
      <c r="L63" s="1">
        <v>4.5879999999999997E-2</v>
      </c>
      <c r="M63" s="1">
        <v>4.5879999999999997E-2</v>
      </c>
      <c r="N63" s="1">
        <v>4.5879999999999997E-2</v>
      </c>
      <c r="O63" s="1">
        <v>4.5879999999999997E-2</v>
      </c>
      <c r="P63" s="1">
        <v>4.5879999999999997E-2</v>
      </c>
    </row>
    <row r="64" spans="1:16" x14ac:dyDescent="0.25">
      <c r="A64" t="s">
        <v>131</v>
      </c>
      <c r="B64" t="s">
        <v>220</v>
      </c>
      <c r="C64" s="1">
        <v>0.05</v>
      </c>
      <c r="D64" s="1">
        <v>0.05</v>
      </c>
      <c r="E64" s="1">
        <v>0.05</v>
      </c>
      <c r="F64" s="1">
        <v>0.05</v>
      </c>
      <c r="G64" s="1">
        <v>0.05</v>
      </c>
      <c r="H64" s="1">
        <v>0.05</v>
      </c>
      <c r="I64" s="1">
        <v>0.05</v>
      </c>
      <c r="J64" s="1">
        <v>0.05</v>
      </c>
      <c r="K64" s="1">
        <v>0.05</v>
      </c>
      <c r="L64" s="1">
        <v>0.05</v>
      </c>
      <c r="M64" s="1">
        <v>0.05</v>
      </c>
      <c r="N64" s="1">
        <v>0.05</v>
      </c>
      <c r="O64" s="1">
        <v>0.05</v>
      </c>
      <c r="P64" s="1">
        <v>0.05</v>
      </c>
    </row>
    <row r="65" spans="1:16" x14ac:dyDescent="0.25">
      <c r="A65" t="s">
        <v>132</v>
      </c>
      <c r="B65" t="s">
        <v>221</v>
      </c>
      <c r="C65" s="1">
        <v>8.7846153799999993E-2</v>
      </c>
      <c r="D65" s="1">
        <v>8.7846153799999993E-2</v>
      </c>
      <c r="E65" s="1">
        <v>8.7846153799999993E-2</v>
      </c>
      <c r="F65" s="1">
        <v>8.7846153799999993E-2</v>
      </c>
      <c r="G65" s="1">
        <v>0.1013076923</v>
      </c>
      <c r="H65" s="1">
        <v>0.1013076923</v>
      </c>
      <c r="I65" s="1">
        <v>0.1013076923</v>
      </c>
      <c r="J65" s="1">
        <v>0.1013076923</v>
      </c>
      <c r="K65" s="1">
        <v>0.1013076923</v>
      </c>
      <c r="L65" s="1">
        <v>0.104</v>
      </c>
      <c r="M65" s="1">
        <v>0.104</v>
      </c>
      <c r="N65" s="1">
        <v>0.104</v>
      </c>
      <c r="O65" s="1">
        <v>0.104</v>
      </c>
      <c r="P65" s="1">
        <v>0.104</v>
      </c>
    </row>
    <row r="66" spans="1:16" x14ac:dyDescent="0.25">
      <c r="A66" t="s">
        <v>134</v>
      </c>
      <c r="B66" t="s">
        <v>222</v>
      </c>
      <c r="C66" s="1">
        <v>2.5000000000000001E-2</v>
      </c>
      <c r="D66" s="1">
        <v>2.5000000000000001E-2</v>
      </c>
      <c r="E66" s="1">
        <v>2.5000000000000001E-2</v>
      </c>
      <c r="F66" s="1">
        <v>2.5000000000000001E-2</v>
      </c>
      <c r="G66" s="1">
        <v>2.5000000000000001E-2</v>
      </c>
      <c r="H66" s="1">
        <v>2.5000000000000001E-2</v>
      </c>
      <c r="I66" s="1">
        <v>2.5000000000000001E-2</v>
      </c>
      <c r="J66" s="1">
        <v>2.5000000000000001E-2</v>
      </c>
      <c r="K66" s="1">
        <v>2.5000000000000001E-2</v>
      </c>
      <c r="L66" s="1">
        <v>2.5000000000000001E-2</v>
      </c>
      <c r="M66" s="1">
        <v>2.5000000000000001E-2</v>
      </c>
      <c r="N66" s="1">
        <v>2.5000000000000001E-2</v>
      </c>
      <c r="O66" s="1">
        <v>2.5000000000000001E-2</v>
      </c>
      <c r="P66" s="1">
        <v>2.5000000000000001E-2</v>
      </c>
    </row>
    <row r="67" spans="1:16" x14ac:dyDescent="0.25">
      <c r="A67" t="s">
        <v>135</v>
      </c>
      <c r="B67" t="s">
        <v>223</v>
      </c>
      <c r="C67" s="1">
        <v>6.5000000000000002E-2</v>
      </c>
      <c r="D67" s="1">
        <v>6.5000000000000002E-2</v>
      </c>
      <c r="E67" s="1">
        <v>6.5000000000000002E-2</v>
      </c>
      <c r="F67" s="1">
        <v>6.5000000000000002E-2</v>
      </c>
      <c r="G67" s="1">
        <v>6.5000000000000002E-2</v>
      </c>
      <c r="H67" s="1">
        <v>6.5000000000000002E-2</v>
      </c>
      <c r="I67" s="1">
        <v>6.5000000000000002E-2</v>
      </c>
      <c r="J67" s="1">
        <v>6.5000000000000002E-2</v>
      </c>
      <c r="K67" s="1">
        <v>6.5000000000000002E-2</v>
      </c>
      <c r="L67" s="1">
        <v>6.5000000000000002E-2</v>
      </c>
      <c r="M67" s="1">
        <v>6.5000000000000002E-2</v>
      </c>
      <c r="N67" s="1">
        <v>6.5000000000000002E-2</v>
      </c>
      <c r="O67" s="1">
        <v>6.5000000000000002E-2</v>
      </c>
      <c r="P67" s="1">
        <v>6.5000000000000002E-2</v>
      </c>
    </row>
    <row r="68" spans="1:16" x14ac:dyDescent="0.25">
      <c r="A68" t="s">
        <v>136</v>
      </c>
      <c r="B68" t="s">
        <v>224</v>
      </c>
      <c r="C68" s="1">
        <v>0.13</v>
      </c>
      <c r="D68" s="1">
        <v>0.13</v>
      </c>
      <c r="E68" s="1">
        <v>0.13</v>
      </c>
      <c r="F68" s="1">
        <v>0.13</v>
      </c>
      <c r="G68" s="1">
        <v>0.13</v>
      </c>
      <c r="H68" s="1">
        <v>0.13</v>
      </c>
      <c r="I68" s="1">
        <v>0.13</v>
      </c>
      <c r="J68" s="1">
        <v>0.13</v>
      </c>
      <c r="K68" s="1">
        <v>0.13</v>
      </c>
      <c r="L68" s="1">
        <v>0.13</v>
      </c>
      <c r="M68" s="1">
        <v>0.13</v>
      </c>
      <c r="N68" s="1">
        <v>0.13</v>
      </c>
      <c r="O68" s="1">
        <v>0.13</v>
      </c>
      <c r="P68" s="1">
        <v>0.13</v>
      </c>
    </row>
    <row r="69" spans="1:16" x14ac:dyDescent="0.25">
      <c r="A69" t="s">
        <v>137</v>
      </c>
      <c r="B69" t="s">
        <v>225</v>
      </c>
      <c r="C69" s="1">
        <v>0.13150000000000001</v>
      </c>
      <c r="D69" s="1">
        <v>0.13150000000000001</v>
      </c>
      <c r="E69" s="1">
        <v>0.13150000000000001</v>
      </c>
      <c r="F69" s="1">
        <v>0.13150000000000001</v>
      </c>
      <c r="G69" s="1">
        <v>8.14E-2</v>
      </c>
      <c r="H69" s="1">
        <v>8.14E-2</v>
      </c>
      <c r="I69" s="1">
        <v>8.14E-2</v>
      </c>
      <c r="J69" s="1">
        <v>8.14E-2</v>
      </c>
      <c r="K69" s="1">
        <v>8.14E-2</v>
      </c>
      <c r="L69" s="1">
        <v>8.1350000000000006E-2</v>
      </c>
      <c r="M69" s="1">
        <v>8.1350000000000006E-2</v>
      </c>
      <c r="N69" s="1">
        <v>8.1350000000000006E-2</v>
      </c>
      <c r="O69" s="1">
        <v>8.1350000000000006E-2</v>
      </c>
      <c r="P69" s="1">
        <v>8.1350000000000006E-2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x14ac:dyDescent="0.25"/>
  <cols>
    <col min="1" max="1" width="26.28515625" bestFit="1" customWidth="1"/>
    <col min="2" max="2" width="15.140625" customWidth="1"/>
  </cols>
  <sheetData>
    <row r="1" spans="1:16" x14ac:dyDescent="0.25">
      <c r="A1" t="s">
        <v>45</v>
      </c>
      <c r="B1" t="s">
        <v>229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3.02</v>
      </c>
      <c r="D2" s="1">
        <v>3.02</v>
      </c>
      <c r="E2" s="1">
        <v>3.02</v>
      </c>
      <c r="F2" s="1">
        <v>3.02</v>
      </c>
      <c r="G2" s="1">
        <v>3.6</v>
      </c>
      <c r="H2" s="1">
        <v>3.6</v>
      </c>
      <c r="I2" s="1">
        <v>3.6</v>
      </c>
      <c r="J2" s="1">
        <v>3.6</v>
      </c>
      <c r="K2" s="1">
        <v>3.6</v>
      </c>
      <c r="L2" s="1">
        <v>3.6</v>
      </c>
      <c r="M2" s="1">
        <v>3.6</v>
      </c>
      <c r="N2" s="1">
        <v>3.6</v>
      </c>
      <c r="O2" s="1">
        <v>3.6</v>
      </c>
      <c r="P2" s="1">
        <v>3.6</v>
      </c>
    </row>
    <row r="3" spans="1:16" x14ac:dyDescent="0.25">
      <c r="A3" t="s">
        <v>52</v>
      </c>
      <c r="B3" t="s">
        <v>160</v>
      </c>
      <c r="C3" s="1">
        <v>0.31950000000000001</v>
      </c>
      <c r="D3" s="1">
        <v>0.31950000000000001</v>
      </c>
      <c r="E3" s="1">
        <v>0.31950000000000001</v>
      </c>
      <c r="F3" s="1">
        <v>0.31950000000000001</v>
      </c>
      <c r="G3" s="1">
        <v>0.31950000000000001</v>
      </c>
      <c r="H3" s="1">
        <v>0.31950000000000001</v>
      </c>
      <c r="I3" s="1">
        <v>0.31950000000000001</v>
      </c>
      <c r="J3" s="1">
        <v>0.31950000000000001</v>
      </c>
      <c r="K3" s="1">
        <v>0.31950000000000001</v>
      </c>
      <c r="L3" s="1">
        <v>0.31950000000000001</v>
      </c>
      <c r="M3" s="1">
        <v>0.31950000000000001</v>
      </c>
      <c r="N3" s="1">
        <v>0.31950000000000001</v>
      </c>
      <c r="O3" s="1">
        <v>0.31950000000000001</v>
      </c>
      <c r="P3" s="1">
        <v>0.31950000000000001</v>
      </c>
    </row>
    <row r="4" spans="1:16" x14ac:dyDescent="0.25">
      <c r="A4" t="s">
        <v>53</v>
      </c>
      <c r="B4" t="s">
        <v>161</v>
      </c>
      <c r="C4" s="1">
        <v>0.25611818180000001</v>
      </c>
      <c r="D4" s="1">
        <v>0.25611818180000001</v>
      </c>
      <c r="E4" s="1">
        <v>0.25611818180000001</v>
      </c>
      <c r="F4" s="1">
        <v>0.25611818180000001</v>
      </c>
      <c r="G4" s="1">
        <v>0.27560000000000001</v>
      </c>
      <c r="H4" s="1">
        <v>0.27560000000000001</v>
      </c>
      <c r="I4" s="1">
        <v>0.27560000000000001</v>
      </c>
      <c r="J4" s="1">
        <v>0.27560000000000001</v>
      </c>
      <c r="K4" s="1">
        <v>0.27560000000000001</v>
      </c>
      <c r="L4" s="1">
        <v>0.27560000000000001</v>
      </c>
      <c r="M4" s="1">
        <v>0.27560000000000001</v>
      </c>
      <c r="N4" s="1">
        <v>0.27560000000000001</v>
      </c>
      <c r="O4" s="1">
        <v>0.27560000000000001</v>
      </c>
      <c r="P4" s="1">
        <v>0.27560000000000001</v>
      </c>
    </row>
    <row r="5" spans="1:16" x14ac:dyDescent="0.25">
      <c r="A5" t="s">
        <v>54</v>
      </c>
      <c r="B5" t="s">
        <v>162</v>
      </c>
      <c r="C5" s="1">
        <v>0.13685714290000001</v>
      </c>
      <c r="D5" s="1">
        <v>0.13685714290000001</v>
      </c>
      <c r="E5" s="1">
        <v>0.13685714290000001</v>
      </c>
      <c r="F5" s="1">
        <v>0.13685714290000001</v>
      </c>
      <c r="G5" s="1">
        <v>0.14499999999999999</v>
      </c>
      <c r="H5" s="1">
        <v>0.14499999999999999</v>
      </c>
      <c r="I5" s="1">
        <v>0.14499999999999999</v>
      </c>
      <c r="J5" s="1">
        <v>0.14499999999999999</v>
      </c>
      <c r="K5" s="1">
        <v>0.14499999999999999</v>
      </c>
      <c r="L5" s="1">
        <v>0.14499999999999999</v>
      </c>
      <c r="M5" s="1">
        <v>0.14499999999999999</v>
      </c>
      <c r="N5" s="1">
        <v>0.14499999999999999</v>
      </c>
      <c r="O5" s="1">
        <v>0.14499999999999999</v>
      </c>
      <c r="P5" s="1">
        <v>0.14499999999999999</v>
      </c>
    </row>
    <row r="6" spans="1:16" x14ac:dyDescent="0.25">
      <c r="A6" t="s">
        <v>55</v>
      </c>
      <c r="B6" t="s">
        <v>163</v>
      </c>
      <c r="C6" s="1">
        <v>8.3699999999999997E-2</v>
      </c>
      <c r="D6" s="1">
        <v>8.3699999999999997E-2</v>
      </c>
      <c r="E6" s="1">
        <v>8.3699999999999997E-2</v>
      </c>
      <c r="F6" s="1">
        <v>8.3699999999999997E-2</v>
      </c>
      <c r="G6" s="1">
        <v>0.10059999999999999</v>
      </c>
      <c r="H6" s="1">
        <v>0.10059999999999999</v>
      </c>
      <c r="I6" s="1">
        <v>0.10059999999999999</v>
      </c>
      <c r="J6" s="1">
        <v>0.10059999999999999</v>
      </c>
      <c r="K6" s="1">
        <v>0.10059999999999999</v>
      </c>
      <c r="L6" s="1">
        <v>0.10059999999999999</v>
      </c>
      <c r="M6" s="1">
        <v>0.10059999999999999</v>
      </c>
      <c r="N6" s="1">
        <v>0.10059999999999999</v>
      </c>
      <c r="O6" s="1">
        <v>0.10059999999999999</v>
      </c>
      <c r="P6" s="1">
        <v>0.10059999999999999</v>
      </c>
    </row>
    <row r="7" spans="1:16" x14ac:dyDescent="0.25">
      <c r="A7" t="s">
        <v>56</v>
      </c>
      <c r="B7" t="s">
        <v>164</v>
      </c>
      <c r="C7" s="1">
        <v>0.37559999999999999</v>
      </c>
      <c r="D7" s="1">
        <v>0.37559999999999999</v>
      </c>
      <c r="E7" s="1">
        <v>0.37559999999999999</v>
      </c>
      <c r="F7" s="1">
        <v>0.37559999999999999</v>
      </c>
      <c r="G7" s="1">
        <v>0.37559999999999999</v>
      </c>
      <c r="H7" s="1">
        <v>0.37559999999999999</v>
      </c>
      <c r="I7" s="1">
        <v>0.37559999999999999</v>
      </c>
      <c r="J7" s="1">
        <v>0.37559999999999999</v>
      </c>
      <c r="K7" s="1">
        <v>0.37559999999999999</v>
      </c>
      <c r="L7" s="1">
        <v>0.37559999999999999</v>
      </c>
      <c r="M7" s="1">
        <v>0.37559999999999999</v>
      </c>
      <c r="N7" s="1">
        <v>0.37559999999999999</v>
      </c>
      <c r="O7" s="1">
        <v>0.37559999999999999</v>
      </c>
      <c r="P7" s="1">
        <v>0.37559999999999999</v>
      </c>
    </row>
    <row r="8" spans="1:16" x14ac:dyDescent="0.25">
      <c r="A8" t="s">
        <v>57</v>
      </c>
      <c r="B8" t="s">
        <v>165</v>
      </c>
      <c r="C8" s="1">
        <v>4.3099999999999999E-2</v>
      </c>
      <c r="D8" s="1">
        <v>4.3099999999999999E-2</v>
      </c>
      <c r="E8" s="1">
        <v>4.3099999999999999E-2</v>
      </c>
      <c r="F8" s="1">
        <v>4.3099999999999999E-2</v>
      </c>
      <c r="G8" s="1">
        <v>4.3099999999999999E-2</v>
      </c>
      <c r="H8" s="1">
        <v>4.3099999999999999E-2</v>
      </c>
      <c r="I8" s="1">
        <v>4.3099999999999999E-2</v>
      </c>
      <c r="J8" s="1">
        <v>4.3099999999999999E-2</v>
      </c>
      <c r="K8" s="1">
        <v>4.3099999999999999E-2</v>
      </c>
      <c r="L8" s="1">
        <v>4.3099999999999999E-2</v>
      </c>
      <c r="M8" s="1">
        <v>4.3099999999999999E-2</v>
      </c>
      <c r="N8" s="1">
        <v>4.3099999999999999E-2</v>
      </c>
      <c r="O8" s="1">
        <v>4.3099999999999999E-2</v>
      </c>
      <c r="P8" s="1">
        <v>4.3099999999999999E-2</v>
      </c>
    </row>
    <row r="9" spans="1:16" x14ac:dyDescent="0.25">
      <c r="A9" t="s">
        <v>58</v>
      </c>
      <c r="B9" t="s">
        <v>166</v>
      </c>
      <c r="C9" s="1">
        <v>1.6000000000000001E-3</v>
      </c>
      <c r="D9" s="1">
        <v>1.6000000000000001E-3</v>
      </c>
      <c r="E9" s="1">
        <v>1.6000000000000001E-3</v>
      </c>
      <c r="F9" s="1">
        <v>1.6000000000000001E-3</v>
      </c>
      <c r="G9" s="1">
        <v>1.6000000000000001E-3</v>
      </c>
      <c r="H9" s="1">
        <v>1.6000000000000001E-3</v>
      </c>
      <c r="I9" s="1">
        <v>1.6000000000000001E-3</v>
      </c>
      <c r="J9" s="1">
        <v>1.6000000000000001E-3</v>
      </c>
      <c r="K9" s="1">
        <v>1.6000000000000001E-3</v>
      </c>
      <c r="L9" s="1">
        <v>1.6000000000000001E-3</v>
      </c>
      <c r="M9" s="1">
        <v>1.6000000000000001E-3</v>
      </c>
      <c r="N9" s="1">
        <v>1.6000000000000001E-3</v>
      </c>
      <c r="O9" s="1">
        <v>1.6000000000000001E-3</v>
      </c>
      <c r="P9" s="1">
        <v>1.6000000000000001E-3</v>
      </c>
    </row>
    <row r="10" spans="1:16" x14ac:dyDescent="0.25">
      <c r="A10" t="s">
        <v>59</v>
      </c>
      <c r="B10" t="s">
        <v>167</v>
      </c>
      <c r="C10" s="1">
        <v>0.24679999999999999</v>
      </c>
      <c r="D10" s="1">
        <v>0.24679999999999999</v>
      </c>
      <c r="E10" s="1">
        <v>0.24679999999999999</v>
      </c>
      <c r="F10" s="1">
        <v>0.24679999999999999</v>
      </c>
      <c r="G10" s="1">
        <v>0.24679999999999999</v>
      </c>
      <c r="H10" s="1">
        <v>0.24679999999999999</v>
      </c>
      <c r="I10" s="1">
        <v>0.24679999999999999</v>
      </c>
      <c r="J10" s="1">
        <v>0.24679999999999999</v>
      </c>
      <c r="K10" s="1">
        <v>0.24679999999999999</v>
      </c>
      <c r="L10" s="1">
        <v>0.24679999999999999</v>
      </c>
      <c r="M10" s="1">
        <v>0.24679999999999999</v>
      </c>
      <c r="N10" s="1">
        <v>0.24679999999999999</v>
      </c>
      <c r="O10" s="1">
        <v>0.24679999999999999</v>
      </c>
      <c r="P10" s="1">
        <v>0.24679999999999999</v>
      </c>
    </row>
    <row r="11" spans="1:16" x14ac:dyDescent="0.25">
      <c r="A11" t="s">
        <v>60</v>
      </c>
      <c r="B11" t="s">
        <v>168</v>
      </c>
      <c r="C11" s="1">
        <v>6.0100000000000001E-2</v>
      </c>
      <c r="D11" s="1">
        <v>6.0100000000000001E-2</v>
      </c>
      <c r="E11" s="1">
        <v>6.0100000000000001E-2</v>
      </c>
      <c r="F11" s="1">
        <v>6.0100000000000001E-2</v>
      </c>
      <c r="G11" s="1">
        <v>6.0100000000000001E-2</v>
      </c>
      <c r="H11" s="1">
        <v>6.0100000000000001E-2</v>
      </c>
      <c r="I11" s="1">
        <v>6.0100000000000001E-2</v>
      </c>
      <c r="J11" s="1">
        <v>6.0100000000000001E-2</v>
      </c>
      <c r="K11" s="1">
        <v>6.0100000000000001E-2</v>
      </c>
      <c r="L11" s="1">
        <v>6.0100000000000001E-2</v>
      </c>
      <c r="M11" s="1">
        <v>6.0100000000000001E-2</v>
      </c>
      <c r="N11" s="1">
        <v>6.0100000000000001E-2</v>
      </c>
      <c r="O11" s="1">
        <v>6.0100000000000001E-2</v>
      </c>
      <c r="P11" s="1">
        <v>6.0100000000000001E-2</v>
      </c>
    </row>
    <row r="12" spans="1:16" x14ac:dyDescent="0.25">
      <c r="A12" t="s">
        <v>61</v>
      </c>
      <c r="B12" t="s">
        <v>169</v>
      </c>
      <c r="C12" s="1">
        <v>0.1037</v>
      </c>
      <c r="D12" s="1">
        <v>0.1037</v>
      </c>
      <c r="E12" s="1">
        <v>0.1037</v>
      </c>
      <c r="F12" s="1">
        <v>0.1037</v>
      </c>
      <c r="G12" s="1">
        <v>0.1037</v>
      </c>
      <c r="H12" s="1">
        <v>0.1037</v>
      </c>
      <c r="I12" s="1">
        <v>0.1037</v>
      </c>
      <c r="J12" s="1">
        <v>0.1037</v>
      </c>
      <c r="K12" s="1">
        <v>0.1037</v>
      </c>
      <c r="L12" s="1">
        <v>0.1037</v>
      </c>
      <c r="M12" s="1">
        <v>0.1037</v>
      </c>
      <c r="N12" s="1">
        <v>0.1037</v>
      </c>
      <c r="O12" s="1">
        <v>0.1037</v>
      </c>
      <c r="P12" s="1">
        <v>0.1037</v>
      </c>
    </row>
    <row r="13" spans="1:16" x14ac:dyDescent="0.25">
      <c r="A13" t="s">
        <v>62</v>
      </c>
      <c r="B13" t="s">
        <v>170</v>
      </c>
      <c r="C13" s="1">
        <v>4.7999999999999996E-3</v>
      </c>
      <c r="D13" s="1">
        <v>4.7999999999999996E-3</v>
      </c>
      <c r="E13" s="1">
        <v>4.7999999999999996E-3</v>
      </c>
      <c r="F13" s="1">
        <v>4.7999999999999996E-3</v>
      </c>
      <c r="G13" s="1">
        <v>4.7999999999999996E-3</v>
      </c>
      <c r="H13" s="1">
        <v>4.7999999999999996E-3</v>
      </c>
      <c r="I13" s="1">
        <v>4.7999999999999996E-3</v>
      </c>
      <c r="J13" s="1">
        <v>4.7999999999999996E-3</v>
      </c>
      <c r="K13" s="1">
        <v>4.7999999999999996E-3</v>
      </c>
      <c r="L13" s="1">
        <v>4.7999999999999996E-3</v>
      </c>
      <c r="M13" s="1">
        <v>4.7999999999999996E-3</v>
      </c>
      <c r="N13" s="1">
        <v>4.7999999999999996E-3</v>
      </c>
      <c r="O13" s="1">
        <v>4.7999999999999996E-3</v>
      </c>
      <c r="P13" s="1">
        <v>4.7999999999999996E-3</v>
      </c>
    </row>
    <row r="14" spans="1:16" x14ac:dyDescent="0.25">
      <c r="A14" t="s">
        <v>63</v>
      </c>
      <c r="B14" t="s">
        <v>171</v>
      </c>
      <c r="C14" s="1">
        <v>6.3700000000000007E-2</v>
      </c>
      <c r="D14" s="1">
        <v>6.3700000000000007E-2</v>
      </c>
      <c r="E14" s="1">
        <v>6.3700000000000007E-2</v>
      </c>
      <c r="F14" s="1">
        <v>6.3700000000000007E-2</v>
      </c>
      <c r="G14" s="1">
        <v>6.3700000000000007E-2</v>
      </c>
      <c r="H14" s="1">
        <v>6.3700000000000007E-2</v>
      </c>
      <c r="I14" s="1">
        <v>6.3700000000000007E-2</v>
      </c>
      <c r="J14" s="1">
        <v>6.3700000000000007E-2</v>
      </c>
      <c r="K14" s="1">
        <v>6.3700000000000007E-2</v>
      </c>
      <c r="L14" s="1">
        <v>6.3700000000000007E-2</v>
      </c>
      <c r="M14" s="1">
        <v>6.3700000000000007E-2</v>
      </c>
      <c r="N14" s="1">
        <v>6.3700000000000007E-2</v>
      </c>
      <c r="O14" s="1">
        <v>6.3700000000000007E-2</v>
      </c>
      <c r="P14" s="1">
        <v>6.3700000000000007E-2</v>
      </c>
    </row>
    <row r="15" spans="1:16" x14ac:dyDescent="0.25">
      <c r="A15" t="s">
        <v>64</v>
      </c>
      <c r="B15" t="s">
        <v>172</v>
      </c>
      <c r="C15" s="1">
        <v>0.39019999999999999</v>
      </c>
      <c r="D15" s="1">
        <v>0.39019999999999999</v>
      </c>
      <c r="E15" s="1">
        <v>0.39019999999999999</v>
      </c>
      <c r="F15" s="1">
        <v>0.39019999999999999</v>
      </c>
      <c r="G15" s="1">
        <v>0.32</v>
      </c>
      <c r="H15" s="1">
        <v>0.32</v>
      </c>
      <c r="I15" s="1">
        <v>0.32</v>
      </c>
      <c r="J15" s="1">
        <v>0.32</v>
      </c>
      <c r="K15" s="1">
        <v>0.32</v>
      </c>
      <c r="L15" s="1">
        <v>0.32</v>
      </c>
      <c r="M15" s="1">
        <v>0.32</v>
      </c>
      <c r="N15" s="1">
        <v>0.32</v>
      </c>
      <c r="O15" s="1">
        <v>0.32</v>
      </c>
      <c r="P15" s="1">
        <v>0.32</v>
      </c>
    </row>
    <row r="16" spans="1:16" x14ac:dyDescent="0.25">
      <c r="A16" t="s">
        <v>65</v>
      </c>
      <c r="B16" t="s">
        <v>173</v>
      </c>
      <c r="C16" s="1">
        <v>0.46489999999999998</v>
      </c>
      <c r="D16" s="1">
        <v>0.46489999999999998</v>
      </c>
      <c r="E16" s="1">
        <v>0.46489999999999998</v>
      </c>
      <c r="F16" s="1">
        <v>0.46489999999999998</v>
      </c>
      <c r="G16" s="1">
        <v>0.46489999999999998</v>
      </c>
      <c r="H16" s="1">
        <v>0.46489999999999998</v>
      </c>
      <c r="I16" s="1">
        <v>0.46489999999999998</v>
      </c>
      <c r="J16" s="1">
        <v>0.46489999999999998</v>
      </c>
      <c r="K16" s="1">
        <v>0.46489999999999998</v>
      </c>
      <c r="L16" s="1">
        <v>0.46489999999999998</v>
      </c>
      <c r="M16" s="1">
        <v>0.46489999999999998</v>
      </c>
      <c r="N16" s="1">
        <v>0.46489999999999998</v>
      </c>
      <c r="O16" s="1">
        <v>0.46489999999999998</v>
      </c>
      <c r="P16" s="1">
        <v>0.46489999999999998</v>
      </c>
    </row>
    <row r="17" spans="1:16" x14ac:dyDescent="0.25">
      <c r="A17" t="s">
        <v>66</v>
      </c>
      <c r="B17" t="s">
        <v>174</v>
      </c>
      <c r="C17" s="1">
        <v>1.6E-2</v>
      </c>
      <c r="D17" s="1">
        <v>1.6E-2</v>
      </c>
      <c r="E17" s="1">
        <v>1.6E-2</v>
      </c>
      <c r="F17" s="1">
        <v>1.6E-2</v>
      </c>
      <c r="G17" s="1">
        <v>1.6E-2</v>
      </c>
      <c r="H17" s="1">
        <v>1.6E-2</v>
      </c>
      <c r="I17" s="1">
        <v>1.6E-2</v>
      </c>
      <c r="J17" s="1">
        <v>1.6E-2</v>
      </c>
      <c r="K17" s="1">
        <v>1.6E-2</v>
      </c>
      <c r="L17" s="1">
        <v>1.6E-2</v>
      </c>
      <c r="M17" s="1">
        <v>1.6E-2</v>
      </c>
      <c r="N17" s="1">
        <v>1.6E-2</v>
      </c>
      <c r="O17" s="1">
        <v>1.6E-2</v>
      </c>
      <c r="P17" s="1">
        <v>1.6E-2</v>
      </c>
    </row>
    <row r="18" spans="1:16" x14ac:dyDescent="0.25">
      <c r="A18" t="s">
        <v>68</v>
      </c>
      <c r="B18" t="s">
        <v>175</v>
      </c>
      <c r="C18" s="1">
        <v>9.6</v>
      </c>
      <c r="D18" s="1">
        <v>9.6</v>
      </c>
      <c r="E18" s="1">
        <v>9.6</v>
      </c>
      <c r="F18" s="1">
        <v>9.6</v>
      </c>
      <c r="G18" s="1">
        <v>10.75</v>
      </c>
      <c r="H18" s="1">
        <v>10.75</v>
      </c>
      <c r="I18" s="1">
        <v>10.75</v>
      </c>
      <c r="J18" s="1">
        <v>10.75</v>
      </c>
      <c r="K18" s="1">
        <v>10.75</v>
      </c>
      <c r="L18" s="1">
        <v>10.75</v>
      </c>
      <c r="M18" s="1">
        <v>10.75</v>
      </c>
      <c r="N18" s="1">
        <v>10.75</v>
      </c>
      <c r="O18" s="1">
        <v>10.75</v>
      </c>
      <c r="P18" s="1">
        <v>10.75</v>
      </c>
    </row>
    <row r="19" spans="1:16" x14ac:dyDescent="0.25">
      <c r="A19" t="s">
        <v>70</v>
      </c>
      <c r="B19" t="s">
        <v>226</v>
      </c>
      <c r="C19" s="1">
        <v>1.5800000000000002E-2</v>
      </c>
      <c r="D19" s="1">
        <v>1.5800000000000002E-2</v>
      </c>
      <c r="E19" s="1">
        <v>1.5800000000000002E-2</v>
      </c>
      <c r="F19" s="1">
        <v>1.5800000000000002E-2</v>
      </c>
      <c r="G19" s="1">
        <v>1.5800000000000002E-2</v>
      </c>
      <c r="H19" s="1">
        <v>1.5800000000000002E-2</v>
      </c>
      <c r="I19" s="1">
        <v>1.5800000000000002E-2</v>
      </c>
      <c r="J19" s="1">
        <v>1.5800000000000002E-2</v>
      </c>
      <c r="K19" s="1">
        <v>1.5800000000000002E-2</v>
      </c>
      <c r="L19" s="1">
        <v>1.5800000000000002E-2</v>
      </c>
      <c r="M19" s="1">
        <v>1.5800000000000002E-2</v>
      </c>
      <c r="N19" s="1">
        <v>1.5800000000000002E-2</v>
      </c>
      <c r="O19" s="1">
        <v>1.5800000000000002E-2</v>
      </c>
      <c r="P19" s="1">
        <v>1.5800000000000002E-2</v>
      </c>
    </row>
    <row r="20" spans="1:16" x14ac:dyDescent="0.25">
      <c r="A20" t="s">
        <v>71</v>
      </c>
      <c r="B20" t="s">
        <v>176</v>
      </c>
      <c r="C20" s="1">
        <v>3.1E-2</v>
      </c>
      <c r="D20" s="1">
        <v>3.1E-2</v>
      </c>
      <c r="E20" s="1">
        <v>3.1E-2</v>
      </c>
      <c r="F20" s="1">
        <v>3.1E-2</v>
      </c>
      <c r="G20" s="1">
        <v>3.1E-2</v>
      </c>
      <c r="H20" s="1">
        <v>3.1E-2</v>
      </c>
      <c r="I20" s="1">
        <v>3.1E-2</v>
      </c>
      <c r="J20" s="1">
        <v>3.1E-2</v>
      </c>
      <c r="K20" s="1">
        <v>3.1E-2</v>
      </c>
      <c r="L20" s="1">
        <v>3.1E-2</v>
      </c>
      <c r="M20" s="1">
        <v>3.1E-2</v>
      </c>
      <c r="N20" s="1">
        <v>3.1E-2</v>
      </c>
      <c r="O20" s="1">
        <v>3.1E-2</v>
      </c>
      <c r="P20" s="1">
        <v>3.1E-2</v>
      </c>
    </row>
    <row r="21" spans="1:16" x14ac:dyDescent="0.25">
      <c r="A21" t="s">
        <v>72</v>
      </c>
      <c r="B21" t="s">
        <v>177</v>
      </c>
      <c r="C21" s="1">
        <v>4.1300000000000003E-2</v>
      </c>
      <c r="D21" s="1">
        <v>4.1300000000000003E-2</v>
      </c>
      <c r="E21" s="1">
        <v>4.1300000000000003E-2</v>
      </c>
      <c r="F21" s="1">
        <v>4.1300000000000003E-2</v>
      </c>
      <c r="G21" s="1">
        <v>4.1300000000000003E-2</v>
      </c>
      <c r="H21" s="1">
        <v>4.1300000000000003E-2</v>
      </c>
      <c r="I21" s="1">
        <v>4.1300000000000003E-2</v>
      </c>
      <c r="J21" s="1">
        <v>4.1300000000000003E-2</v>
      </c>
      <c r="K21" s="1">
        <v>4.1300000000000003E-2</v>
      </c>
      <c r="L21" s="1">
        <v>4.1300000000000003E-2</v>
      </c>
      <c r="M21" s="1">
        <v>4.1300000000000003E-2</v>
      </c>
      <c r="N21" s="1">
        <v>4.1300000000000003E-2</v>
      </c>
      <c r="O21" s="1">
        <v>4.1300000000000003E-2</v>
      </c>
      <c r="P21" s="1">
        <v>4.1300000000000003E-2</v>
      </c>
    </row>
    <row r="22" spans="1:16" x14ac:dyDescent="0.25">
      <c r="A22" t="s">
        <v>73</v>
      </c>
      <c r="B22" t="s">
        <v>178</v>
      </c>
      <c r="C22" s="1">
        <v>0.81</v>
      </c>
      <c r="D22" s="1">
        <v>0.81</v>
      </c>
      <c r="E22" s="1">
        <v>0.81</v>
      </c>
      <c r="F22" s="1">
        <v>0.81</v>
      </c>
      <c r="G22" s="1">
        <v>0.81</v>
      </c>
      <c r="H22" s="1">
        <v>0.81</v>
      </c>
      <c r="I22" s="1">
        <v>0.81</v>
      </c>
      <c r="J22" s="1">
        <v>0.81</v>
      </c>
      <c r="K22" s="1">
        <v>0.81</v>
      </c>
      <c r="L22" s="1">
        <v>0.81</v>
      </c>
      <c r="M22" s="1">
        <v>0.81</v>
      </c>
      <c r="N22" s="1">
        <v>0.81</v>
      </c>
      <c r="O22" s="1">
        <v>0.81</v>
      </c>
      <c r="P22" s="1">
        <v>0.81</v>
      </c>
    </row>
    <row r="23" spans="1:16" x14ac:dyDescent="0.25">
      <c r="A23" t="s">
        <v>74</v>
      </c>
      <c r="B23" t="s">
        <v>179</v>
      </c>
      <c r="C23" s="1">
        <v>8.4699999999999998E-2</v>
      </c>
      <c r="D23" s="1">
        <v>8.4699999999999998E-2</v>
      </c>
      <c r="E23" s="1">
        <v>8.4699999999999998E-2</v>
      </c>
      <c r="F23" s="1">
        <v>8.4699999999999998E-2</v>
      </c>
      <c r="G23" s="1">
        <v>8.4699999999999998E-2</v>
      </c>
      <c r="H23" s="1">
        <v>8.4699999999999998E-2</v>
      </c>
      <c r="I23" s="1">
        <v>8.4699999999999998E-2</v>
      </c>
      <c r="J23" s="1">
        <v>8.4699999999999998E-2</v>
      </c>
      <c r="K23" s="1">
        <v>8.4699999999999998E-2</v>
      </c>
      <c r="L23" s="1">
        <v>8.4699999999999998E-2</v>
      </c>
      <c r="M23" s="1">
        <v>8.4699999999999998E-2</v>
      </c>
      <c r="N23" s="1">
        <v>8.4699999999999998E-2</v>
      </c>
      <c r="O23" s="1">
        <v>8.4699999999999998E-2</v>
      </c>
      <c r="P23" s="1">
        <v>8.4699999999999998E-2</v>
      </c>
    </row>
    <row r="24" spans="1:16" x14ac:dyDescent="0.25">
      <c r="A24" t="s">
        <v>75</v>
      </c>
      <c r="B24" t="s">
        <v>180</v>
      </c>
      <c r="C24" s="1">
        <v>4.1200000000000001E-2</v>
      </c>
      <c r="D24" s="1">
        <v>4.1200000000000001E-2</v>
      </c>
      <c r="E24" s="1">
        <v>4.1200000000000001E-2</v>
      </c>
      <c r="F24" s="1">
        <v>4.1200000000000001E-2</v>
      </c>
      <c r="G24" s="1">
        <v>4.1200000000000001E-2</v>
      </c>
      <c r="H24" s="1">
        <v>4.1200000000000001E-2</v>
      </c>
      <c r="I24" s="1">
        <v>4.1200000000000001E-2</v>
      </c>
      <c r="J24" s="1">
        <v>4.1200000000000001E-2</v>
      </c>
      <c r="K24" s="1">
        <v>4.1200000000000001E-2</v>
      </c>
      <c r="L24" s="1">
        <v>4.1200000000000001E-2</v>
      </c>
      <c r="M24" s="1">
        <v>4.1200000000000001E-2</v>
      </c>
      <c r="N24" s="1">
        <v>4.1200000000000001E-2</v>
      </c>
      <c r="O24" s="1">
        <v>4.1200000000000001E-2</v>
      </c>
      <c r="P24" s="1">
        <v>4.1200000000000001E-2</v>
      </c>
    </row>
    <row r="25" spans="1:16" x14ac:dyDescent="0.25">
      <c r="A25" t="s">
        <v>76</v>
      </c>
      <c r="B25" t="s">
        <v>181</v>
      </c>
      <c r="C25" s="1">
        <v>0.255</v>
      </c>
      <c r="D25" s="1">
        <v>0.255</v>
      </c>
      <c r="E25" s="1">
        <v>0.255</v>
      </c>
      <c r="F25" s="1">
        <v>0.255</v>
      </c>
      <c r="G25" s="1">
        <v>0.29959999999999998</v>
      </c>
      <c r="H25" s="1">
        <v>0.29959999999999998</v>
      </c>
      <c r="I25" s="1">
        <v>0.29959999999999998</v>
      </c>
      <c r="J25" s="1">
        <v>0.29959999999999998</v>
      </c>
      <c r="K25" s="1">
        <v>0.29959999999999998</v>
      </c>
      <c r="L25" s="1">
        <v>0.29959999999999998</v>
      </c>
      <c r="M25" s="1">
        <v>0.29959999999999998</v>
      </c>
      <c r="N25" s="1">
        <v>0.29959999999999998</v>
      </c>
      <c r="O25" s="1">
        <v>0.29959999999999998</v>
      </c>
      <c r="P25" s="1">
        <v>0.29959999999999998</v>
      </c>
    </row>
    <row r="26" spans="1:16" x14ac:dyDescent="0.25">
      <c r="A26" t="s">
        <v>78</v>
      </c>
      <c r="B26" t="s">
        <v>182</v>
      </c>
      <c r="C26" s="1">
        <v>0.2276</v>
      </c>
      <c r="D26" s="1">
        <v>0.2276</v>
      </c>
      <c r="E26" s="1">
        <v>0.2276</v>
      </c>
      <c r="F26" s="1">
        <v>0.2276</v>
      </c>
      <c r="G26" s="1">
        <v>0.2296</v>
      </c>
      <c r="H26" s="1">
        <v>0.2296</v>
      </c>
      <c r="I26" s="1">
        <v>0.2296</v>
      </c>
      <c r="J26" s="1">
        <v>0.2296</v>
      </c>
      <c r="K26" s="1">
        <v>0.2296</v>
      </c>
      <c r="L26" s="1">
        <v>0.23</v>
      </c>
      <c r="M26" s="1">
        <v>0.23</v>
      </c>
      <c r="N26" s="1">
        <v>0.23</v>
      </c>
      <c r="O26" s="1">
        <v>0.23</v>
      </c>
      <c r="P26" s="1">
        <v>0.23</v>
      </c>
    </row>
    <row r="27" spans="1:16" x14ac:dyDescent="0.25">
      <c r="A27" t="s">
        <v>79</v>
      </c>
      <c r="B27" t="s">
        <v>183</v>
      </c>
      <c r="C27" s="1">
        <v>3.4099999999999998E-2</v>
      </c>
      <c r="D27" s="1">
        <v>3.4099999999999998E-2</v>
      </c>
      <c r="E27" s="1">
        <v>3.4099999999999998E-2</v>
      </c>
      <c r="F27" s="1">
        <v>3.4099999999999998E-2</v>
      </c>
      <c r="G27" s="1">
        <v>3.4099999999999998E-2</v>
      </c>
      <c r="H27" s="1">
        <v>3.4099999999999998E-2</v>
      </c>
      <c r="I27" s="1">
        <v>3.4099999999999998E-2</v>
      </c>
      <c r="J27" s="1">
        <v>3.4099999999999998E-2</v>
      </c>
      <c r="K27" s="1">
        <v>3.4099999999999998E-2</v>
      </c>
      <c r="L27" s="1">
        <v>3.4099999999999998E-2</v>
      </c>
      <c r="M27" s="1">
        <v>3.4099999999999998E-2</v>
      </c>
      <c r="N27" s="1">
        <v>3.4099999999999998E-2</v>
      </c>
      <c r="O27" s="1">
        <v>3.4099999999999998E-2</v>
      </c>
      <c r="P27" s="1">
        <v>3.4099999999999998E-2</v>
      </c>
    </row>
    <row r="28" spans="1:16" x14ac:dyDescent="0.25">
      <c r="A28" t="s">
        <v>80</v>
      </c>
      <c r="B28" t="s">
        <v>184</v>
      </c>
      <c r="C28" s="1">
        <v>6.2</v>
      </c>
      <c r="D28" s="1">
        <v>6.2</v>
      </c>
      <c r="E28" s="1">
        <v>6.2</v>
      </c>
      <c r="F28" s="1">
        <v>6.2</v>
      </c>
      <c r="G28" s="1">
        <v>6.2</v>
      </c>
      <c r="H28" s="1">
        <v>6.2</v>
      </c>
      <c r="I28" s="1">
        <v>6.2</v>
      </c>
      <c r="J28" s="1">
        <v>6.2</v>
      </c>
      <c r="K28" s="1">
        <v>6.2</v>
      </c>
      <c r="L28" s="1">
        <v>6.2</v>
      </c>
      <c r="M28" s="1">
        <v>6.2</v>
      </c>
      <c r="N28" s="1">
        <v>6.2</v>
      </c>
      <c r="O28" s="1">
        <v>6.2</v>
      </c>
      <c r="P28" s="1">
        <v>6.2</v>
      </c>
    </row>
    <row r="29" spans="1:16" x14ac:dyDescent="0.25">
      <c r="A29" t="s">
        <v>81</v>
      </c>
      <c r="B29" t="s">
        <v>185</v>
      </c>
      <c r="C29" s="1">
        <v>1.7285714286</v>
      </c>
      <c r="D29" s="1">
        <v>1.7285714286</v>
      </c>
      <c r="E29" s="1">
        <v>1.7285714286</v>
      </c>
      <c r="F29" s="1">
        <v>1.7285714286</v>
      </c>
      <c r="G29" s="1">
        <v>1.1499999999999999</v>
      </c>
      <c r="H29" s="1">
        <v>1.1499999999999999</v>
      </c>
      <c r="I29" s="1">
        <v>1.1499999999999999</v>
      </c>
      <c r="J29" s="1">
        <v>1.1499999999999999</v>
      </c>
      <c r="K29" s="1">
        <v>1.1499999999999999</v>
      </c>
      <c r="L29" s="1">
        <v>1.07</v>
      </c>
      <c r="M29" s="1">
        <v>1.07</v>
      </c>
      <c r="N29" s="1">
        <v>1.07</v>
      </c>
      <c r="O29" s="1">
        <v>1.07</v>
      </c>
      <c r="P29" s="1">
        <v>1.07</v>
      </c>
    </row>
    <row r="30" spans="1:16" x14ac:dyDescent="0.25">
      <c r="A30" t="s">
        <v>82</v>
      </c>
      <c r="B30" t="s">
        <v>186</v>
      </c>
      <c r="C30" s="1">
        <v>0.77059999999999995</v>
      </c>
      <c r="D30" s="1">
        <v>0.77059999999999995</v>
      </c>
      <c r="E30" s="1">
        <v>0.77059999999999995</v>
      </c>
      <c r="F30" s="1">
        <v>0.77059999999999995</v>
      </c>
      <c r="G30" s="1">
        <v>0.87919999999999998</v>
      </c>
      <c r="H30" s="1">
        <v>0.87919999999999998</v>
      </c>
      <c r="I30" s="1">
        <v>0.87919999999999998</v>
      </c>
      <c r="J30" s="1">
        <v>0.87919999999999998</v>
      </c>
      <c r="K30" s="1">
        <v>0.87919999999999998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</row>
    <row r="31" spans="1:16" x14ac:dyDescent="0.25">
      <c r="A31" t="s">
        <v>84</v>
      </c>
      <c r="B31" t="s">
        <v>187</v>
      </c>
      <c r="C31" s="1">
        <v>0.35399999999999998</v>
      </c>
      <c r="D31" s="1">
        <v>0.35399999999999998</v>
      </c>
      <c r="E31" s="1">
        <v>0.35399999999999998</v>
      </c>
      <c r="F31" s="1">
        <v>0.35399999999999998</v>
      </c>
      <c r="G31" s="1">
        <v>0.45689999999999997</v>
      </c>
      <c r="H31" s="1">
        <v>0.45689999999999997</v>
      </c>
      <c r="I31" s="1">
        <v>0.45689999999999997</v>
      </c>
      <c r="J31" s="1">
        <v>0.45689999999999997</v>
      </c>
      <c r="K31" s="1">
        <v>0.45689999999999997</v>
      </c>
      <c r="L31" s="1">
        <v>0.45689999999999997</v>
      </c>
      <c r="M31" s="1">
        <v>0.45689999999999997</v>
      </c>
      <c r="N31" s="1">
        <v>0.45689999999999997</v>
      </c>
      <c r="O31" s="1">
        <v>0.45689999999999997</v>
      </c>
      <c r="P31" s="1">
        <v>0.45689999999999997</v>
      </c>
    </row>
    <row r="32" spans="1:16" x14ac:dyDescent="0.25">
      <c r="A32" t="s">
        <v>88</v>
      </c>
      <c r="B32" t="s">
        <v>188</v>
      </c>
      <c r="C32" s="1">
        <v>1.1862948415000001</v>
      </c>
      <c r="D32" s="1">
        <v>1.1862948415000001</v>
      </c>
      <c r="E32" s="1">
        <v>1.1862948415000001</v>
      </c>
      <c r="F32" s="1">
        <v>1.1862948415000001</v>
      </c>
      <c r="G32" s="1">
        <v>0.495</v>
      </c>
      <c r="H32" s="1">
        <v>0.495</v>
      </c>
      <c r="I32" s="1">
        <v>0.495</v>
      </c>
      <c r="J32" s="1">
        <v>0.495</v>
      </c>
      <c r="K32" s="1">
        <v>0.495</v>
      </c>
      <c r="L32" s="1">
        <v>0.495</v>
      </c>
      <c r="M32" s="1">
        <v>0.495</v>
      </c>
      <c r="N32" s="1">
        <v>0.495</v>
      </c>
      <c r="O32" s="1">
        <v>0.495</v>
      </c>
      <c r="P32" s="1">
        <v>0.495</v>
      </c>
    </row>
    <row r="33" spans="1:16" x14ac:dyDescent="0.25">
      <c r="A33" t="s">
        <v>89</v>
      </c>
      <c r="B33" t="s">
        <v>189</v>
      </c>
      <c r="C33" s="1">
        <v>0.44829999999999998</v>
      </c>
      <c r="D33" s="1">
        <v>0.44829999999999998</v>
      </c>
      <c r="E33" s="1">
        <v>0.44829999999999998</v>
      </c>
      <c r="F33" s="1">
        <v>0.44829999999999998</v>
      </c>
      <c r="G33" s="1">
        <v>0.44829999999999998</v>
      </c>
      <c r="H33" s="1">
        <v>0.44829999999999998</v>
      </c>
      <c r="I33" s="1">
        <v>0.44829999999999998</v>
      </c>
      <c r="J33" s="1">
        <v>0.44829999999999998</v>
      </c>
      <c r="K33" s="1">
        <v>0.44829999999999998</v>
      </c>
      <c r="L33" s="1">
        <v>0.44829999999999998</v>
      </c>
      <c r="M33" s="1">
        <v>0.44829999999999998</v>
      </c>
      <c r="N33" s="1">
        <v>0.44829999999999998</v>
      </c>
      <c r="O33" s="1">
        <v>0.44829999999999998</v>
      </c>
      <c r="P33" s="1">
        <v>0.44829999999999998</v>
      </c>
    </row>
    <row r="34" spans="1:16" x14ac:dyDescent="0.25">
      <c r="A34" t="s">
        <v>91</v>
      </c>
      <c r="B34" t="s">
        <v>190</v>
      </c>
      <c r="C34" s="1">
        <v>0.28199999999999997</v>
      </c>
      <c r="D34" s="1">
        <v>0.28199999999999997</v>
      </c>
      <c r="E34" s="1">
        <v>0.28199999999999997</v>
      </c>
      <c r="F34" s="1">
        <v>0.28199999999999997</v>
      </c>
      <c r="G34" s="1">
        <v>0.24</v>
      </c>
      <c r="H34" s="1">
        <v>0.24</v>
      </c>
      <c r="I34" s="1">
        <v>0.24</v>
      </c>
      <c r="J34" s="1">
        <v>0.24</v>
      </c>
      <c r="K34" s="1">
        <v>0.24</v>
      </c>
      <c r="L34" s="1">
        <v>0.24</v>
      </c>
      <c r="M34" s="1">
        <v>0.24</v>
      </c>
      <c r="N34" s="1">
        <v>0.24</v>
      </c>
      <c r="O34" s="1">
        <v>0.24</v>
      </c>
      <c r="P34" s="1">
        <v>0.24</v>
      </c>
    </row>
    <row r="35" spans="1:16" x14ac:dyDescent="0.25">
      <c r="A35" t="s">
        <v>92</v>
      </c>
      <c r="B35" t="s">
        <v>191</v>
      </c>
      <c r="C35" s="1">
        <v>0.02</v>
      </c>
      <c r="D35" s="1">
        <v>0.02</v>
      </c>
      <c r="E35" s="1">
        <v>0.02</v>
      </c>
      <c r="F35" s="1">
        <v>0.02</v>
      </c>
      <c r="G35" s="1">
        <v>0.02</v>
      </c>
      <c r="H35" s="1">
        <v>0.02</v>
      </c>
      <c r="I35" s="1">
        <v>0.02</v>
      </c>
      <c r="J35" s="1">
        <v>0.02</v>
      </c>
      <c r="K35" s="1">
        <v>0.02</v>
      </c>
      <c r="L35" s="1">
        <v>0.02</v>
      </c>
      <c r="M35" s="1">
        <v>0.02</v>
      </c>
      <c r="N35" s="1">
        <v>0.02</v>
      </c>
      <c r="O35" s="1">
        <v>0.02</v>
      </c>
      <c r="P35" s="1">
        <v>0.02</v>
      </c>
    </row>
    <row r="36" spans="1:16" x14ac:dyDescent="0.25">
      <c r="A36" t="s">
        <v>93</v>
      </c>
      <c r="B36" t="s">
        <v>192</v>
      </c>
      <c r="C36" s="1">
        <v>8.0199999999999994E-2</v>
      </c>
      <c r="D36" s="1">
        <v>8.0199999999999994E-2</v>
      </c>
      <c r="E36" s="1">
        <v>8.0199999999999994E-2</v>
      </c>
      <c r="F36" s="1">
        <v>8.0199999999999994E-2</v>
      </c>
      <c r="G36" s="1">
        <v>8.0199999999999994E-2</v>
      </c>
      <c r="H36" s="1">
        <v>8.0199999999999994E-2</v>
      </c>
      <c r="I36" s="1">
        <v>8.0199999999999994E-2</v>
      </c>
      <c r="J36" s="1">
        <v>8.0199999999999994E-2</v>
      </c>
      <c r="K36" s="1">
        <v>8.0199999999999994E-2</v>
      </c>
      <c r="L36" s="1">
        <v>8.0199999999999994E-2</v>
      </c>
      <c r="M36" s="1">
        <v>8.0199999999999994E-2</v>
      </c>
      <c r="N36" s="1">
        <v>8.0199999999999994E-2</v>
      </c>
      <c r="O36" s="1">
        <v>8.0199999999999994E-2</v>
      </c>
      <c r="P36" s="1">
        <v>8.0199999999999994E-2</v>
      </c>
    </row>
    <row r="37" spans="1:16" x14ac:dyDescent="0.25">
      <c r="A37" t="s">
        <v>94</v>
      </c>
      <c r="B37" t="s">
        <v>193</v>
      </c>
      <c r="C37" s="1">
        <v>0.7</v>
      </c>
      <c r="D37" s="1">
        <v>0.7</v>
      </c>
      <c r="E37" s="1">
        <v>0.7</v>
      </c>
      <c r="F37" s="1">
        <v>0.7</v>
      </c>
      <c r="G37" s="1">
        <v>0.7</v>
      </c>
      <c r="H37" s="1">
        <v>0.7</v>
      </c>
      <c r="I37" s="1">
        <v>0.7</v>
      </c>
      <c r="J37" s="1">
        <v>0.7</v>
      </c>
      <c r="K37" s="1">
        <v>0.7</v>
      </c>
      <c r="L37" s="1">
        <v>0.7</v>
      </c>
      <c r="M37" s="1">
        <v>0.7</v>
      </c>
      <c r="N37" s="1">
        <v>0.7</v>
      </c>
      <c r="O37" s="1">
        <v>0.7</v>
      </c>
      <c r="P37" s="1">
        <v>0.7</v>
      </c>
    </row>
    <row r="38" spans="1:16" x14ac:dyDescent="0.25">
      <c r="A38" t="s">
        <v>95</v>
      </c>
      <c r="B38" t="s">
        <v>194</v>
      </c>
      <c r="C38" s="1">
        <v>0.39500000000000002</v>
      </c>
      <c r="D38" s="1">
        <v>0.39500000000000002</v>
      </c>
      <c r="E38" s="1">
        <v>0.39500000000000002</v>
      </c>
      <c r="F38" s="1">
        <v>0.39500000000000002</v>
      </c>
      <c r="G38" s="1">
        <v>0.39500000000000002</v>
      </c>
      <c r="H38" s="1">
        <v>0.39500000000000002</v>
      </c>
      <c r="I38" s="1">
        <v>0.39500000000000002</v>
      </c>
      <c r="J38" s="1">
        <v>0.39500000000000002</v>
      </c>
      <c r="K38" s="1">
        <v>0.39500000000000002</v>
      </c>
      <c r="L38" s="1">
        <v>0.39500000000000002</v>
      </c>
      <c r="M38" s="1">
        <v>0.39500000000000002</v>
      </c>
      <c r="N38" s="1">
        <v>0.39500000000000002</v>
      </c>
      <c r="O38" s="1">
        <v>0.39500000000000002</v>
      </c>
      <c r="P38" s="1">
        <v>0.39500000000000002</v>
      </c>
    </row>
    <row r="39" spans="1:16" x14ac:dyDescent="0.25">
      <c r="A39" t="s">
        <v>96</v>
      </c>
      <c r="B39" t="s">
        <v>195</v>
      </c>
      <c r="C39" s="1">
        <v>0.1431</v>
      </c>
      <c r="D39" s="1">
        <v>0.1431</v>
      </c>
      <c r="E39" s="1">
        <v>0.1431</v>
      </c>
      <c r="F39" s="1">
        <v>0.1431</v>
      </c>
      <c r="G39" s="1">
        <v>0.1431</v>
      </c>
      <c r="H39" s="1">
        <v>0.1431</v>
      </c>
      <c r="I39" s="1">
        <v>0.1431</v>
      </c>
      <c r="J39" s="1">
        <v>0.1431</v>
      </c>
      <c r="K39" s="1">
        <v>0.1431</v>
      </c>
      <c r="L39" s="1">
        <v>0.1431</v>
      </c>
      <c r="M39" s="1">
        <v>0.1431</v>
      </c>
      <c r="N39" s="1">
        <v>0.1431</v>
      </c>
      <c r="O39" s="1">
        <v>0.1431</v>
      </c>
      <c r="P39" s="1">
        <v>0.1431</v>
      </c>
    </row>
    <row r="40" spans="1:16" x14ac:dyDescent="0.25">
      <c r="A40" t="s">
        <v>97</v>
      </c>
      <c r="B40" t="s">
        <v>196</v>
      </c>
      <c r="C40" s="1">
        <v>0.107</v>
      </c>
      <c r="D40" s="1">
        <v>0.107</v>
      </c>
      <c r="E40" s="1">
        <v>0.107</v>
      </c>
      <c r="F40" s="1">
        <v>0.107</v>
      </c>
      <c r="G40" s="1">
        <v>0.107</v>
      </c>
      <c r="H40" s="1">
        <v>0.107</v>
      </c>
      <c r="I40" s="1">
        <v>0.107</v>
      </c>
      <c r="J40" s="1">
        <v>0.107</v>
      </c>
      <c r="K40" s="1">
        <v>0.107</v>
      </c>
      <c r="L40" s="1">
        <v>0.107</v>
      </c>
      <c r="M40" s="1">
        <v>0.107</v>
      </c>
      <c r="N40" s="1">
        <v>0.107</v>
      </c>
      <c r="O40" s="1">
        <v>0.107</v>
      </c>
      <c r="P40" s="1">
        <v>0.107</v>
      </c>
    </row>
    <row r="41" spans="1:16" x14ac:dyDescent="0.25">
      <c r="A41" t="s">
        <v>98</v>
      </c>
      <c r="B41" t="s">
        <v>197</v>
      </c>
      <c r="C41" s="1">
        <v>9.5399999999999999E-2</v>
      </c>
      <c r="D41" s="1">
        <v>9.5399999999999999E-2</v>
      </c>
      <c r="E41" s="1">
        <v>9.5399999999999999E-2</v>
      </c>
      <c r="F41" s="1">
        <v>9.5399999999999999E-2</v>
      </c>
      <c r="G41" s="1">
        <v>9.5399999999999999E-2</v>
      </c>
      <c r="H41" s="1">
        <v>9.5399999999999999E-2</v>
      </c>
      <c r="I41" s="1">
        <v>9.5399999999999999E-2</v>
      </c>
      <c r="J41" s="1">
        <v>9.5399999999999999E-2</v>
      </c>
      <c r="K41" s="1">
        <v>9.5399999999999999E-2</v>
      </c>
      <c r="L41" s="1">
        <v>9.5399999999999999E-2</v>
      </c>
      <c r="M41" s="1">
        <v>9.5399999999999999E-2</v>
      </c>
      <c r="N41" s="1">
        <v>9.5399999999999999E-2</v>
      </c>
      <c r="O41" s="1">
        <v>9.5399999999999999E-2</v>
      </c>
      <c r="P41" s="1">
        <v>9.5399999999999999E-2</v>
      </c>
    </row>
    <row r="42" spans="1:16" x14ac:dyDescent="0.25">
      <c r="A42" t="s">
        <v>99</v>
      </c>
      <c r="B42" t="s">
        <v>198</v>
      </c>
      <c r="C42" s="1">
        <v>0.20599999999999999</v>
      </c>
      <c r="D42" s="1">
        <v>0.20599999999999999</v>
      </c>
      <c r="E42" s="1">
        <v>0.20599999999999999</v>
      </c>
      <c r="F42" s="1">
        <v>0.20599999999999999</v>
      </c>
      <c r="G42" s="1">
        <v>0.26</v>
      </c>
      <c r="H42" s="1">
        <v>0.26</v>
      </c>
      <c r="I42" s="1">
        <v>0.26</v>
      </c>
      <c r="J42" s="1">
        <v>0.26</v>
      </c>
      <c r="K42" s="1">
        <v>0.26</v>
      </c>
      <c r="L42" s="1">
        <v>0.28100000000000003</v>
      </c>
      <c r="M42" s="1">
        <v>0.28100000000000003</v>
      </c>
      <c r="N42" s="1">
        <v>0.28100000000000003</v>
      </c>
      <c r="O42" s="1">
        <v>0.28100000000000003</v>
      </c>
      <c r="P42" s="1">
        <v>0.28100000000000003</v>
      </c>
    </row>
    <row r="43" spans="1:16" x14ac:dyDescent="0.25">
      <c r="A43" t="s">
        <v>100</v>
      </c>
      <c r="B43" t="s">
        <v>199</v>
      </c>
      <c r="C43" s="1">
        <v>1.0629999999999999</v>
      </c>
      <c r="D43" s="1">
        <v>1.0629999999999999</v>
      </c>
      <c r="E43" s="1">
        <v>1.0629999999999999</v>
      </c>
      <c r="F43" s="1">
        <v>1.0629999999999999</v>
      </c>
      <c r="G43" s="1">
        <v>1.0629999999999999</v>
      </c>
      <c r="H43" s="1">
        <v>1.0629999999999999</v>
      </c>
      <c r="I43" s="1">
        <v>1.0629999999999999</v>
      </c>
      <c r="J43" s="1">
        <v>1.0629999999999999</v>
      </c>
      <c r="K43" s="1">
        <v>1.0629999999999999</v>
      </c>
      <c r="L43" s="1">
        <v>1.0629999999999999</v>
      </c>
      <c r="M43" s="1">
        <v>1.0629999999999999</v>
      </c>
      <c r="N43" s="1">
        <v>1.0629999999999999</v>
      </c>
      <c r="O43" s="1">
        <v>1.0629999999999999</v>
      </c>
      <c r="P43" s="1">
        <v>1.0629999999999999</v>
      </c>
    </row>
    <row r="44" spans="1:16" x14ac:dyDescent="0.25">
      <c r="A44" t="s">
        <v>101</v>
      </c>
      <c r="B44" t="s">
        <v>200</v>
      </c>
      <c r="C44" s="1">
        <v>0.33650999999999998</v>
      </c>
      <c r="D44" s="1">
        <v>0.33650999999999998</v>
      </c>
      <c r="E44" s="1">
        <v>0.33650999999999998</v>
      </c>
      <c r="F44" s="1">
        <v>0.33650999999999998</v>
      </c>
      <c r="G44" s="1">
        <v>0.372</v>
      </c>
      <c r="H44" s="1">
        <v>0.372</v>
      </c>
      <c r="I44" s="1">
        <v>0.372</v>
      </c>
      <c r="J44" s="1">
        <v>0.372</v>
      </c>
      <c r="K44" s="1">
        <v>0.372</v>
      </c>
      <c r="L44" s="1">
        <v>0.372</v>
      </c>
      <c r="M44" s="1">
        <v>0.372</v>
      </c>
      <c r="N44" s="1">
        <v>0.372</v>
      </c>
      <c r="O44" s="1">
        <v>0.372</v>
      </c>
      <c r="P44" s="1">
        <v>0.372</v>
      </c>
    </row>
    <row r="45" spans="1:16" x14ac:dyDescent="0.25">
      <c r="A45" t="s">
        <v>102</v>
      </c>
      <c r="B45" t="s">
        <v>201</v>
      </c>
      <c r="C45" s="1">
        <v>7.2999999999999995E-2</v>
      </c>
      <c r="D45" s="1">
        <v>7.2999999999999995E-2</v>
      </c>
      <c r="E45" s="1">
        <v>7.2999999999999995E-2</v>
      </c>
      <c r="F45" s="1">
        <v>7.2999999999999995E-2</v>
      </c>
      <c r="G45" s="1">
        <v>7.2999999999999995E-2</v>
      </c>
      <c r="H45" s="1">
        <v>7.2999999999999995E-2</v>
      </c>
      <c r="I45" s="1">
        <v>7.2999999999999995E-2</v>
      </c>
      <c r="J45" s="1">
        <v>7.2999999999999995E-2</v>
      </c>
      <c r="K45" s="1">
        <v>7.2999999999999995E-2</v>
      </c>
      <c r="L45" s="1">
        <v>7.2999999999999995E-2</v>
      </c>
      <c r="M45" s="1">
        <v>7.2999999999999995E-2</v>
      </c>
      <c r="N45" s="1">
        <v>7.2999999999999995E-2</v>
      </c>
      <c r="O45" s="1">
        <v>7.2999999999999995E-2</v>
      </c>
      <c r="P45" s="1">
        <v>7.2999999999999995E-2</v>
      </c>
    </row>
    <row r="46" spans="1:16" x14ac:dyDescent="0.25">
      <c r="A46" t="s">
        <v>103</v>
      </c>
      <c r="B46" t="s">
        <v>202</v>
      </c>
      <c r="C46" s="1">
        <v>6.1699999999999998E-2</v>
      </c>
      <c r="D46" s="1">
        <v>6.1699999999999998E-2</v>
      </c>
      <c r="E46" s="1">
        <v>6.1699999999999998E-2</v>
      </c>
      <c r="F46" s="1">
        <v>6.1699999999999998E-2</v>
      </c>
      <c r="G46" s="1">
        <v>0.1789</v>
      </c>
      <c r="H46" s="1">
        <v>0.1789</v>
      </c>
      <c r="I46" s="1">
        <v>0.1789</v>
      </c>
      <c r="J46" s="1">
        <v>0.1789</v>
      </c>
      <c r="K46" s="1">
        <v>0.1789</v>
      </c>
      <c r="L46" s="1">
        <v>0.1789</v>
      </c>
      <c r="M46" s="1">
        <v>0.1789</v>
      </c>
      <c r="N46" s="1">
        <v>0.1789</v>
      </c>
      <c r="O46" s="1">
        <v>0.1789</v>
      </c>
      <c r="P46" s="1">
        <v>0.1789</v>
      </c>
    </row>
    <row r="47" spans="1:16" x14ac:dyDescent="0.25">
      <c r="A47" t="s">
        <v>105</v>
      </c>
      <c r="B47" t="s">
        <v>203</v>
      </c>
      <c r="C47" s="1">
        <v>5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</row>
    <row r="48" spans="1:16" x14ac:dyDescent="0.25">
      <c r="A48" t="s">
        <v>106</v>
      </c>
      <c r="B48" t="s">
        <v>204</v>
      </c>
      <c r="C48" s="1">
        <v>0.13039999999999999</v>
      </c>
      <c r="D48" s="1">
        <v>0.13039999999999999</v>
      </c>
      <c r="E48" s="1">
        <v>0.13039999999999999</v>
      </c>
      <c r="F48" s="1">
        <v>0.13039999999999999</v>
      </c>
      <c r="G48" s="1">
        <v>8.7999999999999995E-2</v>
      </c>
      <c r="H48" s="1">
        <v>8.7999999999999995E-2</v>
      </c>
      <c r="I48" s="1">
        <v>8.7999999999999995E-2</v>
      </c>
      <c r="J48" s="1">
        <v>8.7999999999999995E-2</v>
      </c>
      <c r="K48" s="1">
        <v>8.7999999999999995E-2</v>
      </c>
      <c r="L48" s="1">
        <v>8.7999999999999995E-2</v>
      </c>
      <c r="M48" s="1">
        <v>8.7999999999999995E-2</v>
      </c>
      <c r="N48" s="1">
        <v>8.7999999999999995E-2</v>
      </c>
      <c r="O48" s="1">
        <v>8.7999999999999995E-2</v>
      </c>
      <c r="P48" s="1">
        <v>8.7999999999999995E-2</v>
      </c>
    </row>
    <row r="49" spans="1:16" x14ac:dyDescent="0.25">
      <c r="A49" t="s">
        <v>108</v>
      </c>
      <c r="B49" t="s">
        <v>205</v>
      </c>
      <c r="C49" s="1">
        <v>0.1670813397</v>
      </c>
      <c r="D49" s="1">
        <v>0.1670813397</v>
      </c>
      <c r="E49" s="1">
        <v>0.1670813397</v>
      </c>
      <c r="F49" s="1">
        <v>0.1670813397</v>
      </c>
      <c r="G49" s="1">
        <v>0.1812</v>
      </c>
      <c r="H49" s="1">
        <v>0.1812</v>
      </c>
      <c r="I49" s="1">
        <v>0.1812</v>
      </c>
      <c r="J49" s="1">
        <v>0.1812</v>
      </c>
      <c r="K49" s="1">
        <v>0.1812</v>
      </c>
      <c r="L49" s="1">
        <v>0.18190000000000001</v>
      </c>
      <c r="M49" s="1">
        <v>0.18190000000000001</v>
      </c>
      <c r="N49" s="1">
        <v>0.18190000000000001</v>
      </c>
      <c r="O49" s="1">
        <v>0.18190000000000001</v>
      </c>
      <c r="P49" s="1">
        <v>0.18190000000000001</v>
      </c>
    </row>
    <row r="50" spans="1:16" x14ac:dyDescent="0.25">
      <c r="A50" t="s">
        <v>109</v>
      </c>
      <c r="B50" t="s">
        <v>206</v>
      </c>
      <c r="C50" s="1">
        <v>0.4407875</v>
      </c>
      <c r="D50" s="1">
        <v>0.4407875</v>
      </c>
      <c r="E50" s="1">
        <v>0.4407875</v>
      </c>
      <c r="F50" s="1">
        <v>0.4407875</v>
      </c>
      <c r="G50" s="1">
        <v>0.58899999999999997</v>
      </c>
      <c r="H50" s="1">
        <v>0.58899999999999997</v>
      </c>
      <c r="I50" s="1">
        <v>0.58899999999999997</v>
      </c>
      <c r="J50" s="1">
        <v>0.58899999999999997</v>
      </c>
      <c r="K50" s="1">
        <v>0.58899999999999997</v>
      </c>
      <c r="L50" s="1">
        <v>0.61599999999999999</v>
      </c>
      <c r="M50" s="1">
        <v>0.61599999999999999</v>
      </c>
      <c r="N50" s="1">
        <v>0.61599999999999999</v>
      </c>
      <c r="O50" s="1">
        <v>0.61599999999999999</v>
      </c>
      <c r="P50" s="1">
        <v>0.61599999999999999</v>
      </c>
    </row>
    <row r="51" spans="1:16" x14ac:dyDescent="0.25">
      <c r="A51" t="s">
        <v>111</v>
      </c>
      <c r="B51" t="s">
        <v>207</v>
      </c>
      <c r="C51" s="1">
        <v>6.1400000000000003E-2</v>
      </c>
      <c r="D51" s="1">
        <v>6.1400000000000003E-2</v>
      </c>
      <c r="E51" s="1">
        <v>6.1400000000000003E-2</v>
      </c>
      <c r="F51" s="1">
        <v>6.1400000000000003E-2</v>
      </c>
      <c r="G51" s="1">
        <v>6.1400000000000003E-2</v>
      </c>
      <c r="H51" s="1">
        <v>6.1400000000000003E-2</v>
      </c>
      <c r="I51" s="1">
        <v>6.1400000000000003E-2</v>
      </c>
      <c r="J51" s="1">
        <v>6.1400000000000003E-2</v>
      </c>
      <c r="K51" s="1">
        <v>6.1400000000000003E-2</v>
      </c>
      <c r="L51" s="1">
        <v>6.1400000000000003E-2</v>
      </c>
      <c r="M51" s="1">
        <v>6.1400000000000003E-2</v>
      </c>
      <c r="N51" s="1">
        <v>6.1400000000000003E-2</v>
      </c>
      <c r="O51" s="1">
        <v>6.1400000000000003E-2</v>
      </c>
      <c r="P51" s="1">
        <v>6.1400000000000003E-2</v>
      </c>
    </row>
    <row r="52" spans="1:16" x14ac:dyDescent="0.25">
      <c r="A52" t="s">
        <v>112</v>
      </c>
      <c r="B52" t="s">
        <v>208</v>
      </c>
      <c r="G52" s="1">
        <v>1.47E-2</v>
      </c>
      <c r="H52" s="1">
        <v>1.47E-2</v>
      </c>
      <c r="I52" s="1">
        <v>1.47E-2</v>
      </c>
      <c r="J52" s="1">
        <v>1.47E-2</v>
      </c>
      <c r="K52" s="1">
        <v>1.47E-2</v>
      </c>
      <c r="L52" s="1">
        <v>1.47E-2</v>
      </c>
      <c r="M52" s="1">
        <v>1.47E-2</v>
      </c>
      <c r="N52" s="1">
        <v>1.47E-2</v>
      </c>
      <c r="O52" s="1">
        <v>1.47E-2</v>
      </c>
      <c r="P52" s="1">
        <v>1.47E-2</v>
      </c>
    </row>
    <row r="53" spans="1:16" x14ac:dyDescent="0.25">
      <c r="A53" t="s">
        <v>113</v>
      </c>
      <c r="B53" t="s">
        <v>209</v>
      </c>
      <c r="C53" s="1">
        <v>2.5270000000000001</v>
      </c>
      <c r="D53" s="1">
        <v>2.5270000000000001</v>
      </c>
      <c r="E53" s="1">
        <v>2.5270000000000001</v>
      </c>
      <c r="F53" s="1">
        <v>2.5270000000000001</v>
      </c>
      <c r="G53" s="1">
        <v>3.15</v>
      </c>
      <c r="H53" s="1">
        <v>3.15</v>
      </c>
      <c r="I53" s="1">
        <v>3.15</v>
      </c>
      <c r="J53" s="1">
        <v>3.15</v>
      </c>
      <c r="K53" s="1">
        <v>3.15</v>
      </c>
      <c r="L53" s="1">
        <v>3.4279999999999999</v>
      </c>
      <c r="M53" s="1">
        <v>3.4279999999999999</v>
      </c>
      <c r="N53" s="1">
        <v>3.4279999999999999</v>
      </c>
      <c r="O53" s="1">
        <v>3.4279999999999999</v>
      </c>
      <c r="P53" s="1">
        <v>3.4279999999999999</v>
      </c>
    </row>
    <row r="54" spans="1:16" x14ac:dyDescent="0.25">
      <c r="A54" t="s">
        <v>121</v>
      </c>
      <c r="B54" t="s">
        <v>210</v>
      </c>
      <c r="C54" s="1">
        <v>9.8000000000000004E-2</v>
      </c>
      <c r="D54" s="1">
        <v>9.8000000000000004E-2</v>
      </c>
      <c r="E54" s="1">
        <v>9.8000000000000004E-2</v>
      </c>
      <c r="F54" s="1">
        <v>9.8000000000000004E-2</v>
      </c>
      <c r="G54" s="1">
        <v>9.8000000000000004E-2</v>
      </c>
      <c r="H54" s="1">
        <v>9.8000000000000004E-2</v>
      </c>
      <c r="I54" s="1">
        <v>9.8000000000000004E-2</v>
      </c>
      <c r="J54" s="1">
        <v>9.8000000000000004E-2</v>
      </c>
      <c r="K54" s="1">
        <v>9.8000000000000004E-2</v>
      </c>
      <c r="L54" s="1">
        <v>9.8000000000000004E-2</v>
      </c>
      <c r="M54" s="1">
        <v>9.8000000000000004E-2</v>
      </c>
      <c r="N54" s="1">
        <v>9.8000000000000004E-2</v>
      </c>
      <c r="O54" s="1">
        <v>9.8000000000000004E-2</v>
      </c>
      <c r="P54" s="1">
        <v>9.8000000000000004E-2</v>
      </c>
    </row>
    <row r="55" spans="1:16" x14ac:dyDescent="0.25">
      <c r="A55" t="s">
        <v>122</v>
      </c>
      <c r="B55" t="s">
        <v>211</v>
      </c>
      <c r="C55" s="1">
        <v>8.9999999999999993E-3</v>
      </c>
      <c r="D55" s="1">
        <v>8.9999999999999993E-3</v>
      </c>
      <c r="E55" s="1">
        <v>8.9999999999999993E-3</v>
      </c>
      <c r="F55" s="1">
        <v>8.9999999999999993E-3</v>
      </c>
      <c r="G55" s="1">
        <v>8.9999999999999993E-3</v>
      </c>
      <c r="H55" s="1">
        <v>8.9999999999999993E-3</v>
      </c>
      <c r="I55" s="1">
        <v>8.9999999999999993E-3</v>
      </c>
      <c r="J55" s="1">
        <v>8.9999999999999993E-3</v>
      </c>
      <c r="K55" s="1">
        <v>8.9999999999999993E-3</v>
      </c>
      <c r="L55" s="1">
        <v>8.9999999999999993E-3</v>
      </c>
      <c r="M55" s="1">
        <v>8.9999999999999993E-3</v>
      </c>
      <c r="N55" s="1">
        <v>8.9999999999999993E-3</v>
      </c>
      <c r="O55" s="1">
        <v>8.9999999999999993E-3</v>
      </c>
      <c r="P55" s="1">
        <v>8.9999999999999993E-3</v>
      </c>
    </row>
    <row r="56" spans="1:16" x14ac:dyDescent="0.25">
      <c r="A56" t="s">
        <v>123</v>
      </c>
      <c r="B56" t="s">
        <v>212</v>
      </c>
      <c r="C56" s="1">
        <v>0.111</v>
      </c>
      <c r="D56" s="1">
        <v>0.111</v>
      </c>
      <c r="E56" s="1">
        <v>0.111</v>
      </c>
      <c r="F56" s="1">
        <v>0.111</v>
      </c>
      <c r="G56" s="1">
        <v>0.111</v>
      </c>
      <c r="H56" s="1">
        <v>0.111</v>
      </c>
      <c r="I56" s="1">
        <v>0.111</v>
      </c>
      <c r="J56" s="1">
        <v>0.111</v>
      </c>
      <c r="K56" s="1">
        <v>0.111</v>
      </c>
      <c r="L56" s="1">
        <v>0.111</v>
      </c>
      <c r="M56" s="1">
        <v>0.111</v>
      </c>
      <c r="N56" s="1">
        <v>0.111</v>
      </c>
      <c r="O56" s="1">
        <v>0.111</v>
      </c>
      <c r="P56" s="1">
        <v>0.111</v>
      </c>
    </row>
    <row r="57" spans="1:16" x14ac:dyDescent="0.25">
      <c r="A57" t="s">
        <v>124</v>
      </c>
      <c r="B57" t="s">
        <v>213</v>
      </c>
      <c r="C57" s="1">
        <v>1.4999999999999999E-2</v>
      </c>
      <c r="D57" s="1">
        <v>1.4999999999999999E-2</v>
      </c>
      <c r="E57" s="1">
        <v>1.4999999999999999E-2</v>
      </c>
      <c r="F57" s="1">
        <v>1.4999999999999999E-2</v>
      </c>
      <c r="G57" s="1">
        <v>1.4999999999999999E-2</v>
      </c>
      <c r="H57" s="1">
        <v>1.4999999999999999E-2</v>
      </c>
      <c r="I57" s="1">
        <v>1.4999999999999999E-2</v>
      </c>
      <c r="J57" s="1">
        <v>1.4999999999999999E-2</v>
      </c>
      <c r="K57" s="1">
        <v>1.4999999999999999E-2</v>
      </c>
      <c r="L57" s="1">
        <v>1.4999999999999999E-2</v>
      </c>
      <c r="M57" s="1">
        <v>1.4999999999999999E-2</v>
      </c>
      <c r="N57" s="1">
        <v>1.4999999999999999E-2</v>
      </c>
      <c r="O57" s="1">
        <v>1.4999999999999999E-2</v>
      </c>
      <c r="P57" s="1">
        <v>1.4999999999999999E-2</v>
      </c>
    </row>
    <row r="58" spans="1:16" x14ac:dyDescent="0.25">
      <c r="A58" t="s">
        <v>125</v>
      </c>
      <c r="B58" t="s">
        <v>214</v>
      </c>
      <c r="C58" s="1">
        <v>4.1633846154</v>
      </c>
      <c r="D58" s="1">
        <v>4.1633846154</v>
      </c>
      <c r="E58" s="1">
        <v>4.1633846154</v>
      </c>
      <c r="F58" s="1">
        <v>4.1633846154</v>
      </c>
      <c r="G58" s="1">
        <v>3.89</v>
      </c>
      <c r="H58" s="1">
        <v>3.89</v>
      </c>
      <c r="I58" s="1">
        <v>3.89</v>
      </c>
      <c r="J58" s="1">
        <v>3.89</v>
      </c>
      <c r="K58" s="1">
        <v>3.89</v>
      </c>
      <c r="L58" s="1">
        <v>4.1040000000000001</v>
      </c>
      <c r="M58" s="1">
        <v>4.1040000000000001</v>
      </c>
      <c r="N58" s="1">
        <v>4.1040000000000001</v>
      </c>
      <c r="O58" s="1">
        <v>4.1040000000000001</v>
      </c>
      <c r="P58" s="1">
        <v>4.1040000000000001</v>
      </c>
    </row>
    <row r="59" spans="1:16" x14ac:dyDescent="0.25">
      <c r="A59" t="s">
        <v>126</v>
      </c>
      <c r="B59" t="s">
        <v>215</v>
      </c>
      <c r="C59" s="1">
        <v>0.193</v>
      </c>
      <c r="D59" s="1">
        <v>0.193</v>
      </c>
      <c r="E59" s="1">
        <v>0.193</v>
      </c>
      <c r="F59" s="1">
        <v>0.193</v>
      </c>
      <c r="G59" s="1">
        <v>0.193</v>
      </c>
      <c r="H59" s="1">
        <v>0.193</v>
      </c>
      <c r="I59" s="1">
        <v>0.193</v>
      </c>
      <c r="J59" s="1">
        <v>0.193</v>
      </c>
      <c r="K59" s="1">
        <v>0.193</v>
      </c>
      <c r="L59" s="1">
        <v>0.193</v>
      </c>
      <c r="M59" s="1">
        <v>0.193</v>
      </c>
      <c r="N59" s="1">
        <v>0.193</v>
      </c>
      <c r="O59" s="1">
        <v>0.193</v>
      </c>
      <c r="P59" s="1">
        <v>0.193</v>
      </c>
    </row>
    <row r="60" spans="1:16" x14ac:dyDescent="0.25">
      <c r="A60" t="s">
        <v>127</v>
      </c>
      <c r="B60" t="s">
        <v>216</v>
      </c>
      <c r="C60" s="1">
        <v>0.95</v>
      </c>
      <c r="D60" s="1">
        <v>0.95</v>
      </c>
      <c r="E60" s="1">
        <v>0.95</v>
      </c>
      <c r="F60" s="1">
        <v>0.95</v>
      </c>
      <c r="G60" s="1">
        <v>0.95</v>
      </c>
      <c r="H60" s="1">
        <v>0.95</v>
      </c>
      <c r="I60" s="1">
        <v>0.95</v>
      </c>
      <c r="J60" s="1">
        <v>0.95</v>
      </c>
      <c r="K60" s="1">
        <v>0.95</v>
      </c>
      <c r="L60" s="1">
        <v>0.95</v>
      </c>
      <c r="M60" s="1">
        <v>0.95</v>
      </c>
      <c r="N60" s="1">
        <v>0.95</v>
      </c>
      <c r="O60" s="1">
        <v>0.95</v>
      </c>
      <c r="P60" s="1">
        <v>0.95</v>
      </c>
    </row>
    <row r="61" spans="1:16" x14ac:dyDescent="0.25">
      <c r="A61" t="s">
        <v>128</v>
      </c>
      <c r="B61" t="s">
        <v>217</v>
      </c>
      <c r="C61" s="1">
        <v>1.4750000000000001</v>
      </c>
      <c r="D61" s="1">
        <v>1.4750000000000001</v>
      </c>
      <c r="E61" s="1">
        <v>1.4750000000000001</v>
      </c>
      <c r="F61" s="1">
        <v>1.4750000000000001</v>
      </c>
      <c r="G61" s="1">
        <v>1.4750000000000001</v>
      </c>
      <c r="H61" s="1">
        <v>1.4750000000000001</v>
      </c>
      <c r="I61" s="1">
        <v>1.4750000000000001</v>
      </c>
      <c r="J61" s="1">
        <v>1.4750000000000001</v>
      </c>
      <c r="K61" s="1">
        <v>1.4750000000000001</v>
      </c>
      <c r="L61" s="1">
        <v>1.4750000000000001</v>
      </c>
      <c r="M61" s="1">
        <v>1.4750000000000001</v>
      </c>
      <c r="N61" s="1">
        <v>1.4750000000000001</v>
      </c>
      <c r="O61" s="1">
        <v>1.4750000000000001</v>
      </c>
      <c r="P61" s="1">
        <v>1.4750000000000001</v>
      </c>
    </row>
    <row r="62" spans="1:16" x14ac:dyDescent="0.25">
      <c r="A62" t="s">
        <v>129</v>
      </c>
      <c r="B62" t="s">
        <v>218</v>
      </c>
      <c r="C62" s="1">
        <v>0.14069999999999999</v>
      </c>
      <c r="D62" s="1">
        <v>0.14069999999999999</v>
      </c>
      <c r="E62" s="1">
        <v>0.14069999999999999</v>
      </c>
      <c r="F62" s="1">
        <v>0.14069999999999999</v>
      </c>
      <c r="G62" s="1">
        <v>0.14069999999999999</v>
      </c>
      <c r="H62" s="1">
        <v>0.14069999999999999</v>
      </c>
      <c r="I62" s="1">
        <v>0.14069999999999999</v>
      </c>
      <c r="J62" s="1">
        <v>0.14069999999999999</v>
      </c>
      <c r="K62" s="1">
        <v>0.14069999999999999</v>
      </c>
      <c r="L62" s="1">
        <v>0.14069999999999999</v>
      </c>
      <c r="M62" s="1">
        <v>0.14069999999999999</v>
      </c>
      <c r="N62" s="1">
        <v>0.14069999999999999</v>
      </c>
      <c r="O62" s="1">
        <v>0.14069999999999999</v>
      </c>
      <c r="P62" s="1">
        <v>0.14069999999999999</v>
      </c>
    </row>
    <row r="63" spans="1:16" x14ac:dyDescent="0.25">
      <c r="A63" t="s">
        <v>130</v>
      </c>
      <c r="B63" t="s">
        <v>219</v>
      </c>
      <c r="C63" s="1">
        <v>0.53993999999999998</v>
      </c>
      <c r="D63" s="1">
        <v>0.53993999999999998</v>
      </c>
      <c r="E63" s="1">
        <v>0.53993999999999998</v>
      </c>
      <c r="F63" s="1">
        <v>0.53993999999999998</v>
      </c>
      <c r="G63" s="1">
        <v>0.83499999999999996</v>
      </c>
      <c r="H63" s="1">
        <v>0.83499999999999996</v>
      </c>
      <c r="I63" s="1">
        <v>0.83499999999999996</v>
      </c>
      <c r="J63" s="1">
        <v>0.83499999999999996</v>
      </c>
      <c r="K63" s="1">
        <v>0.83499999999999996</v>
      </c>
      <c r="L63" s="1">
        <v>0.86621999999999999</v>
      </c>
      <c r="M63" s="1">
        <v>0.86621999999999999</v>
      </c>
      <c r="N63" s="1">
        <v>0.86621999999999999</v>
      </c>
      <c r="O63" s="1">
        <v>0.86621999999999999</v>
      </c>
      <c r="P63" s="1">
        <v>0.86621999999999999</v>
      </c>
    </row>
    <row r="64" spans="1:16" x14ac:dyDescent="0.25">
      <c r="A64" t="s">
        <v>131</v>
      </c>
      <c r="B64" t="s">
        <v>220</v>
      </c>
      <c r="C64" s="1">
        <v>0.32800000000000001</v>
      </c>
      <c r="D64" s="1">
        <v>0.32800000000000001</v>
      </c>
      <c r="E64" s="1">
        <v>0.32800000000000001</v>
      </c>
      <c r="F64" s="1">
        <v>0.32800000000000001</v>
      </c>
      <c r="G64" s="1">
        <v>0.32800000000000001</v>
      </c>
      <c r="H64" s="1">
        <v>0.32800000000000001</v>
      </c>
      <c r="I64" s="1">
        <v>0.32800000000000001</v>
      </c>
      <c r="J64" s="1">
        <v>0.32800000000000001</v>
      </c>
      <c r="K64" s="1">
        <v>0.32800000000000001</v>
      </c>
      <c r="L64" s="1">
        <v>0.32800000000000001</v>
      </c>
      <c r="M64" s="1">
        <v>0.32800000000000001</v>
      </c>
      <c r="N64" s="1">
        <v>0.32800000000000001</v>
      </c>
      <c r="O64" s="1">
        <v>0.32800000000000001</v>
      </c>
      <c r="P64" s="1">
        <v>0.32800000000000001</v>
      </c>
    </row>
    <row r="65" spans="1:16" x14ac:dyDescent="0.25">
      <c r="A65" t="s">
        <v>132</v>
      </c>
      <c r="B65" t="s">
        <v>221</v>
      </c>
      <c r="C65" s="1">
        <v>1.3616923077</v>
      </c>
      <c r="D65" s="1">
        <v>1.3616923077</v>
      </c>
      <c r="E65" s="1">
        <v>1.3616923077</v>
      </c>
      <c r="F65" s="1">
        <v>1.3616923077</v>
      </c>
      <c r="G65" s="1">
        <v>1.8936153845999999</v>
      </c>
      <c r="H65" s="1">
        <v>1.8936153845999999</v>
      </c>
      <c r="I65" s="1">
        <v>1.8936153845999999</v>
      </c>
      <c r="J65" s="1">
        <v>1.8936153845999999</v>
      </c>
      <c r="K65" s="1">
        <v>1.8936153845999999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</row>
    <row r="66" spans="1:16" x14ac:dyDescent="0.25">
      <c r="A66" t="s">
        <v>134</v>
      </c>
      <c r="B66" t="s">
        <v>222</v>
      </c>
      <c r="C66" s="1">
        <v>0.52700000000000002</v>
      </c>
      <c r="D66" s="1">
        <v>0.52700000000000002</v>
      </c>
      <c r="E66" s="1">
        <v>0.52700000000000002</v>
      </c>
      <c r="F66" s="1">
        <v>0.52700000000000002</v>
      </c>
      <c r="G66" s="1">
        <v>0.52700000000000002</v>
      </c>
      <c r="H66" s="1">
        <v>0.52700000000000002</v>
      </c>
      <c r="I66" s="1">
        <v>0.52700000000000002</v>
      </c>
      <c r="J66" s="1">
        <v>0.52700000000000002</v>
      </c>
      <c r="K66" s="1">
        <v>0.52700000000000002</v>
      </c>
      <c r="L66" s="1">
        <v>0.52700000000000002</v>
      </c>
      <c r="M66" s="1">
        <v>0.52700000000000002</v>
      </c>
      <c r="N66" s="1">
        <v>0.52700000000000002</v>
      </c>
      <c r="O66" s="1">
        <v>0.52700000000000002</v>
      </c>
      <c r="P66" s="1">
        <v>0.52700000000000002</v>
      </c>
    </row>
    <row r="67" spans="1:16" x14ac:dyDescent="0.25">
      <c r="A67" t="s">
        <v>135</v>
      </c>
      <c r="B67" t="s">
        <v>223</v>
      </c>
      <c r="C67" s="1">
        <v>0.26500000000000001</v>
      </c>
      <c r="D67" s="1">
        <v>0.26500000000000001</v>
      </c>
      <c r="E67" s="1">
        <v>0.26500000000000001</v>
      </c>
      <c r="F67" s="1">
        <v>0.26500000000000001</v>
      </c>
      <c r="G67" s="1">
        <v>0.26500000000000001</v>
      </c>
      <c r="H67" s="1">
        <v>0.26500000000000001</v>
      </c>
      <c r="I67" s="1">
        <v>0.26500000000000001</v>
      </c>
      <c r="J67" s="1">
        <v>0.26500000000000001</v>
      </c>
      <c r="K67" s="1">
        <v>0.26500000000000001</v>
      </c>
      <c r="L67" s="1">
        <v>0.26500000000000001</v>
      </c>
      <c r="M67" s="1">
        <v>0.26500000000000001</v>
      </c>
      <c r="N67" s="1">
        <v>0.26500000000000001</v>
      </c>
      <c r="O67" s="1">
        <v>0.26500000000000001</v>
      </c>
      <c r="P67" s="1">
        <v>0.26500000000000001</v>
      </c>
    </row>
    <row r="68" spans="1:16" x14ac:dyDescent="0.25">
      <c r="A68" t="s">
        <v>136</v>
      </c>
      <c r="B68" t="s">
        <v>224</v>
      </c>
      <c r="C68" s="1">
        <v>0.28999999999999998</v>
      </c>
      <c r="D68" s="1">
        <v>0.28999999999999998</v>
      </c>
      <c r="E68" s="1">
        <v>0.28999999999999998</v>
      </c>
      <c r="F68" s="1">
        <v>0.28999999999999998</v>
      </c>
      <c r="G68" s="1">
        <v>0.28999999999999998</v>
      </c>
      <c r="H68" s="1">
        <v>0.28999999999999998</v>
      </c>
      <c r="I68" s="1">
        <v>0.28999999999999998</v>
      </c>
      <c r="J68" s="1">
        <v>0.28999999999999998</v>
      </c>
      <c r="K68" s="1">
        <v>0.28999999999999998</v>
      </c>
      <c r="L68" s="1">
        <v>0.28999999999999998</v>
      </c>
      <c r="M68" s="1">
        <v>0.28999999999999998</v>
      </c>
      <c r="N68" s="1">
        <v>0.28999999999999998</v>
      </c>
      <c r="O68" s="1">
        <v>0.28999999999999998</v>
      </c>
      <c r="P68" s="1">
        <v>0.28999999999999998</v>
      </c>
    </row>
    <row r="69" spans="1:16" x14ac:dyDescent="0.25">
      <c r="A69" t="s">
        <v>137</v>
      </c>
      <c r="B69" t="s">
        <v>225</v>
      </c>
      <c r="C69" s="1">
        <v>0.55393749999999997</v>
      </c>
      <c r="D69" s="1">
        <v>0.55393749999999997</v>
      </c>
      <c r="E69" s="1">
        <v>0.55393749999999997</v>
      </c>
      <c r="F69" s="1">
        <v>0.55393749999999997</v>
      </c>
      <c r="G69" s="1">
        <v>0.48770000000000002</v>
      </c>
      <c r="H69" s="1">
        <v>0.48770000000000002</v>
      </c>
      <c r="I69" s="1">
        <v>0.48770000000000002</v>
      </c>
      <c r="J69" s="1">
        <v>0.48770000000000002</v>
      </c>
      <c r="K69" s="1">
        <v>0.48770000000000002</v>
      </c>
      <c r="L69" s="1">
        <v>0.64895999999999998</v>
      </c>
      <c r="M69" s="1">
        <v>0.64895999999999998</v>
      </c>
      <c r="N69" s="1">
        <v>0.64895999999999998</v>
      </c>
      <c r="O69" s="1">
        <v>0.64895999999999998</v>
      </c>
      <c r="P69" s="1">
        <v>0.64895999999999998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69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69" sqref="B69"/>
    </sheetView>
  </sheetViews>
  <sheetFormatPr defaultRowHeight="15" x14ac:dyDescent="0.25"/>
  <cols>
    <col min="1" max="1" width="50.42578125" bestFit="1" customWidth="1"/>
    <col min="2" max="2" width="15.140625" customWidth="1"/>
  </cols>
  <sheetData>
    <row r="1" spans="1:50" x14ac:dyDescent="0.25">
      <c r="A1" t="s">
        <v>38</v>
      </c>
      <c r="B1" t="s">
        <v>228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</row>
    <row r="2" spans="1:50" x14ac:dyDescent="0.25">
      <c r="A2" t="s">
        <v>33</v>
      </c>
      <c r="B2" t="s">
        <v>159</v>
      </c>
      <c r="C2">
        <v>23.143126376600001</v>
      </c>
      <c r="D2">
        <v>23.143126376600001</v>
      </c>
      <c r="E2">
        <v>23.143126376600001</v>
      </c>
      <c r="F2">
        <v>23.143126376600001</v>
      </c>
      <c r="G2">
        <v>19.899637569900001</v>
      </c>
      <c r="H2">
        <v>19.899637569900001</v>
      </c>
      <c r="I2">
        <v>19.899637569900001</v>
      </c>
      <c r="J2">
        <v>19.899637569900001</v>
      </c>
      <c r="K2">
        <v>19.899637569900001</v>
      </c>
      <c r="L2">
        <v>19.8296664533</v>
      </c>
      <c r="M2">
        <v>19.8296664533</v>
      </c>
      <c r="N2">
        <v>19.8296664533</v>
      </c>
      <c r="O2">
        <v>19.8296664533</v>
      </c>
      <c r="P2">
        <v>19.8296664533</v>
      </c>
      <c r="V2">
        <f>C2/100</f>
        <v>0.23143126376600001</v>
      </c>
      <c r="W2">
        <f t="shared" ref="W2:AE17" si="0">D2/100</f>
        <v>0.23143126376600001</v>
      </c>
      <c r="X2">
        <f t="shared" si="0"/>
        <v>0.23143126376600001</v>
      </c>
      <c r="Y2">
        <f t="shared" si="0"/>
        <v>0.23143126376600001</v>
      </c>
      <c r="Z2">
        <f t="shared" si="0"/>
        <v>0.198996375699</v>
      </c>
      <c r="AA2">
        <f t="shared" si="0"/>
        <v>0.198996375699</v>
      </c>
      <c r="AB2">
        <f t="shared" si="0"/>
        <v>0.198996375699</v>
      </c>
      <c r="AC2">
        <f t="shared" si="0"/>
        <v>0.198996375699</v>
      </c>
      <c r="AD2">
        <f t="shared" si="0"/>
        <v>0.198996375699</v>
      </c>
      <c r="AE2">
        <f t="shared" si="0"/>
        <v>0.19829666453299999</v>
      </c>
      <c r="AF2">
        <f t="shared" ref="AF2:AF17" si="1">M2/100</f>
        <v>0.19829666453299999</v>
      </c>
      <c r="AG2">
        <f t="shared" ref="AG2:AG17" si="2">N2/100</f>
        <v>0.19829666453299999</v>
      </c>
      <c r="AH2">
        <f t="shared" ref="AH2:AH17" si="3">O2/100</f>
        <v>0.19829666453299999</v>
      </c>
      <c r="AI2">
        <f t="shared" ref="AI2:AI17" si="4">P2/100</f>
        <v>0.19829666453299999</v>
      </c>
      <c r="AK2">
        <f>V2+Cr!C2</f>
        <v>0.99866484538717815</v>
      </c>
      <c r="AL2">
        <f>W2+Cr!D2</f>
        <v>0.99866484538717815</v>
      </c>
      <c r="AM2">
        <f>X2+Cr!E2</f>
        <v>0.99866484538717815</v>
      </c>
      <c r="AN2">
        <f>Y2+Cr!F2</f>
        <v>0.99866484538717815</v>
      </c>
      <c r="AO2">
        <f>Z2+Cr!G2</f>
        <v>0.94493293785578303</v>
      </c>
      <c r="AP2">
        <f>AA2+Cr!H2</f>
        <v>0.94493293785578303</v>
      </c>
      <c r="AQ2">
        <f>AB2+Cr!I2</f>
        <v>0.94493293785578303</v>
      </c>
      <c r="AR2">
        <f>AC2+Cr!J2</f>
        <v>0.94493293785578303</v>
      </c>
      <c r="AS2">
        <f>AD2+Cr!K2</f>
        <v>0.94493293785578303</v>
      </c>
      <c r="AT2">
        <f>AE2+Cr!L2</f>
        <v>0.94512438672676857</v>
      </c>
      <c r="AU2">
        <f>AF2+Cr!M2</f>
        <v>0.94512438672676857</v>
      </c>
      <c r="AV2">
        <f>AG2+Cr!N2</f>
        <v>0.94512438672676857</v>
      </c>
      <c r="AW2">
        <f>AH2+Cr!O2</f>
        <v>0.94512438672676857</v>
      </c>
      <c r="AX2">
        <f>AI2+Cr!P2</f>
        <v>0.94512438672676857</v>
      </c>
    </row>
    <row r="3" spans="1:50" x14ac:dyDescent="0.25">
      <c r="A3" t="s">
        <v>52</v>
      </c>
      <c r="B3" t="s">
        <v>160</v>
      </c>
      <c r="C3">
        <v>0.33578118260000001</v>
      </c>
      <c r="D3">
        <v>0.33578118260000001</v>
      </c>
      <c r="E3">
        <v>0.33578118260000001</v>
      </c>
      <c r="F3">
        <v>0.33578118260000001</v>
      </c>
      <c r="G3">
        <v>0.32130855749999998</v>
      </c>
      <c r="H3">
        <v>0.32130855749999998</v>
      </c>
      <c r="I3">
        <v>0.32130855749999998</v>
      </c>
      <c r="J3">
        <v>0.32130855749999998</v>
      </c>
      <c r="K3">
        <v>0.32130855749999998</v>
      </c>
      <c r="L3">
        <v>0.32130855749999998</v>
      </c>
      <c r="M3">
        <v>0.32130855749999998</v>
      </c>
      <c r="N3">
        <v>0.32130855749999998</v>
      </c>
      <c r="O3">
        <v>0.32130855749999998</v>
      </c>
      <c r="P3">
        <v>0.32130855749999998</v>
      </c>
      <c r="V3">
        <f t="shared" ref="V3:V66" si="5">C3/100</f>
        <v>3.3578118260000002E-3</v>
      </c>
      <c r="W3">
        <f t="shared" si="0"/>
        <v>3.3578118260000002E-3</v>
      </c>
      <c r="X3">
        <f t="shared" si="0"/>
        <v>3.3578118260000002E-3</v>
      </c>
      <c r="Y3">
        <f t="shared" si="0"/>
        <v>3.3578118260000002E-3</v>
      </c>
      <c r="Z3">
        <f t="shared" si="0"/>
        <v>3.2130855749999999E-3</v>
      </c>
      <c r="AA3">
        <f t="shared" si="0"/>
        <v>3.2130855749999999E-3</v>
      </c>
      <c r="AB3">
        <f t="shared" si="0"/>
        <v>3.2130855749999999E-3</v>
      </c>
      <c r="AC3">
        <f t="shared" si="0"/>
        <v>3.2130855749999999E-3</v>
      </c>
      <c r="AD3">
        <f t="shared" si="0"/>
        <v>3.2130855749999999E-3</v>
      </c>
      <c r="AE3">
        <f t="shared" si="0"/>
        <v>3.2130855749999999E-3</v>
      </c>
      <c r="AF3">
        <f t="shared" si="1"/>
        <v>3.2130855749999999E-3</v>
      </c>
      <c r="AG3">
        <f t="shared" si="2"/>
        <v>3.2130855749999999E-3</v>
      </c>
      <c r="AH3">
        <f t="shared" si="3"/>
        <v>3.2130855749999999E-3</v>
      </c>
      <c r="AI3">
        <f t="shared" si="4"/>
        <v>3.2130855749999999E-3</v>
      </c>
      <c r="AK3">
        <f>V3+Cr!C3</f>
        <v>0.97331298813183997</v>
      </c>
      <c r="AL3">
        <f>W3+Cr!D3</f>
        <v>0.97331298813183997</v>
      </c>
      <c r="AM3">
        <f>X3+Cr!E3</f>
        <v>0.97331298813183997</v>
      </c>
      <c r="AN3">
        <f>Y3+Cr!F3</f>
        <v>0.97331298813183997</v>
      </c>
      <c r="AO3">
        <f>Z3+Cr!G3</f>
        <v>0.97444824452076284</v>
      </c>
      <c r="AP3">
        <f>AA3+Cr!H3</f>
        <v>0.97444824452076284</v>
      </c>
      <c r="AQ3">
        <f>AB3+Cr!I3</f>
        <v>0.97444824452076284</v>
      </c>
      <c r="AR3">
        <f>AC3+Cr!J3</f>
        <v>0.97444824452076284</v>
      </c>
      <c r="AS3">
        <f>AD3+Cr!K3</f>
        <v>0.97444824452076284</v>
      </c>
      <c r="AT3">
        <f>AE3+Cr!L3</f>
        <v>0.97444824452076284</v>
      </c>
      <c r="AU3">
        <f>AF3+Cr!M3</f>
        <v>0.97444824452076284</v>
      </c>
      <c r="AV3">
        <f>AG3+Cr!N3</f>
        <v>0.97444824452076284</v>
      </c>
      <c r="AW3">
        <f>AH3+Cr!O3</f>
        <v>0.97444824452076284</v>
      </c>
      <c r="AX3">
        <f>AI3+Cr!P3</f>
        <v>0.97444824452076284</v>
      </c>
    </row>
    <row r="4" spans="1:50" x14ac:dyDescent="0.25">
      <c r="A4" t="s">
        <v>53</v>
      </c>
      <c r="B4" t="s">
        <v>161</v>
      </c>
      <c r="C4">
        <v>92.425880442799993</v>
      </c>
      <c r="D4">
        <v>92.425880442799993</v>
      </c>
      <c r="E4">
        <v>92.425880442799993</v>
      </c>
      <c r="F4">
        <v>92.425880442799993</v>
      </c>
      <c r="G4">
        <v>92.425880442799993</v>
      </c>
      <c r="H4">
        <v>92.425880442799993</v>
      </c>
      <c r="I4">
        <v>92.425880442799993</v>
      </c>
      <c r="J4">
        <v>92.425880442799993</v>
      </c>
      <c r="K4">
        <v>92.425880442799993</v>
      </c>
      <c r="L4">
        <v>92.425880442799993</v>
      </c>
      <c r="M4">
        <v>92.425880442799993</v>
      </c>
      <c r="N4">
        <v>92.425880442799993</v>
      </c>
      <c r="O4">
        <v>92.425880442799993</v>
      </c>
      <c r="P4">
        <v>92.425880442799993</v>
      </c>
      <c r="V4">
        <f t="shared" si="5"/>
        <v>0.9242588044279999</v>
      </c>
      <c r="W4">
        <f t="shared" si="0"/>
        <v>0.9242588044279999</v>
      </c>
      <c r="X4">
        <f t="shared" si="0"/>
        <v>0.9242588044279999</v>
      </c>
      <c r="Y4">
        <f t="shared" si="0"/>
        <v>0.9242588044279999</v>
      </c>
      <c r="Z4">
        <f t="shared" si="0"/>
        <v>0.9242588044279999</v>
      </c>
      <c r="AA4">
        <f t="shared" si="0"/>
        <v>0.9242588044279999</v>
      </c>
      <c r="AB4">
        <f t="shared" si="0"/>
        <v>0.9242588044279999</v>
      </c>
      <c r="AC4">
        <f t="shared" si="0"/>
        <v>0.9242588044279999</v>
      </c>
      <c r="AD4">
        <f t="shared" si="0"/>
        <v>0.9242588044279999</v>
      </c>
      <c r="AE4">
        <f t="shared" si="0"/>
        <v>0.9242588044279999</v>
      </c>
      <c r="AF4">
        <f t="shared" si="1"/>
        <v>0.9242588044279999</v>
      </c>
      <c r="AG4">
        <f t="shared" si="2"/>
        <v>0.9242588044279999</v>
      </c>
      <c r="AH4">
        <f t="shared" si="3"/>
        <v>0.9242588044279999</v>
      </c>
      <c r="AI4">
        <f t="shared" si="4"/>
        <v>0.9242588044279999</v>
      </c>
      <c r="AK4">
        <f>V4+Cr!C4</f>
        <v>1.0329875506006894</v>
      </c>
      <c r="AL4">
        <f>W4+Cr!D4</f>
        <v>1.0329875506006894</v>
      </c>
      <c r="AM4">
        <f>X4+Cr!E4</f>
        <v>1.0329875506006894</v>
      </c>
      <c r="AN4">
        <f>Y4+Cr!F4</f>
        <v>1.0329875506006894</v>
      </c>
      <c r="AO4">
        <f>Z4+Cr!G4</f>
        <v>1.0403327508855666</v>
      </c>
      <c r="AP4">
        <f>AA4+Cr!H4</f>
        <v>1.0403327508855666</v>
      </c>
      <c r="AQ4">
        <f>AB4+Cr!I4</f>
        <v>1.0403327508855666</v>
      </c>
      <c r="AR4">
        <f>AC4+Cr!J4</f>
        <v>1.0403327508855666</v>
      </c>
      <c r="AS4">
        <f>AD4+Cr!K4</f>
        <v>1.0403327508855666</v>
      </c>
      <c r="AT4">
        <f>AE4+Cr!L4</f>
        <v>1.0403327508855666</v>
      </c>
      <c r="AU4">
        <f>AF4+Cr!M4</f>
        <v>1.0403327508855666</v>
      </c>
      <c r="AV4">
        <f>AG4+Cr!N4</f>
        <v>1.0403327508855666</v>
      </c>
      <c r="AW4">
        <f>AH4+Cr!O4</f>
        <v>1.0403327508855666</v>
      </c>
      <c r="AX4">
        <f>AI4+Cr!P4</f>
        <v>1.0403327508855666</v>
      </c>
    </row>
    <row r="5" spans="1:50" x14ac:dyDescent="0.25">
      <c r="A5" t="s">
        <v>54</v>
      </c>
      <c r="B5" t="s">
        <v>162</v>
      </c>
      <c r="C5">
        <v>0.94644731479999999</v>
      </c>
      <c r="D5">
        <v>0.94644731479999999</v>
      </c>
      <c r="E5">
        <v>0.94644731479999999</v>
      </c>
      <c r="F5">
        <v>0.94644731479999999</v>
      </c>
      <c r="G5">
        <v>0.89091387779999998</v>
      </c>
      <c r="H5">
        <v>0.89091387779999998</v>
      </c>
      <c r="I5">
        <v>0.89091387779999998</v>
      </c>
      <c r="J5">
        <v>0.89091387779999998</v>
      </c>
      <c r="K5">
        <v>0.89091387779999998</v>
      </c>
      <c r="L5">
        <v>0.89091387779999998</v>
      </c>
      <c r="M5">
        <v>0.89091387779999998</v>
      </c>
      <c r="N5">
        <v>0.89091387779999998</v>
      </c>
      <c r="O5">
        <v>0.89091387779999998</v>
      </c>
      <c r="P5">
        <v>0.89091387779999998</v>
      </c>
      <c r="V5">
        <f t="shared" si="5"/>
        <v>9.4644731480000004E-3</v>
      </c>
      <c r="W5">
        <f t="shared" si="0"/>
        <v>9.4644731480000004E-3</v>
      </c>
      <c r="X5">
        <f t="shared" si="0"/>
        <v>9.4644731480000004E-3</v>
      </c>
      <c r="Y5">
        <f t="shared" si="0"/>
        <v>9.4644731480000004E-3</v>
      </c>
      <c r="Z5">
        <f t="shared" si="0"/>
        <v>8.909138778E-3</v>
      </c>
      <c r="AA5">
        <f t="shared" si="0"/>
        <v>8.909138778E-3</v>
      </c>
      <c r="AB5">
        <f t="shared" si="0"/>
        <v>8.909138778E-3</v>
      </c>
      <c r="AC5">
        <f t="shared" si="0"/>
        <v>8.909138778E-3</v>
      </c>
      <c r="AD5">
        <f t="shared" si="0"/>
        <v>8.909138778E-3</v>
      </c>
      <c r="AE5">
        <f t="shared" si="0"/>
        <v>8.909138778E-3</v>
      </c>
      <c r="AF5">
        <f t="shared" si="1"/>
        <v>8.909138778E-3</v>
      </c>
      <c r="AG5">
        <f t="shared" si="2"/>
        <v>8.909138778E-3</v>
      </c>
      <c r="AH5">
        <f t="shared" si="3"/>
        <v>8.909138778E-3</v>
      </c>
      <c r="AI5">
        <f t="shared" si="4"/>
        <v>8.909138778E-3</v>
      </c>
      <c r="AK5">
        <f>V5+Cr!C5</f>
        <v>0.99604178416016032</v>
      </c>
      <c r="AL5">
        <f>W5+Cr!D5</f>
        <v>0.99604178416016032</v>
      </c>
      <c r="AM5">
        <f>X5+Cr!E5</f>
        <v>0.99604178416016032</v>
      </c>
      <c r="AN5">
        <f>Y5+Cr!F5</f>
        <v>0.99604178416016032</v>
      </c>
      <c r="AO5">
        <f>Z5+Cr!G5</f>
        <v>0.99627165926809136</v>
      </c>
      <c r="AP5">
        <f>AA5+Cr!H5</f>
        <v>0.99627165926809136</v>
      </c>
      <c r="AQ5">
        <f>AB5+Cr!I5</f>
        <v>0.99627165926809136</v>
      </c>
      <c r="AR5">
        <f>AC5+Cr!J5</f>
        <v>0.99627165926809136</v>
      </c>
      <c r="AS5">
        <f>AD5+Cr!K5</f>
        <v>0.99627165926809136</v>
      </c>
      <c r="AT5">
        <f>AE5+Cr!L5</f>
        <v>0.99627165926809136</v>
      </c>
      <c r="AU5">
        <f>AF5+Cr!M5</f>
        <v>0.99627165926809136</v>
      </c>
      <c r="AV5">
        <f>AG5+Cr!N5</f>
        <v>0.99627165926809136</v>
      </c>
      <c r="AW5">
        <f>AH5+Cr!O5</f>
        <v>0.99627165926809136</v>
      </c>
      <c r="AX5">
        <f>AI5+Cr!P5</f>
        <v>0.99627165926809136</v>
      </c>
    </row>
    <row r="6" spans="1:50" x14ac:dyDescent="0.25">
      <c r="A6" t="s">
        <v>55</v>
      </c>
      <c r="B6" t="s">
        <v>163</v>
      </c>
      <c r="C6">
        <v>1.1450150879000001</v>
      </c>
      <c r="D6">
        <v>1.1450150879000001</v>
      </c>
      <c r="E6">
        <v>1.1450150879000001</v>
      </c>
      <c r="F6">
        <v>1.1450150879000001</v>
      </c>
      <c r="G6">
        <v>1.9073569481999999</v>
      </c>
      <c r="H6">
        <v>1.9073569481999999</v>
      </c>
      <c r="I6">
        <v>1.9073569481999999</v>
      </c>
      <c r="J6">
        <v>1.9073569481999999</v>
      </c>
      <c r="K6">
        <v>1.9073569481999999</v>
      </c>
      <c r="L6">
        <v>1.9073569481999999</v>
      </c>
      <c r="M6">
        <v>1.9073569481999999</v>
      </c>
      <c r="N6">
        <v>1.9073569481999999</v>
      </c>
      <c r="O6">
        <v>1.9073569481999999</v>
      </c>
      <c r="P6">
        <v>1.9073569481999999</v>
      </c>
      <c r="V6">
        <f t="shared" si="5"/>
        <v>1.1450150879E-2</v>
      </c>
      <c r="W6">
        <f t="shared" si="0"/>
        <v>1.1450150879E-2</v>
      </c>
      <c r="X6">
        <f t="shared" si="0"/>
        <v>1.1450150879E-2</v>
      </c>
      <c r="Y6">
        <f t="shared" si="0"/>
        <v>1.1450150879E-2</v>
      </c>
      <c r="Z6">
        <f t="shared" si="0"/>
        <v>1.9073569481999997E-2</v>
      </c>
      <c r="AA6">
        <f t="shared" si="0"/>
        <v>1.9073569481999997E-2</v>
      </c>
      <c r="AB6">
        <f t="shared" si="0"/>
        <v>1.9073569481999997E-2</v>
      </c>
      <c r="AC6">
        <f t="shared" si="0"/>
        <v>1.9073569481999997E-2</v>
      </c>
      <c r="AD6">
        <f t="shared" si="0"/>
        <v>1.9073569481999997E-2</v>
      </c>
      <c r="AE6">
        <f t="shared" si="0"/>
        <v>1.9073569481999997E-2</v>
      </c>
      <c r="AF6">
        <f t="shared" si="1"/>
        <v>1.9073569481999997E-2</v>
      </c>
      <c r="AG6">
        <f t="shared" si="2"/>
        <v>1.9073569481999997E-2</v>
      </c>
      <c r="AH6">
        <f t="shared" si="3"/>
        <v>1.9073569481999997E-2</v>
      </c>
      <c r="AI6">
        <f t="shared" si="4"/>
        <v>1.9073569481999997E-2</v>
      </c>
      <c r="AK6">
        <f>V6+Cr!C6</f>
        <v>1.0025789259685964</v>
      </c>
      <c r="AL6">
        <f>W6+Cr!D6</f>
        <v>1.0025789259685964</v>
      </c>
      <c r="AM6">
        <f>X6+Cr!E6</f>
        <v>1.0025789259685964</v>
      </c>
      <c r="AN6">
        <f>Y6+Cr!F6</f>
        <v>1.0025789259685964</v>
      </c>
      <c r="AO6">
        <f>Z6+Cr!G6</f>
        <v>1.0093446568106226</v>
      </c>
      <c r="AP6">
        <f>AA6+Cr!H6</f>
        <v>1.0093446568106226</v>
      </c>
      <c r="AQ6">
        <f>AB6+Cr!I6</f>
        <v>1.0093446568106226</v>
      </c>
      <c r="AR6">
        <f>AC6+Cr!J6</f>
        <v>1.0093446568106226</v>
      </c>
      <c r="AS6">
        <f>AD6+Cr!K6</f>
        <v>1.0093446568106226</v>
      </c>
      <c r="AT6">
        <f>AE6+Cr!L6</f>
        <v>1.0093446568106226</v>
      </c>
      <c r="AU6">
        <f>AF6+Cr!M6</f>
        <v>1.0093446568106226</v>
      </c>
      <c r="AV6">
        <f>AG6+Cr!N6</f>
        <v>1.0093446568106226</v>
      </c>
      <c r="AW6">
        <f>AH6+Cr!O6</f>
        <v>1.0093446568106226</v>
      </c>
      <c r="AX6">
        <f>AI6+Cr!P6</f>
        <v>1.0093446568106226</v>
      </c>
    </row>
    <row r="7" spans="1:50" x14ac:dyDescent="0.25">
      <c r="A7" t="s">
        <v>56</v>
      </c>
      <c r="B7" t="s">
        <v>164</v>
      </c>
      <c r="C7">
        <v>0.83999151679999995</v>
      </c>
      <c r="D7">
        <v>0.83999151679999995</v>
      </c>
      <c r="E7">
        <v>0.83999151679999995</v>
      </c>
      <c r="F7">
        <v>0.83999151679999995</v>
      </c>
      <c r="G7">
        <v>0.83999151679999995</v>
      </c>
      <c r="H7">
        <v>0.83999151679999995</v>
      </c>
      <c r="I7">
        <v>0.83999151679999995</v>
      </c>
      <c r="J7">
        <v>0.83999151679999995</v>
      </c>
      <c r="K7">
        <v>0.83999151679999995</v>
      </c>
      <c r="L7">
        <v>0.83999151679999995</v>
      </c>
      <c r="M7">
        <v>0.83999151679999995</v>
      </c>
      <c r="N7">
        <v>0.83999151679999995</v>
      </c>
      <c r="O7">
        <v>0.83999151679999995</v>
      </c>
      <c r="P7">
        <v>0.83999151679999995</v>
      </c>
      <c r="V7">
        <f t="shared" si="5"/>
        <v>8.3999151680000002E-3</v>
      </c>
      <c r="W7">
        <f t="shared" si="0"/>
        <v>8.3999151680000002E-3</v>
      </c>
      <c r="X7">
        <f t="shared" si="0"/>
        <v>8.3999151680000002E-3</v>
      </c>
      <c r="Y7">
        <f t="shared" si="0"/>
        <v>8.3999151680000002E-3</v>
      </c>
      <c r="Z7">
        <f t="shared" si="0"/>
        <v>8.3999151680000002E-3</v>
      </c>
      <c r="AA7">
        <f t="shared" si="0"/>
        <v>8.3999151680000002E-3</v>
      </c>
      <c r="AB7">
        <f t="shared" si="0"/>
        <v>8.3999151680000002E-3</v>
      </c>
      <c r="AC7">
        <f t="shared" si="0"/>
        <v>8.3999151680000002E-3</v>
      </c>
      <c r="AD7">
        <f t="shared" si="0"/>
        <v>8.3999151680000002E-3</v>
      </c>
      <c r="AE7">
        <f t="shared" si="0"/>
        <v>8.3999151680000002E-3</v>
      </c>
      <c r="AF7">
        <f t="shared" si="1"/>
        <v>8.3999151680000002E-3</v>
      </c>
      <c r="AG7">
        <f t="shared" si="2"/>
        <v>8.3999151680000002E-3</v>
      </c>
      <c r="AH7">
        <f t="shared" si="3"/>
        <v>8.3999151680000002E-3</v>
      </c>
      <c r="AI7">
        <f t="shared" si="4"/>
        <v>8.3999151680000002E-3</v>
      </c>
      <c r="AK7">
        <f>V7+Cr!C7</f>
        <v>0.99270565773855257</v>
      </c>
      <c r="AL7">
        <f>W7+Cr!D7</f>
        <v>0.99270565773855257</v>
      </c>
      <c r="AM7">
        <f>X7+Cr!E7</f>
        <v>0.99270565773855257</v>
      </c>
      <c r="AN7">
        <f>Y7+Cr!F7</f>
        <v>0.99270565773855257</v>
      </c>
      <c r="AO7">
        <f>Z7+Cr!G7</f>
        <v>0.99270565773855257</v>
      </c>
      <c r="AP7">
        <f>AA7+Cr!H7</f>
        <v>0.99270565773855257</v>
      </c>
      <c r="AQ7">
        <f>AB7+Cr!I7</f>
        <v>0.99270565773855257</v>
      </c>
      <c r="AR7">
        <f>AC7+Cr!J7</f>
        <v>0.99270565773855257</v>
      </c>
      <c r="AS7">
        <f>AD7+Cr!K7</f>
        <v>0.99270565773855257</v>
      </c>
      <c r="AT7">
        <f>AE7+Cr!L7</f>
        <v>0.99270565773855257</v>
      </c>
      <c r="AU7">
        <f>AF7+Cr!M7</f>
        <v>0.99270565773855257</v>
      </c>
      <c r="AV7">
        <f>AG7+Cr!N7</f>
        <v>0.99270565773855257</v>
      </c>
      <c r="AW7">
        <f>AH7+Cr!O7</f>
        <v>0.99270565773855257</v>
      </c>
      <c r="AX7">
        <f>AI7+Cr!P7</f>
        <v>0.99270565773855257</v>
      </c>
    </row>
    <row r="8" spans="1:50" x14ac:dyDescent="0.25">
      <c r="A8" t="s">
        <v>57</v>
      </c>
      <c r="B8" t="s">
        <v>165</v>
      </c>
      <c r="C8">
        <v>1.1108337692000001</v>
      </c>
      <c r="D8">
        <v>1.1108337692000001</v>
      </c>
      <c r="E8">
        <v>1.1108337692000001</v>
      </c>
      <c r="F8">
        <v>1.1108337692000001</v>
      </c>
      <c r="G8">
        <v>1.0395922182999999</v>
      </c>
      <c r="H8">
        <v>1.0395922182999999</v>
      </c>
      <c r="I8">
        <v>1.0395922182999999</v>
      </c>
      <c r="J8">
        <v>1.0395922182999999</v>
      </c>
      <c r="K8">
        <v>1.0395922182999999</v>
      </c>
      <c r="L8">
        <v>1.0395922182999999</v>
      </c>
      <c r="M8">
        <v>1.0395922182999999</v>
      </c>
      <c r="N8">
        <v>1.0395922182999999</v>
      </c>
      <c r="O8">
        <v>1.0395922182999999</v>
      </c>
      <c r="P8">
        <v>1.0395922182999999</v>
      </c>
      <c r="V8">
        <f t="shared" si="5"/>
        <v>1.1108337692000002E-2</v>
      </c>
      <c r="W8">
        <f t="shared" si="0"/>
        <v>1.1108337692000002E-2</v>
      </c>
      <c r="X8">
        <f t="shared" si="0"/>
        <v>1.1108337692000002E-2</v>
      </c>
      <c r="Y8">
        <f t="shared" si="0"/>
        <v>1.1108337692000002E-2</v>
      </c>
      <c r="Z8">
        <f t="shared" si="0"/>
        <v>1.0395922182999999E-2</v>
      </c>
      <c r="AA8">
        <f t="shared" si="0"/>
        <v>1.0395922182999999E-2</v>
      </c>
      <c r="AB8">
        <f t="shared" si="0"/>
        <v>1.0395922182999999E-2</v>
      </c>
      <c r="AC8">
        <f t="shared" si="0"/>
        <v>1.0395922182999999E-2</v>
      </c>
      <c r="AD8">
        <f t="shared" si="0"/>
        <v>1.0395922182999999E-2</v>
      </c>
      <c r="AE8">
        <f t="shared" si="0"/>
        <v>1.0395922182999999E-2</v>
      </c>
      <c r="AF8">
        <f t="shared" si="1"/>
        <v>1.0395922182999999E-2</v>
      </c>
      <c r="AG8">
        <f t="shared" si="2"/>
        <v>1.0395922182999999E-2</v>
      </c>
      <c r="AH8">
        <f t="shared" si="3"/>
        <v>1.0395922182999999E-2</v>
      </c>
      <c r="AI8">
        <f t="shared" si="4"/>
        <v>1.0395922182999999E-2</v>
      </c>
      <c r="AK8">
        <f>V8+Cr!C8</f>
        <v>0.98515507011657599</v>
      </c>
      <c r="AL8">
        <f>W8+Cr!D8</f>
        <v>0.98515507011657599</v>
      </c>
      <c r="AM8">
        <f>X8+Cr!E8</f>
        <v>0.98515507011657599</v>
      </c>
      <c r="AN8">
        <f>Y8+Cr!F8</f>
        <v>0.98515507011657599</v>
      </c>
      <c r="AO8">
        <f>Z8+Cr!G8</f>
        <v>0.98609928075707043</v>
      </c>
      <c r="AP8">
        <f>AA8+Cr!H8</f>
        <v>0.98609928075707043</v>
      </c>
      <c r="AQ8">
        <f>AB8+Cr!I8</f>
        <v>0.98609928075707043</v>
      </c>
      <c r="AR8">
        <f>AC8+Cr!J8</f>
        <v>0.98609928075707043</v>
      </c>
      <c r="AS8">
        <f>AD8+Cr!K8</f>
        <v>0.98609928075707043</v>
      </c>
      <c r="AT8">
        <f>AE8+Cr!L8</f>
        <v>0.98609928075707043</v>
      </c>
      <c r="AU8">
        <f>AF8+Cr!M8</f>
        <v>0.98609928075707043</v>
      </c>
      <c r="AV8">
        <f>AG8+Cr!N8</f>
        <v>0.98609928075707043</v>
      </c>
      <c r="AW8">
        <f>AH8+Cr!O8</f>
        <v>0.98609928075707043</v>
      </c>
      <c r="AX8">
        <f>AI8+Cr!P8</f>
        <v>0.98609928075707043</v>
      </c>
    </row>
    <row r="9" spans="1:50" x14ac:dyDescent="0.25">
      <c r="A9" t="s">
        <v>58</v>
      </c>
      <c r="B9" t="s">
        <v>166</v>
      </c>
      <c r="C9">
        <v>6.1151431004000001</v>
      </c>
      <c r="D9">
        <v>6.1151431004000001</v>
      </c>
      <c r="E9">
        <v>6.1151431004000001</v>
      </c>
      <c r="F9">
        <v>6.1151431004000001</v>
      </c>
      <c r="G9">
        <v>6.664847247</v>
      </c>
      <c r="H9">
        <v>6.664847247</v>
      </c>
      <c r="I9">
        <v>6.664847247</v>
      </c>
      <c r="J9">
        <v>6.664847247</v>
      </c>
      <c r="K9">
        <v>6.664847247</v>
      </c>
      <c r="L9">
        <v>6.664847247</v>
      </c>
      <c r="M9">
        <v>6.664847247</v>
      </c>
      <c r="N9">
        <v>6.664847247</v>
      </c>
      <c r="O9">
        <v>6.664847247</v>
      </c>
      <c r="P9">
        <v>6.664847247</v>
      </c>
      <c r="V9">
        <f t="shared" si="5"/>
        <v>6.1151431004000001E-2</v>
      </c>
      <c r="W9">
        <f t="shared" si="0"/>
        <v>6.1151431004000001E-2</v>
      </c>
      <c r="X9">
        <f t="shared" si="0"/>
        <v>6.1151431004000001E-2</v>
      </c>
      <c r="Y9">
        <f t="shared" si="0"/>
        <v>6.1151431004000001E-2</v>
      </c>
      <c r="Z9">
        <f t="shared" si="0"/>
        <v>6.6648472469999998E-2</v>
      </c>
      <c r="AA9">
        <f t="shared" si="0"/>
        <v>6.6648472469999998E-2</v>
      </c>
      <c r="AB9">
        <f t="shared" si="0"/>
        <v>6.6648472469999998E-2</v>
      </c>
      <c r="AC9">
        <f t="shared" si="0"/>
        <v>6.6648472469999998E-2</v>
      </c>
      <c r="AD9">
        <f t="shared" si="0"/>
        <v>6.6648472469999998E-2</v>
      </c>
      <c r="AE9">
        <f t="shared" si="0"/>
        <v>6.6648472469999998E-2</v>
      </c>
      <c r="AF9">
        <f t="shared" si="1"/>
        <v>6.6648472469999998E-2</v>
      </c>
      <c r="AG9">
        <f t="shared" si="2"/>
        <v>6.6648472469999998E-2</v>
      </c>
      <c r="AH9">
        <f t="shared" si="3"/>
        <v>6.6648472469999998E-2</v>
      </c>
      <c r="AI9">
        <f t="shared" si="4"/>
        <v>6.6648472469999998E-2</v>
      </c>
      <c r="AK9">
        <f>V9+Cr!C9</f>
        <v>0.96108237299055432</v>
      </c>
      <c r="AL9">
        <f>W9+Cr!D9</f>
        <v>0.96108237299055432</v>
      </c>
      <c r="AM9">
        <f>X9+Cr!E9</f>
        <v>0.96108237299055432</v>
      </c>
      <c r="AN9">
        <f>Y9+Cr!F9</f>
        <v>0.96108237299055432</v>
      </c>
      <c r="AO9">
        <f>Z9+Cr!G9</f>
        <v>0.95775468175995138</v>
      </c>
      <c r="AP9">
        <f>AA9+Cr!H9</f>
        <v>0.95775468175995138</v>
      </c>
      <c r="AQ9">
        <f>AB9+Cr!I9</f>
        <v>0.95775468175995138</v>
      </c>
      <c r="AR9">
        <f>AC9+Cr!J9</f>
        <v>0.95775468175995138</v>
      </c>
      <c r="AS9">
        <f>AD9+Cr!K9</f>
        <v>0.95775468175995138</v>
      </c>
      <c r="AT9">
        <f>AE9+Cr!L9</f>
        <v>0.95775468175995138</v>
      </c>
      <c r="AU9">
        <f>AF9+Cr!M9</f>
        <v>0.95775468175995138</v>
      </c>
      <c r="AV9">
        <f>AG9+Cr!N9</f>
        <v>0.95775468175995138</v>
      </c>
      <c r="AW9">
        <f>AH9+Cr!O9</f>
        <v>0.95775468175995138</v>
      </c>
      <c r="AX9">
        <f>AI9+Cr!P9</f>
        <v>0.95775468175995138</v>
      </c>
    </row>
    <row r="10" spans="1:50" x14ac:dyDescent="0.25">
      <c r="A10" t="s">
        <v>59</v>
      </c>
      <c r="B10" t="s">
        <v>167</v>
      </c>
      <c r="C10">
        <v>0.66532091950000005</v>
      </c>
      <c r="D10">
        <v>0.66532091950000005</v>
      </c>
      <c r="E10">
        <v>0.66532091950000005</v>
      </c>
      <c r="F10">
        <v>0.66532091950000005</v>
      </c>
      <c r="G10">
        <v>0.66532091950000005</v>
      </c>
      <c r="H10">
        <v>0.66532091950000005</v>
      </c>
      <c r="I10">
        <v>0.66532091950000005</v>
      </c>
      <c r="J10">
        <v>0.66532091950000005</v>
      </c>
      <c r="K10">
        <v>0.66532091950000005</v>
      </c>
      <c r="L10">
        <v>0.66532091950000005</v>
      </c>
      <c r="M10">
        <v>0.66532091950000005</v>
      </c>
      <c r="N10">
        <v>0.66532091950000005</v>
      </c>
      <c r="O10">
        <v>0.66532091950000005</v>
      </c>
      <c r="P10">
        <v>0.66532091950000005</v>
      </c>
      <c r="V10">
        <f t="shared" si="5"/>
        <v>6.6532091950000007E-3</v>
      </c>
      <c r="W10">
        <f t="shared" si="0"/>
        <v>6.6532091950000007E-3</v>
      </c>
      <c r="X10">
        <f t="shared" si="0"/>
        <v>6.6532091950000007E-3</v>
      </c>
      <c r="Y10">
        <f t="shared" si="0"/>
        <v>6.6532091950000007E-3</v>
      </c>
      <c r="Z10">
        <f t="shared" si="0"/>
        <v>6.6532091950000007E-3</v>
      </c>
      <c r="AA10">
        <f t="shared" si="0"/>
        <v>6.6532091950000007E-3</v>
      </c>
      <c r="AB10">
        <f t="shared" si="0"/>
        <v>6.6532091950000007E-3</v>
      </c>
      <c r="AC10">
        <f t="shared" si="0"/>
        <v>6.6532091950000007E-3</v>
      </c>
      <c r="AD10">
        <f t="shared" si="0"/>
        <v>6.6532091950000007E-3</v>
      </c>
      <c r="AE10">
        <f t="shared" si="0"/>
        <v>6.6532091950000007E-3</v>
      </c>
      <c r="AF10">
        <f t="shared" si="1"/>
        <v>6.6532091950000007E-3</v>
      </c>
      <c r="AG10">
        <f t="shared" si="2"/>
        <v>6.6532091950000007E-3</v>
      </c>
      <c r="AH10">
        <f t="shared" si="3"/>
        <v>6.6532091950000007E-3</v>
      </c>
      <c r="AI10">
        <f t="shared" si="4"/>
        <v>6.6532091950000007E-3</v>
      </c>
      <c r="AK10">
        <f>V10+Cr!C10</f>
        <v>1.0007887149906542</v>
      </c>
      <c r="AL10">
        <f>W10+Cr!D10</f>
        <v>1.0007887149906542</v>
      </c>
      <c r="AM10">
        <f>X10+Cr!E10</f>
        <v>1.0007887149906542</v>
      </c>
      <c r="AN10">
        <f>Y10+Cr!F10</f>
        <v>1.0007887149906542</v>
      </c>
      <c r="AO10">
        <f>Z10+Cr!G10</f>
        <v>1.0007887149906542</v>
      </c>
      <c r="AP10">
        <f>AA10+Cr!H10</f>
        <v>1.0007887149906542</v>
      </c>
      <c r="AQ10">
        <f>AB10+Cr!I10</f>
        <v>1.0007887149906542</v>
      </c>
      <c r="AR10">
        <f>AC10+Cr!J10</f>
        <v>1.0007887149906542</v>
      </c>
      <c r="AS10">
        <f>AD10+Cr!K10</f>
        <v>1.0007887149906542</v>
      </c>
      <c r="AT10">
        <f>AE10+Cr!L10</f>
        <v>1.0007887149906542</v>
      </c>
      <c r="AU10">
        <f>AF10+Cr!M10</f>
        <v>1.0007887149906542</v>
      </c>
      <c r="AV10">
        <f>AG10+Cr!N10</f>
        <v>1.0007887149906542</v>
      </c>
      <c r="AW10">
        <f>AH10+Cr!O10</f>
        <v>1.0007887149906542</v>
      </c>
      <c r="AX10">
        <f>AI10+Cr!P10</f>
        <v>1.0007887149906542</v>
      </c>
    </row>
    <row r="11" spans="1:50" x14ac:dyDescent="0.25">
      <c r="A11" t="s">
        <v>60</v>
      </c>
      <c r="B11" t="s">
        <v>168</v>
      </c>
      <c r="C11">
        <v>8.5113850999999994E-3</v>
      </c>
      <c r="D11">
        <v>8.5113850999999994E-3</v>
      </c>
      <c r="E11">
        <v>8.5113850999999994E-3</v>
      </c>
      <c r="F11">
        <v>8.5113850999999994E-3</v>
      </c>
      <c r="G11">
        <v>8.5113850999999994E-3</v>
      </c>
      <c r="H11">
        <v>8.5113850999999994E-3</v>
      </c>
      <c r="I11">
        <v>8.5113850999999994E-3</v>
      </c>
      <c r="J11">
        <v>8.5113850999999994E-3</v>
      </c>
      <c r="K11">
        <v>8.5113850999999994E-3</v>
      </c>
      <c r="L11">
        <v>8.5113850999999994E-3</v>
      </c>
      <c r="M11">
        <v>8.5113850999999994E-3</v>
      </c>
      <c r="N11">
        <v>8.5113850999999994E-3</v>
      </c>
      <c r="O11">
        <v>8.5113850999999994E-3</v>
      </c>
      <c r="P11">
        <v>8.5113850999999994E-3</v>
      </c>
      <c r="V11">
        <f t="shared" si="5"/>
        <v>8.5113850999999998E-5</v>
      </c>
      <c r="W11">
        <f t="shared" si="0"/>
        <v>8.5113850999999998E-5</v>
      </c>
      <c r="X11">
        <f t="shared" si="0"/>
        <v>8.5113850999999998E-5</v>
      </c>
      <c r="Y11">
        <f t="shared" si="0"/>
        <v>8.5113850999999998E-5</v>
      </c>
      <c r="Z11">
        <f t="shared" si="0"/>
        <v>8.5113850999999998E-5</v>
      </c>
      <c r="AA11">
        <f t="shared" si="0"/>
        <v>8.5113850999999998E-5</v>
      </c>
      <c r="AB11">
        <f t="shared" si="0"/>
        <v>8.5113850999999998E-5</v>
      </c>
      <c r="AC11">
        <f t="shared" si="0"/>
        <v>8.5113850999999998E-5</v>
      </c>
      <c r="AD11">
        <f t="shared" si="0"/>
        <v>8.5113850999999998E-5</v>
      </c>
      <c r="AE11">
        <f t="shared" si="0"/>
        <v>8.5113850999999998E-5</v>
      </c>
      <c r="AF11">
        <f t="shared" si="1"/>
        <v>8.5113850999999998E-5</v>
      </c>
      <c r="AG11">
        <f t="shared" si="2"/>
        <v>8.5113850999999998E-5</v>
      </c>
      <c r="AH11">
        <f t="shared" si="3"/>
        <v>8.5113850999999998E-5</v>
      </c>
      <c r="AI11">
        <f t="shared" si="4"/>
        <v>8.5113850999999998E-5</v>
      </c>
      <c r="AK11">
        <f>V11+Cr!C11</f>
        <v>0.99996552565873675</v>
      </c>
      <c r="AL11">
        <f>W11+Cr!D11</f>
        <v>0.99996552565873675</v>
      </c>
      <c r="AM11">
        <f>X11+Cr!E11</f>
        <v>0.99996552565873675</v>
      </c>
      <c r="AN11">
        <f>Y11+Cr!F11</f>
        <v>0.99996552565873675</v>
      </c>
      <c r="AO11">
        <f>Z11+Cr!G11</f>
        <v>0.99996552565873675</v>
      </c>
      <c r="AP11">
        <f>AA11+Cr!H11</f>
        <v>0.99996552565873675</v>
      </c>
      <c r="AQ11">
        <f>AB11+Cr!I11</f>
        <v>0.99996552565873675</v>
      </c>
      <c r="AR11">
        <f>AC11+Cr!J11</f>
        <v>0.99996552565873675</v>
      </c>
      <c r="AS11">
        <f>AD11+Cr!K11</f>
        <v>0.99996552565873675</v>
      </c>
      <c r="AT11">
        <f>AE11+Cr!L11</f>
        <v>0.99996552565873675</v>
      </c>
      <c r="AU11">
        <f>AF11+Cr!M11</f>
        <v>0.99996552565873675</v>
      </c>
      <c r="AV11">
        <f>AG11+Cr!N11</f>
        <v>0.99996552565873675</v>
      </c>
      <c r="AW11">
        <f>AH11+Cr!O11</f>
        <v>0.99996552565873675</v>
      </c>
      <c r="AX11">
        <f>AI11+Cr!P11</f>
        <v>0.99996552565873675</v>
      </c>
    </row>
    <row r="12" spans="1:50" x14ac:dyDescent="0.25">
      <c r="A12" t="s">
        <v>61</v>
      </c>
      <c r="B12" t="s">
        <v>169</v>
      </c>
      <c r="C12">
        <v>0.78883334890000001</v>
      </c>
      <c r="D12">
        <v>0.78883334890000001</v>
      </c>
      <c r="E12">
        <v>0.78883334890000001</v>
      </c>
      <c r="F12">
        <v>0.78883334890000001</v>
      </c>
      <c r="G12">
        <v>0.70571500040000001</v>
      </c>
      <c r="H12">
        <v>0.70571500040000001</v>
      </c>
      <c r="I12">
        <v>0.70571500040000001</v>
      </c>
      <c r="J12">
        <v>0.70571500040000001</v>
      </c>
      <c r="K12">
        <v>0.70571500040000001</v>
      </c>
      <c r="L12">
        <v>0.70571500040000001</v>
      </c>
      <c r="M12">
        <v>0.70571500040000001</v>
      </c>
      <c r="N12">
        <v>0.70571500040000001</v>
      </c>
      <c r="O12">
        <v>0.70571500040000001</v>
      </c>
      <c r="P12">
        <v>0.70571500040000001</v>
      </c>
      <c r="V12">
        <f t="shared" si="5"/>
        <v>7.8883334889999993E-3</v>
      </c>
      <c r="W12">
        <f t="shared" si="0"/>
        <v>7.8883334889999993E-3</v>
      </c>
      <c r="X12">
        <f t="shared" si="0"/>
        <v>7.8883334889999993E-3</v>
      </c>
      <c r="Y12">
        <f t="shared" si="0"/>
        <v>7.8883334889999993E-3</v>
      </c>
      <c r="Z12">
        <f t="shared" si="0"/>
        <v>7.0571500039999999E-3</v>
      </c>
      <c r="AA12">
        <f t="shared" si="0"/>
        <v>7.0571500039999999E-3</v>
      </c>
      <c r="AB12">
        <f t="shared" si="0"/>
        <v>7.0571500039999999E-3</v>
      </c>
      <c r="AC12">
        <f t="shared" si="0"/>
        <v>7.0571500039999999E-3</v>
      </c>
      <c r="AD12">
        <f t="shared" si="0"/>
        <v>7.0571500039999999E-3</v>
      </c>
      <c r="AE12">
        <f t="shared" si="0"/>
        <v>7.0571500039999999E-3</v>
      </c>
      <c r="AF12">
        <f t="shared" si="1"/>
        <v>7.0571500039999999E-3</v>
      </c>
      <c r="AG12">
        <f t="shared" si="2"/>
        <v>7.0571500039999999E-3</v>
      </c>
      <c r="AH12">
        <f t="shared" si="3"/>
        <v>7.0571500039999999E-3</v>
      </c>
      <c r="AI12">
        <f t="shared" si="4"/>
        <v>7.0571500039999999E-3</v>
      </c>
      <c r="AK12">
        <f>V12+Cr!C12</f>
        <v>0.9964679953781711</v>
      </c>
      <c r="AL12">
        <f>W12+Cr!D12</f>
        <v>0.9964679953781711</v>
      </c>
      <c r="AM12">
        <f>X12+Cr!E12</f>
        <v>0.9964679953781711</v>
      </c>
      <c r="AN12">
        <f>Y12+Cr!F12</f>
        <v>0.9964679953781711</v>
      </c>
      <c r="AO12">
        <f>Z12+Cr!G12</f>
        <v>0.99683712522681578</v>
      </c>
      <c r="AP12">
        <f>AA12+Cr!H12</f>
        <v>0.99683712522681578</v>
      </c>
      <c r="AQ12">
        <f>AB12+Cr!I12</f>
        <v>0.99683712522681578</v>
      </c>
      <c r="AR12">
        <f>AC12+Cr!J12</f>
        <v>0.99683712522681578</v>
      </c>
      <c r="AS12">
        <f>AD12+Cr!K12</f>
        <v>0.99683712522681578</v>
      </c>
      <c r="AT12">
        <f>AE12+Cr!L12</f>
        <v>0.99683712522681578</v>
      </c>
      <c r="AU12">
        <f>AF12+Cr!M12</f>
        <v>0.99683712522681578</v>
      </c>
      <c r="AV12">
        <f>AG12+Cr!N12</f>
        <v>0.99683712522681578</v>
      </c>
      <c r="AW12">
        <f>AH12+Cr!O12</f>
        <v>0.99683712522681578</v>
      </c>
      <c r="AX12">
        <f>AI12+Cr!P12</f>
        <v>0.99683712522681578</v>
      </c>
    </row>
    <row r="13" spans="1:50" x14ac:dyDescent="0.25">
      <c r="A13" t="s">
        <v>62</v>
      </c>
      <c r="B13" t="s">
        <v>170</v>
      </c>
      <c r="C13">
        <v>0.12800453440000001</v>
      </c>
      <c r="D13">
        <v>0.12800453440000001</v>
      </c>
      <c r="E13">
        <v>0.12800453440000001</v>
      </c>
      <c r="F13">
        <v>0.12800453440000001</v>
      </c>
      <c r="G13">
        <v>0.12900993159999999</v>
      </c>
      <c r="H13">
        <v>0.12900993159999999</v>
      </c>
      <c r="I13">
        <v>0.12900993159999999</v>
      </c>
      <c r="J13">
        <v>0.12900993159999999</v>
      </c>
      <c r="K13">
        <v>0.12900993159999999</v>
      </c>
      <c r="L13">
        <v>0.12900993159999999</v>
      </c>
      <c r="M13">
        <v>0.12900993159999999</v>
      </c>
      <c r="N13">
        <v>0.12900993159999999</v>
      </c>
      <c r="O13">
        <v>0.12900993159999999</v>
      </c>
      <c r="P13">
        <v>0.12900993159999999</v>
      </c>
      <c r="V13">
        <f t="shared" si="5"/>
        <v>1.280045344E-3</v>
      </c>
      <c r="W13">
        <f t="shared" si="0"/>
        <v>1.280045344E-3</v>
      </c>
      <c r="X13">
        <f t="shared" si="0"/>
        <v>1.280045344E-3</v>
      </c>
      <c r="Y13">
        <f t="shared" si="0"/>
        <v>1.280045344E-3</v>
      </c>
      <c r="Z13">
        <f t="shared" si="0"/>
        <v>1.2900993159999999E-3</v>
      </c>
      <c r="AA13">
        <f t="shared" si="0"/>
        <v>1.2900993159999999E-3</v>
      </c>
      <c r="AB13">
        <f t="shared" si="0"/>
        <v>1.2900993159999999E-3</v>
      </c>
      <c r="AC13">
        <f t="shared" si="0"/>
        <v>1.2900993159999999E-3</v>
      </c>
      <c r="AD13">
        <f t="shared" si="0"/>
        <v>1.2900993159999999E-3</v>
      </c>
      <c r="AE13">
        <f t="shared" si="0"/>
        <v>1.2900993159999999E-3</v>
      </c>
      <c r="AF13">
        <f t="shared" si="1"/>
        <v>1.2900993159999999E-3</v>
      </c>
      <c r="AG13">
        <f t="shared" si="2"/>
        <v>1.2900993159999999E-3</v>
      </c>
      <c r="AH13">
        <f t="shared" si="3"/>
        <v>1.2900993159999999E-3</v>
      </c>
      <c r="AI13">
        <f t="shared" si="4"/>
        <v>1.2900993159999999E-3</v>
      </c>
      <c r="AK13">
        <f>V13+Cr!C13</f>
        <v>0.99932488793247165</v>
      </c>
      <c r="AL13">
        <f>W13+Cr!D13</f>
        <v>0.99932488793247165</v>
      </c>
      <c r="AM13">
        <f>X13+Cr!E13</f>
        <v>0.99932488793247165</v>
      </c>
      <c r="AN13">
        <f>Y13+Cr!F13</f>
        <v>0.99932488793247165</v>
      </c>
      <c r="AO13">
        <f>Z13+Cr!G13</f>
        <v>0.99930126159154209</v>
      </c>
      <c r="AP13">
        <f>AA13+Cr!H13</f>
        <v>0.99930126159154209</v>
      </c>
      <c r="AQ13">
        <f>AB13+Cr!I13</f>
        <v>0.99930126159154209</v>
      </c>
      <c r="AR13">
        <f>AC13+Cr!J13</f>
        <v>0.99930126159154209</v>
      </c>
      <c r="AS13">
        <f>AD13+Cr!K13</f>
        <v>0.99930126159154209</v>
      </c>
      <c r="AT13">
        <f>AE13+Cr!L13</f>
        <v>0.99930126159154209</v>
      </c>
      <c r="AU13">
        <f>AF13+Cr!M13</f>
        <v>0.99930126159154209</v>
      </c>
      <c r="AV13">
        <f>AG13+Cr!N13</f>
        <v>0.99930126159154209</v>
      </c>
      <c r="AW13">
        <f>AH13+Cr!O13</f>
        <v>0.99930126159154209</v>
      </c>
      <c r="AX13">
        <f>AI13+Cr!P13</f>
        <v>0.99930126159154209</v>
      </c>
    </row>
    <row r="14" spans="1:50" x14ac:dyDescent="0.25">
      <c r="A14" t="s">
        <v>63</v>
      </c>
      <c r="B14" t="s">
        <v>171</v>
      </c>
      <c r="C14">
        <v>0.1040690138</v>
      </c>
      <c r="D14">
        <v>0.1040690138</v>
      </c>
      <c r="E14">
        <v>0.1040690138</v>
      </c>
      <c r="F14">
        <v>0.1040690138</v>
      </c>
      <c r="G14">
        <v>9.9761745700000001E-2</v>
      </c>
      <c r="H14">
        <v>9.9761745700000001E-2</v>
      </c>
      <c r="I14">
        <v>9.9761745700000001E-2</v>
      </c>
      <c r="J14">
        <v>9.9761745700000001E-2</v>
      </c>
      <c r="K14">
        <v>9.9761745700000001E-2</v>
      </c>
      <c r="L14">
        <v>9.9761745700000001E-2</v>
      </c>
      <c r="M14">
        <v>9.9761745700000001E-2</v>
      </c>
      <c r="N14">
        <v>9.9761745700000001E-2</v>
      </c>
      <c r="O14">
        <v>9.9761745700000001E-2</v>
      </c>
      <c r="P14">
        <v>9.9761745700000001E-2</v>
      </c>
      <c r="V14">
        <f t="shared" si="5"/>
        <v>1.040690138E-3</v>
      </c>
      <c r="W14">
        <f t="shared" si="0"/>
        <v>1.040690138E-3</v>
      </c>
      <c r="X14">
        <f t="shared" si="0"/>
        <v>1.040690138E-3</v>
      </c>
      <c r="Y14">
        <f t="shared" si="0"/>
        <v>1.040690138E-3</v>
      </c>
      <c r="Z14">
        <f t="shared" si="0"/>
        <v>9.9761745700000003E-4</v>
      </c>
      <c r="AA14">
        <f t="shared" si="0"/>
        <v>9.9761745700000003E-4</v>
      </c>
      <c r="AB14">
        <f t="shared" si="0"/>
        <v>9.9761745700000003E-4</v>
      </c>
      <c r="AC14">
        <f t="shared" si="0"/>
        <v>9.9761745700000003E-4</v>
      </c>
      <c r="AD14">
        <f t="shared" si="0"/>
        <v>9.9761745700000003E-4</v>
      </c>
      <c r="AE14">
        <f t="shared" si="0"/>
        <v>9.9761745700000003E-4</v>
      </c>
      <c r="AF14">
        <f t="shared" si="1"/>
        <v>9.9761745700000003E-4</v>
      </c>
      <c r="AG14">
        <f t="shared" si="2"/>
        <v>9.9761745700000003E-4</v>
      </c>
      <c r="AH14">
        <f t="shared" si="3"/>
        <v>9.9761745700000003E-4</v>
      </c>
      <c r="AI14">
        <f t="shared" si="4"/>
        <v>9.9761745700000003E-4</v>
      </c>
      <c r="AK14">
        <f>V14+Cr!C14</f>
        <v>0.9951548749529725</v>
      </c>
      <c r="AL14">
        <f>W14+Cr!D14</f>
        <v>0.9951548749529725</v>
      </c>
      <c r="AM14">
        <f>X14+Cr!E14</f>
        <v>0.9951548749529725</v>
      </c>
      <c r="AN14">
        <f>Y14+Cr!F14</f>
        <v>0.9951548749529725</v>
      </c>
      <c r="AO14">
        <f>Z14+Cr!G14</f>
        <v>0.99535488163260288</v>
      </c>
      <c r="AP14">
        <f>AA14+Cr!H14</f>
        <v>0.99535488163260288</v>
      </c>
      <c r="AQ14">
        <f>AB14+Cr!I14</f>
        <v>0.99535488163260288</v>
      </c>
      <c r="AR14">
        <f>AC14+Cr!J14</f>
        <v>0.99535488163260288</v>
      </c>
      <c r="AS14">
        <f>AD14+Cr!K14</f>
        <v>0.99535488163260288</v>
      </c>
      <c r="AT14">
        <f>AE14+Cr!L14</f>
        <v>0.99535488163260288</v>
      </c>
      <c r="AU14">
        <f>AF14+Cr!M14</f>
        <v>0.99535488163260288</v>
      </c>
      <c r="AV14">
        <f>AG14+Cr!N14</f>
        <v>0.99535488163260288</v>
      </c>
      <c r="AW14">
        <f>AH14+Cr!O14</f>
        <v>0.99535488163260288</v>
      </c>
      <c r="AX14">
        <f>AI14+Cr!P14</f>
        <v>0.99535488163260288</v>
      </c>
    </row>
    <row r="15" spans="1:50" x14ac:dyDescent="0.25">
      <c r="A15" t="s">
        <v>64</v>
      </c>
      <c r="B15" t="s">
        <v>172</v>
      </c>
      <c r="C15">
        <v>1.4924258542</v>
      </c>
      <c r="D15">
        <v>1.4924258542</v>
      </c>
      <c r="E15">
        <v>1.4924258542</v>
      </c>
      <c r="F15">
        <v>1.4924258542</v>
      </c>
      <c r="G15">
        <v>1.5651296026999999</v>
      </c>
      <c r="H15">
        <v>1.5651296026999999</v>
      </c>
      <c r="I15">
        <v>1.5651296026999999</v>
      </c>
      <c r="J15">
        <v>1.5651296026999999</v>
      </c>
      <c r="K15">
        <v>1.5651296026999999</v>
      </c>
      <c r="L15">
        <v>1.5651296026999999</v>
      </c>
      <c r="M15">
        <v>1.5651296026999999</v>
      </c>
      <c r="N15">
        <v>1.5651296026999999</v>
      </c>
      <c r="O15">
        <v>1.5651296026999999</v>
      </c>
      <c r="P15">
        <v>1.5651296026999999</v>
      </c>
      <c r="V15">
        <f t="shared" si="5"/>
        <v>1.4924258542E-2</v>
      </c>
      <c r="W15">
        <f t="shared" si="0"/>
        <v>1.4924258542E-2</v>
      </c>
      <c r="X15">
        <f t="shared" si="0"/>
        <v>1.4924258542E-2</v>
      </c>
      <c r="Y15">
        <f t="shared" si="0"/>
        <v>1.4924258542E-2</v>
      </c>
      <c r="Z15">
        <f t="shared" si="0"/>
        <v>1.5651296026999998E-2</v>
      </c>
      <c r="AA15">
        <f t="shared" si="0"/>
        <v>1.5651296026999998E-2</v>
      </c>
      <c r="AB15">
        <f t="shared" si="0"/>
        <v>1.5651296026999998E-2</v>
      </c>
      <c r="AC15">
        <f t="shared" si="0"/>
        <v>1.5651296026999998E-2</v>
      </c>
      <c r="AD15">
        <f t="shared" si="0"/>
        <v>1.5651296026999998E-2</v>
      </c>
      <c r="AE15">
        <f t="shared" si="0"/>
        <v>1.5651296026999998E-2</v>
      </c>
      <c r="AF15">
        <f t="shared" si="1"/>
        <v>1.5651296026999998E-2</v>
      </c>
      <c r="AG15">
        <f t="shared" si="2"/>
        <v>1.5651296026999998E-2</v>
      </c>
      <c r="AH15">
        <f t="shared" si="3"/>
        <v>1.5651296026999998E-2</v>
      </c>
      <c r="AI15">
        <f t="shared" si="4"/>
        <v>1.5651296026999998E-2</v>
      </c>
      <c r="AK15">
        <f>V15+Cr!C15</f>
        <v>0.99782387984794363</v>
      </c>
      <c r="AL15">
        <f>W15+Cr!D15</f>
        <v>0.99782387984794363</v>
      </c>
      <c r="AM15">
        <f>X15+Cr!E15</f>
        <v>0.99782387984794363</v>
      </c>
      <c r="AN15">
        <f>Y15+Cr!F15</f>
        <v>0.99782387984794363</v>
      </c>
      <c r="AO15">
        <f>Z15+Cr!G15</f>
        <v>0.9996121998758154</v>
      </c>
      <c r="AP15">
        <f>AA15+Cr!H15</f>
        <v>0.9996121998758154</v>
      </c>
      <c r="AQ15">
        <f>AB15+Cr!I15</f>
        <v>0.9996121998758154</v>
      </c>
      <c r="AR15">
        <f>AC15+Cr!J15</f>
        <v>0.9996121998758154</v>
      </c>
      <c r="AS15">
        <f>AD15+Cr!K15</f>
        <v>0.9996121998758154</v>
      </c>
      <c r="AT15">
        <f>AE15+Cr!L15</f>
        <v>0.9996121998758154</v>
      </c>
      <c r="AU15">
        <f>AF15+Cr!M15</f>
        <v>0.9996121998758154</v>
      </c>
      <c r="AV15">
        <f>AG15+Cr!N15</f>
        <v>0.9996121998758154</v>
      </c>
      <c r="AW15">
        <f>AH15+Cr!O15</f>
        <v>0.9996121998758154</v>
      </c>
      <c r="AX15">
        <f>AI15+Cr!P15</f>
        <v>0.9996121998758154</v>
      </c>
    </row>
    <row r="16" spans="1:50" x14ac:dyDescent="0.25">
      <c r="A16" t="s">
        <v>65</v>
      </c>
      <c r="B16" t="s">
        <v>173</v>
      </c>
      <c r="C16">
        <v>0.18942424350000001</v>
      </c>
      <c r="D16">
        <v>0.18942424350000001</v>
      </c>
      <c r="E16">
        <v>0.18942424350000001</v>
      </c>
      <c r="F16">
        <v>0.18942424350000001</v>
      </c>
      <c r="G16">
        <v>0.17912515870000001</v>
      </c>
      <c r="H16">
        <v>0.17912515870000001</v>
      </c>
      <c r="I16">
        <v>0.17912515870000001</v>
      </c>
      <c r="J16">
        <v>0.17912515870000001</v>
      </c>
      <c r="K16">
        <v>0.17912515870000001</v>
      </c>
      <c r="L16">
        <v>0.17912515870000001</v>
      </c>
      <c r="M16">
        <v>0.17912515870000001</v>
      </c>
      <c r="N16">
        <v>0.17912515870000001</v>
      </c>
      <c r="O16">
        <v>0.17912515870000001</v>
      </c>
      <c r="P16">
        <v>0.17912515870000001</v>
      </c>
      <c r="V16">
        <f t="shared" si="5"/>
        <v>1.894242435E-3</v>
      </c>
      <c r="W16">
        <f t="shared" si="0"/>
        <v>1.894242435E-3</v>
      </c>
      <c r="X16">
        <f t="shared" si="0"/>
        <v>1.894242435E-3</v>
      </c>
      <c r="Y16">
        <f t="shared" si="0"/>
        <v>1.894242435E-3</v>
      </c>
      <c r="Z16">
        <f t="shared" si="0"/>
        <v>1.791251587E-3</v>
      </c>
      <c r="AA16">
        <f t="shared" si="0"/>
        <v>1.791251587E-3</v>
      </c>
      <c r="AB16">
        <f t="shared" si="0"/>
        <v>1.791251587E-3</v>
      </c>
      <c r="AC16">
        <f t="shared" si="0"/>
        <v>1.791251587E-3</v>
      </c>
      <c r="AD16">
        <f t="shared" si="0"/>
        <v>1.791251587E-3</v>
      </c>
      <c r="AE16">
        <f t="shared" si="0"/>
        <v>1.791251587E-3</v>
      </c>
      <c r="AF16">
        <f t="shared" si="1"/>
        <v>1.791251587E-3</v>
      </c>
      <c r="AG16">
        <f t="shared" si="2"/>
        <v>1.791251587E-3</v>
      </c>
      <c r="AH16">
        <f t="shared" si="3"/>
        <v>1.791251587E-3</v>
      </c>
      <c r="AI16">
        <f t="shared" si="4"/>
        <v>1.791251587E-3</v>
      </c>
      <c r="AK16">
        <f>V16+Cr!C16</f>
        <v>1.0004122123673671</v>
      </c>
      <c r="AL16">
        <f>W16+Cr!D16</f>
        <v>1.0004122123673671</v>
      </c>
      <c r="AM16">
        <f>X16+Cr!E16</f>
        <v>1.0004122123673671</v>
      </c>
      <c r="AN16">
        <f>Y16+Cr!F16</f>
        <v>1.0004122123673671</v>
      </c>
      <c r="AO16">
        <f>Z16+Cr!G16</f>
        <v>1.0003898480350024</v>
      </c>
      <c r="AP16">
        <f>AA16+Cr!H16</f>
        <v>1.0003898480350024</v>
      </c>
      <c r="AQ16">
        <f>AB16+Cr!I16</f>
        <v>1.0003898480350024</v>
      </c>
      <c r="AR16">
        <f>AC16+Cr!J16</f>
        <v>1.0003898480350024</v>
      </c>
      <c r="AS16">
        <f>AD16+Cr!K16</f>
        <v>1.0003898480350024</v>
      </c>
      <c r="AT16">
        <f>AE16+Cr!L16</f>
        <v>1.0003898480350024</v>
      </c>
      <c r="AU16">
        <f>AF16+Cr!M16</f>
        <v>1.0003898480350024</v>
      </c>
      <c r="AV16">
        <f>AG16+Cr!N16</f>
        <v>1.0003898480350024</v>
      </c>
      <c r="AW16">
        <f>AH16+Cr!O16</f>
        <v>1.0003898480350024</v>
      </c>
      <c r="AX16">
        <f>AI16+Cr!P16</f>
        <v>1.0003898480350024</v>
      </c>
    </row>
    <row r="17" spans="1:50" x14ac:dyDescent="0.25">
      <c r="A17" t="s">
        <v>66</v>
      </c>
      <c r="B17" t="s">
        <v>174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V17">
        <f t="shared" si="5"/>
        <v>1</v>
      </c>
      <c r="W17">
        <f t="shared" si="0"/>
        <v>1</v>
      </c>
      <c r="X17">
        <f t="shared" si="0"/>
        <v>1</v>
      </c>
      <c r="Y17">
        <f t="shared" si="0"/>
        <v>1</v>
      </c>
      <c r="Z17">
        <f t="shared" si="0"/>
        <v>1</v>
      </c>
      <c r="AA17">
        <f t="shared" si="0"/>
        <v>1</v>
      </c>
      <c r="AB17">
        <f t="shared" si="0"/>
        <v>1</v>
      </c>
      <c r="AC17">
        <f t="shared" si="0"/>
        <v>1</v>
      </c>
      <c r="AD17">
        <f t="shared" si="0"/>
        <v>1</v>
      </c>
      <c r="AE17">
        <f t="shared" si="0"/>
        <v>1</v>
      </c>
      <c r="AF17">
        <f t="shared" si="1"/>
        <v>1</v>
      </c>
      <c r="AG17">
        <f t="shared" si="2"/>
        <v>1</v>
      </c>
      <c r="AH17">
        <f t="shared" si="3"/>
        <v>1</v>
      </c>
      <c r="AI17">
        <f t="shared" si="4"/>
        <v>1</v>
      </c>
      <c r="AK17">
        <f>V17+Cr!C17</f>
        <v>1.3546922545216178</v>
      </c>
      <c r="AL17">
        <f>W17+Cr!D17</f>
        <v>1.3546922545216178</v>
      </c>
      <c r="AM17">
        <f>X17+Cr!E17</f>
        <v>1.3546922545216178</v>
      </c>
      <c r="AN17">
        <f>Y17+Cr!F17</f>
        <v>1.3546922545216178</v>
      </c>
      <c r="AO17">
        <f>Z17+Cr!G17</f>
        <v>1.3546922545216178</v>
      </c>
      <c r="AP17">
        <f>AA17+Cr!H17</f>
        <v>1.3546922545216178</v>
      </c>
      <c r="AQ17">
        <f>AB17+Cr!I17</f>
        <v>1.3546922545216178</v>
      </c>
      <c r="AR17">
        <f>AC17+Cr!J17</f>
        <v>1.3546922545216178</v>
      </c>
      <c r="AS17">
        <f>AD17+Cr!K17</f>
        <v>1.3546922545216178</v>
      </c>
      <c r="AT17">
        <f>AE17+Cr!L17</f>
        <v>1.3546922545216178</v>
      </c>
      <c r="AU17">
        <f>AF17+Cr!M17</f>
        <v>1.3546922545216178</v>
      </c>
      <c r="AV17">
        <f>AG17+Cr!N17</f>
        <v>1.3546922545216178</v>
      </c>
      <c r="AW17">
        <f>AH17+Cr!O17</f>
        <v>1.3546922545216178</v>
      </c>
      <c r="AX17">
        <f>AI17+Cr!P17</f>
        <v>1.3546922545216178</v>
      </c>
    </row>
    <row r="18" spans="1:50" x14ac:dyDescent="0.25">
      <c r="A18" t="s">
        <v>68</v>
      </c>
      <c r="B18" t="s">
        <v>175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V18">
        <f t="shared" si="5"/>
        <v>1</v>
      </c>
      <c r="W18">
        <f t="shared" ref="W18:W69" si="6">D18/100</f>
        <v>1</v>
      </c>
      <c r="X18">
        <f t="shared" ref="X18:X69" si="7">E18/100</f>
        <v>1</v>
      </c>
      <c r="Y18">
        <f t="shared" ref="Y18:Y69" si="8">F18/100</f>
        <v>1</v>
      </c>
      <c r="Z18">
        <f t="shared" ref="Z18:Z69" si="9">G18/100</f>
        <v>1</v>
      </c>
      <c r="AA18">
        <f t="shared" ref="AA18:AA69" si="10">H18/100</f>
        <v>1</v>
      </c>
      <c r="AB18">
        <f t="shared" ref="AB18:AB69" si="11">I18/100</f>
        <v>1</v>
      </c>
      <c r="AC18">
        <f t="shared" ref="AC18:AC69" si="12">J18/100</f>
        <v>1</v>
      </c>
      <c r="AD18">
        <f t="shared" ref="AD18:AD69" si="13">K18/100</f>
        <v>1</v>
      </c>
      <c r="AE18">
        <f t="shared" ref="AE18:AE69" si="14">L18/100</f>
        <v>1</v>
      </c>
      <c r="AF18">
        <f t="shared" ref="AF18:AF69" si="15">M18/100</f>
        <v>1</v>
      </c>
      <c r="AG18">
        <f t="shared" ref="AG18:AG69" si="16">N18/100</f>
        <v>1</v>
      </c>
      <c r="AH18">
        <f t="shared" ref="AH18:AH69" si="17">O18/100</f>
        <v>1</v>
      </c>
      <c r="AI18">
        <f t="shared" ref="AI18:AI69" si="18">P18/100</f>
        <v>1</v>
      </c>
      <c r="AK18" t="e">
        <f>V18+Cr!C18</f>
        <v>#DIV/0!</v>
      </c>
      <c r="AL18" t="e">
        <f>W18+Cr!D18</f>
        <v>#DIV/0!</v>
      </c>
      <c r="AM18" t="e">
        <f>X18+Cr!E18</f>
        <v>#DIV/0!</v>
      </c>
      <c r="AN18" t="e">
        <f>Y18+Cr!F18</f>
        <v>#DIV/0!</v>
      </c>
      <c r="AO18">
        <f>Z18+Cr!G18</f>
        <v>1.001906229711836</v>
      </c>
      <c r="AP18">
        <f>AA18+Cr!H18</f>
        <v>1.001906229711836</v>
      </c>
      <c r="AQ18">
        <f>AB18+Cr!I18</f>
        <v>1.001906229711836</v>
      </c>
      <c r="AR18">
        <f>AC18+Cr!J18</f>
        <v>1.001906229711836</v>
      </c>
      <c r="AS18">
        <f>AD18+Cr!K18</f>
        <v>1.001906229711836</v>
      </c>
      <c r="AT18">
        <f>AE18+Cr!L18</f>
        <v>1.001906229711836</v>
      </c>
      <c r="AU18">
        <f>AF18+Cr!M18</f>
        <v>1.001906229711836</v>
      </c>
      <c r="AV18">
        <f>AG18+Cr!N18</f>
        <v>1.001906229711836</v>
      </c>
      <c r="AW18">
        <f>AH18+Cr!O18</f>
        <v>1.001906229711836</v>
      </c>
      <c r="AX18">
        <f>AI18+Cr!P18</f>
        <v>1.001906229711836</v>
      </c>
    </row>
    <row r="19" spans="1:50" x14ac:dyDescent="0.25">
      <c r="A19" t="s">
        <v>70</v>
      </c>
      <c r="B19" t="s">
        <v>226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C19">
        <f t="shared" si="12"/>
        <v>0</v>
      </c>
      <c r="AD19">
        <f t="shared" si="13"/>
        <v>0</v>
      </c>
      <c r="AE19">
        <f t="shared" si="14"/>
        <v>0</v>
      </c>
      <c r="AF19">
        <f t="shared" si="15"/>
        <v>0</v>
      </c>
      <c r="AG19">
        <f t="shared" si="16"/>
        <v>0</v>
      </c>
      <c r="AH19">
        <f t="shared" si="17"/>
        <v>0</v>
      </c>
      <c r="AI19">
        <f t="shared" si="18"/>
        <v>0</v>
      </c>
      <c r="AK19">
        <f>V19+Cr!C19</f>
        <v>1</v>
      </c>
      <c r="AL19">
        <f>W19+Cr!D19</f>
        <v>1</v>
      </c>
      <c r="AM19">
        <f>X19+Cr!E19</f>
        <v>1</v>
      </c>
      <c r="AN19">
        <f>Y19+Cr!F19</f>
        <v>1</v>
      </c>
      <c r="AO19">
        <f>Z19+Cr!G19</f>
        <v>1</v>
      </c>
      <c r="AP19">
        <f>AA19+Cr!H19</f>
        <v>1</v>
      </c>
      <c r="AQ19">
        <f>AB19+Cr!I19</f>
        <v>1</v>
      </c>
      <c r="AR19">
        <f>AC19+Cr!J19</f>
        <v>1</v>
      </c>
      <c r="AS19">
        <f>AD19+Cr!K19</f>
        <v>1</v>
      </c>
      <c r="AT19">
        <f>AE19+Cr!L19</f>
        <v>1</v>
      </c>
      <c r="AU19">
        <f>AF19+Cr!M19</f>
        <v>1</v>
      </c>
      <c r="AV19">
        <f>AG19+Cr!N19</f>
        <v>1</v>
      </c>
      <c r="AW19">
        <f>AH19+Cr!O19</f>
        <v>1</v>
      </c>
      <c r="AX19">
        <f>AI19+Cr!P19</f>
        <v>1</v>
      </c>
    </row>
    <row r="20" spans="1:50" x14ac:dyDescent="0.25">
      <c r="A20" t="s">
        <v>71</v>
      </c>
      <c r="B20" t="s">
        <v>176</v>
      </c>
      <c r="C20">
        <v>2.0621663572000002</v>
      </c>
      <c r="D20">
        <v>2.0621663572000002</v>
      </c>
      <c r="E20">
        <v>2.0621663572000002</v>
      </c>
      <c r="F20">
        <v>2.0621663572000002</v>
      </c>
      <c r="G20">
        <v>2.0621663572000002</v>
      </c>
      <c r="H20">
        <v>2.0621663572000002</v>
      </c>
      <c r="I20">
        <v>2.0621663572000002</v>
      </c>
      <c r="J20">
        <v>2.0621663572000002</v>
      </c>
      <c r="K20">
        <v>2.0621663572000002</v>
      </c>
      <c r="L20">
        <v>2.0621663572000002</v>
      </c>
      <c r="M20">
        <v>2.0621663572000002</v>
      </c>
      <c r="N20">
        <v>2.0621663572000002</v>
      </c>
      <c r="O20">
        <v>2.0621663572000002</v>
      </c>
      <c r="P20">
        <v>2.0621663572000002</v>
      </c>
      <c r="V20">
        <f t="shared" si="5"/>
        <v>2.0621663572000001E-2</v>
      </c>
      <c r="W20">
        <f t="shared" si="6"/>
        <v>2.0621663572000001E-2</v>
      </c>
      <c r="X20">
        <f t="shared" si="7"/>
        <v>2.0621663572000001E-2</v>
      </c>
      <c r="Y20">
        <f t="shared" si="8"/>
        <v>2.0621663572000001E-2</v>
      </c>
      <c r="Z20">
        <f t="shared" si="9"/>
        <v>2.0621663572000001E-2</v>
      </c>
      <c r="AA20">
        <f t="shared" si="10"/>
        <v>2.0621663572000001E-2</v>
      </c>
      <c r="AB20">
        <f t="shared" si="11"/>
        <v>2.0621663572000001E-2</v>
      </c>
      <c r="AC20">
        <f t="shared" si="12"/>
        <v>2.0621663572000001E-2</v>
      </c>
      <c r="AD20">
        <f t="shared" si="13"/>
        <v>2.0621663572000001E-2</v>
      </c>
      <c r="AE20">
        <f t="shared" si="14"/>
        <v>2.0621663572000001E-2</v>
      </c>
      <c r="AF20">
        <f t="shared" si="15"/>
        <v>2.0621663572000001E-2</v>
      </c>
      <c r="AG20">
        <f t="shared" si="16"/>
        <v>2.0621663572000001E-2</v>
      </c>
      <c r="AH20">
        <f t="shared" si="17"/>
        <v>2.0621663572000001E-2</v>
      </c>
      <c r="AI20">
        <f t="shared" si="18"/>
        <v>2.0621663572000001E-2</v>
      </c>
      <c r="AK20">
        <f>V20+Cr!C20</f>
        <v>0.96651556856228549</v>
      </c>
      <c r="AL20">
        <f>W20+Cr!D20</f>
        <v>0.96651556856228549</v>
      </c>
      <c r="AM20">
        <f>X20+Cr!E20</f>
        <v>0.96651556856228549</v>
      </c>
      <c r="AN20">
        <f>Y20+Cr!F20</f>
        <v>0.96651556856228549</v>
      </c>
      <c r="AO20">
        <f>Z20+Cr!G20</f>
        <v>0.96651556856228549</v>
      </c>
      <c r="AP20">
        <f>AA20+Cr!H20</f>
        <v>0.96651556856228549</v>
      </c>
      <c r="AQ20">
        <f>AB20+Cr!I20</f>
        <v>0.96651556856228549</v>
      </c>
      <c r="AR20">
        <f>AC20+Cr!J20</f>
        <v>0.96651556856228549</v>
      </c>
      <c r="AS20">
        <f>AD20+Cr!K20</f>
        <v>0.96651556856228549</v>
      </c>
      <c r="AT20">
        <f>AE20+Cr!L20</f>
        <v>0.96651556856228549</v>
      </c>
      <c r="AU20">
        <f>AF20+Cr!M20</f>
        <v>0.96651556856228549</v>
      </c>
      <c r="AV20">
        <f>AG20+Cr!N20</f>
        <v>0.96651556856228549</v>
      </c>
      <c r="AW20">
        <f>AH20+Cr!O20</f>
        <v>0.96651556856228549</v>
      </c>
      <c r="AX20">
        <f>AI20+Cr!P20</f>
        <v>0.96651556856228549</v>
      </c>
    </row>
    <row r="21" spans="1:50" x14ac:dyDescent="0.25">
      <c r="A21" t="s">
        <v>72</v>
      </c>
      <c r="B21" t="s">
        <v>177</v>
      </c>
      <c r="C21">
        <v>30.704409907700001</v>
      </c>
      <c r="D21">
        <v>30.704409907700001</v>
      </c>
      <c r="E21">
        <v>30.704409907700001</v>
      </c>
      <c r="F21">
        <v>30.704409907700001</v>
      </c>
      <c r="G21">
        <v>30.704409907700001</v>
      </c>
      <c r="H21">
        <v>30.704409907700001</v>
      </c>
      <c r="I21">
        <v>30.704409907700001</v>
      </c>
      <c r="J21">
        <v>30.704409907700001</v>
      </c>
      <c r="K21">
        <v>30.704409907700001</v>
      </c>
      <c r="L21">
        <v>30.704409907700001</v>
      </c>
      <c r="M21">
        <v>30.704409907700001</v>
      </c>
      <c r="N21">
        <v>30.704409907700001</v>
      </c>
      <c r="O21">
        <v>30.704409907700001</v>
      </c>
      <c r="P21">
        <v>30.704409907700001</v>
      </c>
      <c r="V21">
        <f t="shared" si="5"/>
        <v>0.30704409907700003</v>
      </c>
      <c r="W21">
        <f t="shared" si="6"/>
        <v>0.30704409907700003</v>
      </c>
      <c r="X21">
        <f t="shared" si="7"/>
        <v>0.30704409907700003</v>
      </c>
      <c r="Y21">
        <f t="shared" si="8"/>
        <v>0.30704409907700003</v>
      </c>
      <c r="Z21">
        <f t="shared" si="9"/>
        <v>0.30704409907700003</v>
      </c>
      <c r="AA21">
        <f t="shared" si="10"/>
        <v>0.30704409907700003</v>
      </c>
      <c r="AB21">
        <f t="shared" si="11"/>
        <v>0.30704409907700003</v>
      </c>
      <c r="AC21">
        <f t="shared" si="12"/>
        <v>0.30704409907700003</v>
      </c>
      <c r="AD21">
        <f t="shared" si="13"/>
        <v>0.30704409907700003</v>
      </c>
      <c r="AE21">
        <f t="shared" si="14"/>
        <v>0.30704409907700003</v>
      </c>
      <c r="AF21">
        <f t="shared" si="15"/>
        <v>0.30704409907700003</v>
      </c>
      <c r="AG21">
        <f t="shared" si="16"/>
        <v>0.30704409907700003</v>
      </c>
      <c r="AH21">
        <f t="shared" si="17"/>
        <v>0.30704409907700003</v>
      </c>
      <c r="AI21">
        <f t="shared" si="18"/>
        <v>0.30704409907700003</v>
      </c>
      <c r="AK21">
        <f>V21+Cr!C21</f>
        <v>0.91986656227348607</v>
      </c>
      <c r="AL21">
        <f>W21+Cr!D21</f>
        <v>0.91986656227348607</v>
      </c>
      <c r="AM21">
        <f>X21+Cr!E21</f>
        <v>0.91986656227348607</v>
      </c>
      <c r="AN21">
        <f>Y21+Cr!F21</f>
        <v>0.91986656227348607</v>
      </c>
      <c r="AO21">
        <f>Z21+Cr!G21</f>
        <v>0.91986656227348607</v>
      </c>
      <c r="AP21">
        <f>AA21+Cr!H21</f>
        <v>0.91986656227348607</v>
      </c>
      <c r="AQ21">
        <f>AB21+Cr!I21</f>
        <v>0.91986656227348607</v>
      </c>
      <c r="AR21">
        <f>AC21+Cr!J21</f>
        <v>0.91986656227348607</v>
      </c>
      <c r="AS21">
        <f>AD21+Cr!K21</f>
        <v>0.91986656227348607</v>
      </c>
      <c r="AT21">
        <f>AE21+Cr!L21</f>
        <v>0.91986656227348607</v>
      </c>
      <c r="AU21">
        <f>AF21+Cr!M21</f>
        <v>0.91986656227348607</v>
      </c>
      <c r="AV21">
        <f>AG21+Cr!N21</f>
        <v>0.91986656227348607</v>
      </c>
      <c r="AW21">
        <f>AH21+Cr!O21</f>
        <v>0.91986656227348607</v>
      </c>
      <c r="AX21">
        <f>AI21+Cr!P21</f>
        <v>0.91986656227348607</v>
      </c>
    </row>
    <row r="22" spans="1:50" x14ac:dyDescent="0.25">
      <c r="A22" t="s">
        <v>73</v>
      </c>
      <c r="B22" t="s">
        <v>178</v>
      </c>
      <c r="C22">
        <v>3.3900923400999998</v>
      </c>
      <c r="D22">
        <v>3.3900923400999998</v>
      </c>
      <c r="E22">
        <v>3.3900923400999998</v>
      </c>
      <c r="F22">
        <v>3.3900923400999998</v>
      </c>
      <c r="G22">
        <v>3.1885107981999998</v>
      </c>
      <c r="H22">
        <v>3.1885107981999998</v>
      </c>
      <c r="I22">
        <v>3.1885107981999998</v>
      </c>
      <c r="J22">
        <v>3.1885107981999998</v>
      </c>
      <c r="K22">
        <v>3.1885107981999998</v>
      </c>
      <c r="L22">
        <v>3.1244282550000002</v>
      </c>
      <c r="M22">
        <v>3.1244282550000002</v>
      </c>
      <c r="N22">
        <v>3.1244282550000002</v>
      </c>
      <c r="O22">
        <v>3.1244282550000002</v>
      </c>
      <c r="P22">
        <v>3.1244282550000002</v>
      </c>
      <c r="V22">
        <f t="shared" si="5"/>
        <v>3.3900923400999997E-2</v>
      </c>
      <c r="W22">
        <f t="shared" si="6"/>
        <v>3.3900923400999997E-2</v>
      </c>
      <c r="X22">
        <f t="shared" si="7"/>
        <v>3.3900923400999997E-2</v>
      </c>
      <c r="Y22">
        <f t="shared" si="8"/>
        <v>3.3900923400999997E-2</v>
      </c>
      <c r="Z22">
        <f t="shared" si="9"/>
        <v>3.1885107981999998E-2</v>
      </c>
      <c r="AA22">
        <f t="shared" si="10"/>
        <v>3.1885107981999998E-2</v>
      </c>
      <c r="AB22">
        <f t="shared" si="11"/>
        <v>3.1885107981999998E-2</v>
      </c>
      <c r="AC22">
        <f t="shared" si="12"/>
        <v>3.1885107981999998E-2</v>
      </c>
      <c r="AD22">
        <f t="shared" si="13"/>
        <v>3.1885107981999998E-2</v>
      </c>
      <c r="AE22">
        <f t="shared" si="14"/>
        <v>3.1244282550000002E-2</v>
      </c>
      <c r="AF22">
        <f t="shared" si="15"/>
        <v>3.1244282550000002E-2</v>
      </c>
      <c r="AG22">
        <f t="shared" si="16"/>
        <v>3.1244282550000002E-2</v>
      </c>
      <c r="AH22">
        <f t="shared" si="17"/>
        <v>3.1244282550000002E-2</v>
      </c>
      <c r="AI22">
        <f t="shared" si="18"/>
        <v>3.1244282550000002E-2</v>
      </c>
      <c r="AK22">
        <f>V22+Cr!C22</f>
        <v>0.95529466149263309</v>
      </c>
      <c r="AL22">
        <f>W22+Cr!D22</f>
        <v>0.95529466149263309</v>
      </c>
      <c r="AM22">
        <f>X22+Cr!E22</f>
        <v>0.95529466149263309</v>
      </c>
      <c r="AN22">
        <f>Y22+Cr!F22</f>
        <v>0.95529466149263309</v>
      </c>
      <c r="AO22">
        <f>Z22+Cr!G22</f>
        <v>0.94816327997185723</v>
      </c>
      <c r="AP22">
        <f>AA22+Cr!H22</f>
        <v>0.94816327997185723</v>
      </c>
      <c r="AQ22">
        <f>AB22+Cr!I22</f>
        <v>0.94816327997185723</v>
      </c>
      <c r="AR22">
        <f>AC22+Cr!J22</f>
        <v>0.94816327997185723</v>
      </c>
      <c r="AS22">
        <f>AD22+Cr!K22</f>
        <v>0.94816327997185723</v>
      </c>
      <c r="AT22">
        <f>AE22+Cr!L22</f>
        <v>0.94915864861257426</v>
      </c>
      <c r="AU22">
        <f>AF22+Cr!M22</f>
        <v>0.94915864861257426</v>
      </c>
      <c r="AV22">
        <f>AG22+Cr!N22</f>
        <v>0.94915864861257426</v>
      </c>
      <c r="AW22">
        <f>AH22+Cr!O22</f>
        <v>0.94915864861257426</v>
      </c>
      <c r="AX22">
        <f>AI22+Cr!P22</f>
        <v>0.94915864861257426</v>
      </c>
    </row>
    <row r="23" spans="1:50" x14ac:dyDescent="0.25">
      <c r="A23" t="s">
        <v>74</v>
      </c>
      <c r="B23" t="s">
        <v>179</v>
      </c>
      <c r="C23">
        <v>1.2257630111</v>
      </c>
      <c r="D23">
        <v>1.2257630111</v>
      </c>
      <c r="E23">
        <v>1.2257630111</v>
      </c>
      <c r="F23">
        <v>1.2257630111</v>
      </c>
      <c r="G23">
        <v>1.2257630111</v>
      </c>
      <c r="H23">
        <v>1.2257630111</v>
      </c>
      <c r="I23">
        <v>1.2257630111</v>
      </c>
      <c r="J23">
        <v>1.2257630111</v>
      </c>
      <c r="K23">
        <v>1.2257630111</v>
      </c>
      <c r="L23">
        <v>1.2257630111</v>
      </c>
      <c r="M23">
        <v>1.2257630111</v>
      </c>
      <c r="N23">
        <v>1.2257630111</v>
      </c>
      <c r="O23">
        <v>1.2257630111</v>
      </c>
      <c r="P23">
        <v>1.2257630111</v>
      </c>
      <c r="V23">
        <f t="shared" si="5"/>
        <v>1.2257630110999999E-2</v>
      </c>
      <c r="W23">
        <f t="shared" si="6"/>
        <v>1.2257630110999999E-2</v>
      </c>
      <c r="X23">
        <f t="shared" si="7"/>
        <v>1.2257630110999999E-2</v>
      </c>
      <c r="Y23">
        <f t="shared" si="8"/>
        <v>1.2257630110999999E-2</v>
      </c>
      <c r="Z23">
        <f t="shared" si="9"/>
        <v>1.2257630110999999E-2</v>
      </c>
      <c r="AA23">
        <f t="shared" si="10"/>
        <v>1.2257630110999999E-2</v>
      </c>
      <c r="AB23">
        <f t="shared" si="11"/>
        <v>1.2257630110999999E-2</v>
      </c>
      <c r="AC23">
        <f t="shared" si="12"/>
        <v>1.2257630110999999E-2</v>
      </c>
      <c r="AD23">
        <f t="shared" si="13"/>
        <v>1.2257630110999999E-2</v>
      </c>
      <c r="AE23">
        <f t="shared" si="14"/>
        <v>1.2257630110999999E-2</v>
      </c>
      <c r="AF23">
        <f t="shared" si="15"/>
        <v>1.2257630110999999E-2</v>
      </c>
      <c r="AG23">
        <f t="shared" si="16"/>
        <v>1.2257630110999999E-2</v>
      </c>
      <c r="AH23">
        <f t="shared" si="17"/>
        <v>1.2257630110999999E-2</v>
      </c>
      <c r="AI23">
        <f t="shared" si="18"/>
        <v>1.2257630110999999E-2</v>
      </c>
      <c r="AK23">
        <f>V23+Cr!C23</f>
        <v>0.99640043184257154</v>
      </c>
      <c r="AL23">
        <f>W23+Cr!D23</f>
        <v>0.99640043184257154</v>
      </c>
      <c r="AM23">
        <f>X23+Cr!E23</f>
        <v>0.99640043184257154</v>
      </c>
      <c r="AN23">
        <f>Y23+Cr!F23</f>
        <v>0.99640043184257154</v>
      </c>
      <c r="AO23">
        <f>Z23+Cr!G23</f>
        <v>0.99640043184257154</v>
      </c>
      <c r="AP23">
        <f>AA23+Cr!H23</f>
        <v>0.99640043184257154</v>
      </c>
      <c r="AQ23">
        <f>AB23+Cr!I23</f>
        <v>0.99640043184257154</v>
      </c>
      <c r="AR23">
        <f>AC23+Cr!J23</f>
        <v>0.99640043184257154</v>
      </c>
      <c r="AS23">
        <f>AD23+Cr!K23</f>
        <v>0.99640043184257154</v>
      </c>
      <c r="AT23">
        <f>AE23+Cr!L23</f>
        <v>0.99640043184257154</v>
      </c>
      <c r="AU23">
        <f>AF23+Cr!M23</f>
        <v>0.99640043184257154</v>
      </c>
      <c r="AV23">
        <f>AG23+Cr!N23</f>
        <v>0.99640043184257154</v>
      </c>
      <c r="AW23">
        <f>AH23+Cr!O23</f>
        <v>0.99640043184257154</v>
      </c>
      <c r="AX23">
        <f>AI23+Cr!P23</f>
        <v>0.99640043184257154</v>
      </c>
    </row>
    <row r="24" spans="1:50" x14ac:dyDescent="0.25">
      <c r="A24" t="s">
        <v>75</v>
      </c>
      <c r="B24" t="s">
        <v>180</v>
      </c>
      <c r="C24">
        <v>0.760759505</v>
      </c>
      <c r="D24">
        <v>0.760759505</v>
      </c>
      <c r="E24">
        <v>0.760759505</v>
      </c>
      <c r="F24">
        <v>0.760759505</v>
      </c>
      <c r="G24">
        <v>0.760759505</v>
      </c>
      <c r="H24">
        <v>0.760759505</v>
      </c>
      <c r="I24">
        <v>0.760759505</v>
      </c>
      <c r="J24">
        <v>0.760759505</v>
      </c>
      <c r="K24">
        <v>0.760759505</v>
      </c>
      <c r="L24">
        <v>0.760759505</v>
      </c>
      <c r="M24">
        <v>0.760759505</v>
      </c>
      <c r="N24">
        <v>0.760759505</v>
      </c>
      <c r="O24">
        <v>0.760759505</v>
      </c>
      <c r="P24">
        <v>0.760759505</v>
      </c>
      <c r="V24">
        <f t="shared" si="5"/>
        <v>7.6075950499999998E-3</v>
      </c>
      <c r="W24">
        <f t="shared" si="6"/>
        <v>7.6075950499999998E-3</v>
      </c>
      <c r="X24">
        <f t="shared" si="7"/>
        <v>7.6075950499999998E-3</v>
      </c>
      <c r="Y24">
        <f t="shared" si="8"/>
        <v>7.6075950499999998E-3</v>
      </c>
      <c r="Z24">
        <f t="shared" si="9"/>
        <v>7.6075950499999998E-3</v>
      </c>
      <c r="AA24">
        <f t="shared" si="10"/>
        <v>7.6075950499999998E-3</v>
      </c>
      <c r="AB24">
        <f t="shared" si="11"/>
        <v>7.6075950499999998E-3</v>
      </c>
      <c r="AC24">
        <f t="shared" si="12"/>
        <v>7.6075950499999998E-3</v>
      </c>
      <c r="AD24">
        <f t="shared" si="13"/>
        <v>7.6075950499999998E-3</v>
      </c>
      <c r="AE24">
        <f t="shared" si="14"/>
        <v>7.6075950499999998E-3</v>
      </c>
      <c r="AF24">
        <f t="shared" si="15"/>
        <v>7.6075950499999998E-3</v>
      </c>
      <c r="AG24">
        <f t="shared" si="16"/>
        <v>7.6075950499999998E-3</v>
      </c>
      <c r="AH24">
        <f t="shared" si="17"/>
        <v>7.6075950499999998E-3</v>
      </c>
      <c r="AI24">
        <f t="shared" si="18"/>
        <v>7.6075950499999998E-3</v>
      </c>
      <c r="AK24">
        <f>V24+Cr!C24</f>
        <v>0.99906198383658951</v>
      </c>
      <c r="AL24">
        <f>W24+Cr!D24</f>
        <v>0.99906198383658951</v>
      </c>
      <c r="AM24">
        <f>X24+Cr!E24</f>
        <v>0.99906198383658951</v>
      </c>
      <c r="AN24">
        <f>Y24+Cr!F24</f>
        <v>0.99906198383658951</v>
      </c>
      <c r="AO24">
        <f>Z24+Cr!G24</f>
        <v>0.99906198383658951</v>
      </c>
      <c r="AP24">
        <f>AA24+Cr!H24</f>
        <v>0.99906198383658951</v>
      </c>
      <c r="AQ24">
        <f>AB24+Cr!I24</f>
        <v>0.99906198383658951</v>
      </c>
      <c r="AR24">
        <f>AC24+Cr!J24</f>
        <v>0.99906198383658951</v>
      </c>
      <c r="AS24">
        <f>AD24+Cr!K24</f>
        <v>0.99906198383658951</v>
      </c>
      <c r="AT24">
        <f>AE24+Cr!L24</f>
        <v>0.99906198383658951</v>
      </c>
      <c r="AU24">
        <f>AF24+Cr!M24</f>
        <v>0.99906198383658951</v>
      </c>
      <c r="AV24">
        <f>AG24+Cr!N24</f>
        <v>0.99906198383658951</v>
      </c>
      <c r="AW24">
        <f>AH24+Cr!O24</f>
        <v>0.99906198383658951</v>
      </c>
      <c r="AX24">
        <f>AI24+Cr!P24</f>
        <v>0.99906198383658951</v>
      </c>
    </row>
    <row r="25" spans="1:50" x14ac:dyDescent="0.25">
      <c r="A25" t="s">
        <v>76</v>
      </c>
      <c r="B25" t="s">
        <v>181</v>
      </c>
      <c r="C25">
        <v>1.6711049072999999</v>
      </c>
      <c r="D25">
        <v>1.6711049072999999</v>
      </c>
      <c r="E25">
        <v>1.6711049072999999</v>
      </c>
      <c r="F25">
        <v>1.6711049072999999</v>
      </c>
      <c r="G25">
        <v>1.9207996629999999</v>
      </c>
      <c r="H25">
        <v>1.9207996629999999</v>
      </c>
      <c r="I25">
        <v>1.9207996629999999</v>
      </c>
      <c r="J25">
        <v>1.9207996629999999</v>
      </c>
      <c r="K25">
        <v>1.9207996629999999</v>
      </c>
      <c r="L25">
        <v>1.9503383976999999</v>
      </c>
      <c r="M25">
        <v>1.9503383976999999</v>
      </c>
      <c r="N25">
        <v>1.9503383976999999</v>
      </c>
      <c r="O25">
        <v>1.9503383976999999</v>
      </c>
      <c r="P25">
        <v>1.9503383976999999</v>
      </c>
      <c r="V25">
        <f t="shared" si="5"/>
        <v>1.6711049073000001E-2</v>
      </c>
      <c r="W25">
        <f t="shared" si="6"/>
        <v>1.6711049073000001E-2</v>
      </c>
      <c r="X25">
        <f t="shared" si="7"/>
        <v>1.6711049073000001E-2</v>
      </c>
      <c r="Y25">
        <f t="shared" si="8"/>
        <v>1.6711049073000001E-2</v>
      </c>
      <c r="Z25">
        <f t="shared" si="9"/>
        <v>1.9207996629999998E-2</v>
      </c>
      <c r="AA25">
        <f t="shared" si="10"/>
        <v>1.9207996629999998E-2</v>
      </c>
      <c r="AB25">
        <f t="shared" si="11"/>
        <v>1.9207996629999998E-2</v>
      </c>
      <c r="AC25">
        <f t="shared" si="12"/>
        <v>1.9207996629999998E-2</v>
      </c>
      <c r="AD25">
        <f t="shared" si="13"/>
        <v>1.9207996629999998E-2</v>
      </c>
      <c r="AE25">
        <f t="shared" si="14"/>
        <v>1.9503383977000001E-2</v>
      </c>
      <c r="AF25">
        <f t="shared" si="15"/>
        <v>1.9503383977000001E-2</v>
      </c>
      <c r="AG25">
        <f t="shared" si="16"/>
        <v>1.9503383977000001E-2</v>
      </c>
      <c r="AH25">
        <f t="shared" si="17"/>
        <v>1.9503383977000001E-2</v>
      </c>
      <c r="AI25">
        <f t="shared" si="18"/>
        <v>1.9503383977000001E-2</v>
      </c>
      <c r="AK25">
        <f>V25+Cr!C25</f>
        <v>1.0072804869384568</v>
      </c>
      <c r="AL25">
        <f>W25+Cr!D25</f>
        <v>1.0072804869384568</v>
      </c>
      <c r="AM25">
        <f>X25+Cr!E25</f>
        <v>1.0072804869384568</v>
      </c>
      <c r="AN25">
        <f>Y25+Cr!F25</f>
        <v>1.0072804869384568</v>
      </c>
      <c r="AO25">
        <f>Z25+Cr!G25</f>
        <v>1.0090615430800356</v>
      </c>
      <c r="AP25">
        <f>AA25+Cr!H25</f>
        <v>1.0090615430800356</v>
      </c>
      <c r="AQ25">
        <f>AB25+Cr!I25</f>
        <v>1.0090615430800356</v>
      </c>
      <c r="AR25">
        <f>AC25+Cr!J25</f>
        <v>1.0090615430800356</v>
      </c>
      <c r="AS25">
        <f>AD25+Cr!K25</f>
        <v>1.0090615430800356</v>
      </c>
      <c r="AT25">
        <f>AE25+Cr!L25</f>
        <v>1.0092005083580204</v>
      </c>
      <c r="AU25">
        <f>AF25+Cr!M25</f>
        <v>1.0092005083580204</v>
      </c>
      <c r="AV25">
        <f>AG25+Cr!N25</f>
        <v>1.0092005083580204</v>
      </c>
      <c r="AW25">
        <f>AH25+Cr!O25</f>
        <v>1.0092005083580204</v>
      </c>
      <c r="AX25">
        <f>AI25+Cr!P25</f>
        <v>1.0092005083580204</v>
      </c>
    </row>
    <row r="26" spans="1:50" x14ac:dyDescent="0.25">
      <c r="A26" t="s">
        <v>78</v>
      </c>
      <c r="B26" t="s">
        <v>182</v>
      </c>
      <c r="C26">
        <v>1.05545092</v>
      </c>
      <c r="D26">
        <v>1.05545092</v>
      </c>
      <c r="E26">
        <v>1.05545092</v>
      </c>
      <c r="F26">
        <v>1.05545092</v>
      </c>
      <c r="G26">
        <v>1.0278130723000001</v>
      </c>
      <c r="H26">
        <v>1.0278130723000001</v>
      </c>
      <c r="I26">
        <v>1.0278130723000001</v>
      </c>
      <c r="J26">
        <v>1.0278130723000001</v>
      </c>
      <c r="K26">
        <v>1.0278130723000001</v>
      </c>
      <c r="L26">
        <v>1.0278130723000001</v>
      </c>
      <c r="M26">
        <v>1.0278130723000001</v>
      </c>
      <c r="N26">
        <v>1.0278130723000001</v>
      </c>
      <c r="O26">
        <v>1.0278130723000001</v>
      </c>
      <c r="P26">
        <v>1.0278130723000001</v>
      </c>
      <c r="V26">
        <f t="shared" si="5"/>
        <v>1.0554509199999999E-2</v>
      </c>
      <c r="W26">
        <f t="shared" si="6"/>
        <v>1.0554509199999999E-2</v>
      </c>
      <c r="X26">
        <f t="shared" si="7"/>
        <v>1.0554509199999999E-2</v>
      </c>
      <c r="Y26">
        <f t="shared" si="8"/>
        <v>1.0554509199999999E-2</v>
      </c>
      <c r="Z26">
        <f t="shared" si="9"/>
        <v>1.0278130723E-2</v>
      </c>
      <c r="AA26">
        <f t="shared" si="10"/>
        <v>1.0278130723E-2</v>
      </c>
      <c r="AB26">
        <f t="shared" si="11"/>
        <v>1.0278130723E-2</v>
      </c>
      <c r="AC26">
        <f t="shared" si="12"/>
        <v>1.0278130723E-2</v>
      </c>
      <c r="AD26">
        <f t="shared" si="13"/>
        <v>1.0278130723E-2</v>
      </c>
      <c r="AE26">
        <f t="shared" si="14"/>
        <v>1.0278130723E-2</v>
      </c>
      <c r="AF26">
        <f t="shared" si="15"/>
        <v>1.0278130723E-2</v>
      </c>
      <c r="AG26">
        <f t="shared" si="16"/>
        <v>1.0278130723E-2</v>
      </c>
      <c r="AH26">
        <f t="shared" si="17"/>
        <v>1.0278130723E-2</v>
      </c>
      <c r="AI26">
        <f t="shared" si="18"/>
        <v>1.0278130723E-2</v>
      </c>
      <c r="AK26">
        <f>V26+Cr!C26</f>
        <v>0.96587744445651114</v>
      </c>
      <c r="AL26">
        <f>W26+Cr!D26</f>
        <v>0.96587744445651114</v>
      </c>
      <c r="AM26">
        <f>X26+Cr!E26</f>
        <v>0.96587744445651114</v>
      </c>
      <c r="AN26">
        <f>Y26+Cr!F26</f>
        <v>0.96587744445651114</v>
      </c>
      <c r="AO26">
        <f>Z26+Cr!G26</f>
        <v>0.9667544163244628</v>
      </c>
      <c r="AP26">
        <f>AA26+Cr!H26</f>
        <v>0.9667544163244628</v>
      </c>
      <c r="AQ26">
        <f>AB26+Cr!I26</f>
        <v>0.9667544163244628</v>
      </c>
      <c r="AR26">
        <f>AC26+Cr!J26</f>
        <v>0.9667544163244628</v>
      </c>
      <c r="AS26">
        <f>AD26+Cr!K26</f>
        <v>0.9667544163244628</v>
      </c>
      <c r="AT26">
        <f>AE26+Cr!L26</f>
        <v>0.9667544163244628</v>
      </c>
      <c r="AU26">
        <f>AF26+Cr!M26</f>
        <v>0.9667544163244628</v>
      </c>
      <c r="AV26">
        <f>AG26+Cr!N26</f>
        <v>0.9667544163244628</v>
      </c>
      <c r="AW26">
        <f>AH26+Cr!O26</f>
        <v>0.9667544163244628</v>
      </c>
      <c r="AX26">
        <f>AI26+Cr!P26</f>
        <v>0.9667544163244628</v>
      </c>
    </row>
    <row r="27" spans="1:50" x14ac:dyDescent="0.25">
      <c r="A27" t="s">
        <v>79</v>
      </c>
      <c r="B27" t="s">
        <v>183</v>
      </c>
      <c r="C27">
        <v>2.7347397332000001</v>
      </c>
      <c r="D27">
        <v>2.7347397332000001</v>
      </c>
      <c r="E27">
        <v>2.7347397332000001</v>
      </c>
      <c r="F27">
        <v>2.7347397332000001</v>
      </c>
      <c r="G27">
        <v>2.7347397332000001</v>
      </c>
      <c r="H27">
        <v>2.7347397332000001</v>
      </c>
      <c r="I27">
        <v>2.7347397332000001</v>
      </c>
      <c r="J27">
        <v>2.7347397332000001</v>
      </c>
      <c r="K27">
        <v>2.7347397332000001</v>
      </c>
      <c r="L27">
        <v>2.7347397332000001</v>
      </c>
      <c r="M27">
        <v>2.7347397332000001</v>
      </c>
      <c r="N27">
        <v>2.7347397332000001</v>
      </c>
      <c r="O27">
        <v>2.7347397332000001</v>
      </c>
      <c r="P27">
        <v>2.7347397332000001</v>
      </c>
      <c r="V27">
        <f t="shared" si="5"/>
        <v>2.7347397331999999E-2</v>
      </c>
      <c r="W27">
        <f t="shared" si="6"/>
        <v>2.7347397331999999E-2</v>
      </c>
      <c r="X27">
        <f t="shared" si="7"/>
        <v>2.7347397331999999E-2</v>
      </c>
      <c r="Y27">
        <f t="shared" si="8"/>
        <v>2.7347397331999999E-2</v>
      </c>
      <c r="Z27">
        <f t="shared" si="9"/>
        <v>2.7347397331999999E-2</v>
      </c>
      <c r="AA27">
        <f t="shared" si="10"/>
        <v>2.7347397331999999E-2</v>
      </c>
      <c r="AB27">
        <f t="shared" si="11"/>
        <v>2.7347397331999999E-2</v>
      </c>
      <c r="AC27">
        <f t="shared" si="12"/>
        <v>2.7347397331999999E-2</v>
      </c>
      <c r="AD27">
        <f t="shared" si="13"/>
        <v>2.7347397331999999E-2</v>
      </c>
      <c r="AE27">
        <f t="shared" si="14"/>
        <v>2.7347397331999999E-2</v>
      </c>
      <c r="AF27">
        <f t="shared" si="15"/>
        <v>2.7347397331999999E-2</v>
      </c>
      <c r="AG27">
        <f t="shared" si="16"/>
        <v>2.7347397331999999E-2</v>
      </c>
      <c r="AH27">
        <f t="shared" si="17"/>
        <v>2.7347397331999999E-2</v>
      </c>
      <c r="AI27">
        <f t="shared" si="18"/>
        <v>2.7347397331999999E-2</v>
      </c>
      <c r="AK27">
        <f>V27+Cr!C27</f>
        <v>0.95673292933547116</v>
      </c>
      <c r="AL27">
        <f>W27+Cr!D27</f>
        <v>0.95673292933547116</v>
      </c>
      <c r="AM27">
        <f>X27+Cr!E27</f>
        <v>0.95673292933547116</v>
      </c>
      <c r="AN27">
        <f>Y27+Cr!F27</f>
        <v>0.95673292933547116</v>
      </c>
      <c r="AO27">
        <f>Z27+Cr!G27</f>
        <v>0.95673292933547116</v>
      </c>
      <c r="AP27">
        <f>AA27+Cr!H27</f>
        <v>0.95673292933547116</v>
      </c>
      <c r="AQ27">
        <f>AB27+Cr!I27</f>
        <v>0.95673292933547116</v>
      </c>
      <c r="AR27">
        <f>AC27+Cr!J27</f>
        <v>0.95673292933547116</v>
      </c>
      <c r="AS27">
        <f>AD27+Cr!K27</f>
        <v>0.95673292933547116</v>
      </c>
      <c r="AT27">
        <f>AE27+Cr!L27</f>
        <v>0.95673292933547116</v>
      </c>
      <c r="AU27">
        <f>AF27+Cr!M27</f>
        <v>0.95673292933547116</v>
      </c>
      <c r="AV27">
        <f>AG27+Cr!N27</f>
        <v>0.95673292933547116</v>
      </c>
      <c r="AW27">
        <f>AH27+Cr!O27</f>
        <v>0.95673292933547116</v>
      </c>
      <c r="AX27">
        <f>AI27+Cr!P27</f>
        <v>0.95673292933547116</v>
      </c>
    </row>
    <row r="28" spans="1:50" x14ac:dyDescent="0.25">
      <c r="A28" t="s">
        <v>80</v>
      </c>
      <c r="B28" t="s">
        <v>184</v>
      </c>
      <c r="C28">
        <v>72.520926837800005</v>
      </c>
      <c r="D28">
        <v>72.520926837800005</v>
      </c>
      <c r="E28">
        <v>72.520926837800005</v>
      </c>
      <c r="F28">
        <v>72.520926837800005</v>
      </c>
      <c r="G28">
        <v>72.062675925400001</v>
      </c>
      <c r="H28">
        <v>72.062675925400001</v>
      </c>
      <c r="I28">
        <v>72.062675925400001</v>
      </c>
      <c r="J28">
        <v>72.062675925400001</v>
      </c>
      <c r="K28">
        <v>72.062675925400001</v>
      </c>
      <c r="L28">
        <v>70.925667895299995</v>
      </c>
      <c r="M28">
        <v>70.925667895299995</v>
      </c>
      <c r="N28">
        <v>70.925667895299995</v>
      </c>
      <c r="O28">
        <v>70.925667895299995</v>
      </c>
      <c r="P28">
        <v>70.925667895299995</v>
      </c>
      <c r="V28">
        <f t="shared" si="5"/>
        <v>0.72520926837800004</v>
      </c>
      <c r="W28">
        <f t="shared" si="6"/>
        <v>0.72520926837800004</v>
      </c>
      <c r="X28">
        <f t="shared" si="7"/>
        <v>0.72520926837800004</v>
      </c>
      <c r="Y28">
        <f t="shared" si="8"/>
        <v>0.72520926837800004</v>
      </c>
      <c r="Z28">
        <f t="shared" si="9"/>
        <v>0.72062675925399999</v>
      </c>
      <c r="AA28">
        <f t="shared" si="10"/>
        <v>0.72062675925399999</v>
      </c>
      <c r="AB28">
        <f t="shared" si="11"/>
        <v>0.72062675925399999</v>
      </c>
      <c r="AC28">
        <f t="shared" si="12"/>
        <v>0.72062675925399999</v>
      </c>
      <c r="AD28">
        <f t="shared" si="13"/>
        <v>0.72062675925399999</v>
      </c>
      <c r="AE28">
        <f t="shared" si="14"/>
        <v>0.70925667895299993</v>
      </c>
      <c r="AF28">
        <f t="shared" si="15"/>
        <v>0.70925667895299993</v>
      </c>
      <c r="AG28">
        <f t="shared" si="16"/>
        <v>0.70925667895299993</v>
      </c>
      <c r="AH28">
        <f t="shared" si="17"/>
        <v>0.70925667895299993</v>
      </c>
      <c r="AI28">
        <f t="shared" si="18"/>
        <v>0.70925667895299993</v>
      </c>
      <c r="AK28">
        <f>V28+Cr!C28</f>
        <v>1.0682452504331075</v>
      </c>
      <c r="AL28">
        <f>W28+Cr!D28</f>
        <v>1.0682452504331075</v>
      </c>
      <c r="AM28">
        <f>X28+Cr!E28</f>
        <v>1.0682452504331075</v>
      </c>
      <c r="AN28">
        <f>Y28+Cr!F28</f>
        <v>1.0682452504331075</v>
      </c>
      <c r="AO28">
        <f>Z28+Cr!G28</f>
        <v>1.0689049476831654</v>
      </c>
      <c r="AP28">
        <f>AA28+Cr!H28</f>
        <v>1.0689049476831654</v>
      </c>
      <c r="AQ28">
        <f>AB28+Cr!I28</f>
        <v>1.0689049476831654</v>
      </c>
      <c r="AR28">
        <f>AC28+Cr!J28</f>
        <v>1.0689049476831654</v>
      </c>
      <c r="AS28">
        <f>AD28+Cr!K28</f>
        <v>1.0689049476831654</v>
      </c>
      <c r="AT28">
        <f>AE28+Cr!L28</f>
        <v>1.0704664272735962</v>
      </c>
      <c r="AU28">
        <f>AF28+Cr!M28</f>
        <v>1.0704664272735962</v>
      </c>
      <c r="AV28">
        <f>AG28+Cr!N28</f>
        <v>1.0704664272735962</v>
      </c>
      <c r="AW28">
        <f>AH28+Cr!O28</f>
        <v>1.0704664272735962</v>
      </c>
      <c r="AX28">
        <f>AI28+Cr!P28</f>
        <v>1.0704664272735962</v>
      </c>
    </row>
    <row r="29" spans="1:50" x14ac:dyDescent="0.25">
      <c r="A29" t="s">
        <v>81</v>
      </c>
      <c r="B29" t="s">
        <v>185</v>
      </c>
      <c r="C29">
        <v>64.650076658100005</v>
      </c>
      <c r="D29">
        <v>64.650076658100005</v>
      </c>
      <c r="E29">
        <v>64.650076658100005</v>
      </c>
      <c r="F29">
        <v>64.650076658100005</v>
      </c>
      <c r="G29">
        <v>60.071666009399998</v>
      </c>
      <c r="H29">
        <v>60.071666009399998</v>
      </c>
      <c r="I29">
        <v>60.071666009399998</v>
      </c>
      <c r="J29">
        <v>60.071666009399998</v>
      </c>
      <c r="K29">
        <v>60.071666009399998</v>
      </c>
      <c r="L29">
        <v>60.292061961500004</v>
      </c>
      <c r="M29">
        <v>60.292061961500004</v>
      </c>
      <c r="N29">
        <v>60.292061961500004</v>
      </c>
      <c r="O29">
        <v>60.292061961500004</v>
      </c>
      <c r="P29">
        <v>60.292061961500004</v>
      </c>
      <c r="V29">
        <f t="shared" si="5"/>
        <v>0.64650076658100009</v>
      </c>
      <c r="W29">
        <f t="shared" si="6"/>
        <v>0.64650076658100009</v>
      </c>
      <c r="X29">
        <f t="shared" si="7"/>
        <v>0.64650076658100009</v>
      </c>
      <c r="Y29">
        <f t="shared" si="8"/>
        <v>0.64650076658100009</v>
      </c>
      <c r="Z29">
        <f t="shared" si="9"/>
        <v>0.60071666009399993</v>
      </c>
      <c r="AA29">
        <f t="shared" si="10"/>
        <v>0.60071666009399993</v>
      </c>
      <c r="AB29">
        <f t="shared" si="11"/>
        <v>0.60071666009399993</v>
      </c>
      <c r="AC29">
        <f t="shared" si="12"/>
        <v>0.60071666009399993</v>
      </c>
      <c r="AD29">
        <f t="shared" si="13"/>
        <v>0.60071666009399993</v>
      </c>
      <c r="AE29">
        <f t="shared" si="14"/>
        <v>0.60292061961499999</v>
      </c>
      <c r="AF29">
        <f t="shared" si="15"/>
        <v>0.60292061961499999</v>
      </c>
      <c r="AG29">
        <f t="shared" si="16"/>
        <v>0.60292061961499999</v>
      </c>
      <c r="AH29">
        <f t="shared" si="17"/>
        <v>0.60292061961499999</v>
      </c>
      <c r="AI29">
        <f t="shared" si="18"/>
        <v>0.60292061961499999</v>
      </c>
      <c r="AK29">
        <f>V29+Cr!C29</f>
        <v>0.78935592940725918</v>
      </c>
      <c r="AL29">
        <f>W29+Cr!D29</f>
        <v>0.78935592940725918</v>
      </c>
      <c r="AM29">
        <f>X29+Cr!E29</f>
        <v>0.78935592940725918</v>
      </c>
      <c r="AN29">
        <f>Y29+Cr!F29</f>
        <v>0.78935592940725918</v>
      </c>
      <c r="AO29">
        <f>Z29+Cr!G29</f>
        <v>0.81671692698719711</v>
      </c>
      <c r="AP29">
        <f>AA29+Cr!H29</f>
        <v>0.81671692698719711</v>
      </c>
      <c r="AQ29">
        <f>AB29+Cr!I29</f>
        <v>0.81671692698719711</v>
      </c>
      <c r="AR29">
        <f>AC29+Cr!J29</f>
        <v>0.81671692698719711</v>
      </c>
      <c r="AS29">
        <f>AD29+Cr!K29</f>
        <v>0.81671692698719711</v>
      </c>
      <c r="AT29">
        <f>AE29+Cr!L29</f>
        <v>0.81892088650819717</v>
      </c>
      <c r="AU29">
        <f>AF29+Cr!M29</f>
        <v>0.81892088650819717</v>
      </c>
      <c r="AV29">
        <f>AG29+Cr!N29</f>
        <v>0.81892088650819717</v>
      </c>
      <c r="AW29">
        <f>AH29+Cr!O29</f>
        <v>0.81892088650819717</v>
      </c>
      <c r="AX29">
        <f>AI29+Cr!P29</f>
        <v>0.81892088650819717</v>
      </c>
    </row>
    <row r="30" spans="1:50" x14ac:dyDescent="0.25">
      <c r="A30" t="s">
        <v>82</v>
      </c>
      <c r="B30" t="s">
        <v>186</v>
      </c>
      <c r="C30">
        <v>60.265894821800003</v>
      </c>
      <c r="D30">
        <v>60.265894821800003</v>
      </c>
      <c r="E30">
        <v>60.265894821800003</v>
      </c>
      <c r="F30">
        <v>60.265894821800003</v>
      </c>
      <c r="G30">
        <v>49.1599513456</v>
      </c>
      <c r="H30">
        <v>49.1599513456</v>
      </c>
      <c r="I30">
        <v>49.1599513456</v>
      </c>
      <c r="J30">
        <v>49.1599513456</v>
      </c>
      <c r="K30">
        <v>49.1599513456</v>
      </c>
      <c r="L30">
        <v>49.136604547799998</v>
      </c>
      <c r="M30">
        <v>49.136604547799998</v>
      </c>
      <c r="N30">
        <v>49.136604547799998</v>
      </c>
      <c r="O30">
        <v>49.136604547799998</v>
      </c>
      <c r="P30">
        <v>49.136604547799998</v>
      </c>
      <c r="V30">
        <f t="shared" si="5"/>
        <v>0.60265894821800003</v>
      </c>
      <c r="W30">
        <f t="shared" si="6"/>
        <v>0.60265894821800003</v>
      </c>
      <c r="X30">
        <f t="shared" si="7"/>
        <v>0.60265894821800003</v>
      </c>
      <c r="Y30">
        <f t="shared" si="8"/>
        <v>0.60265894821800003</v>
      </c>
      <c r="Z30">
        <f t="shared" si="9"/>
        <v>0.491599513456</v>
      </c>
      <c r="AA30">
        <f t="shared" si="10"/>
        <v>0.491599513456</v>
      </c>
      <c r="AB30">
        <f t="shared" si="11"/>
        <v>0.491599513456</v>
      </c>
      <c r="AC30">
        <f t="shared" si="12"/>
        <v>0.491599513456</v>
      </c>
      <c r="AD30">
        <f t="shared" si="13"/>
        <v>0.491599513456</v>
      </c>
      <c r="AE30">
        <f t="shared" si="14"/>
        <v>0.491366045478</v>
      </c>
      <c r="AF30">
        <f t="shared" si="15"/>
        <v>0.491366045478</v>
      </c>
      <c r="AG30">
        <f t="shared" si="16"/>
        <v>0.491366045478</v>
      </c>
      <c r="AH30">
        <f t="shared" si="17"/>
        <v>0.491366045478</v>
      </c>
      <c r="AI30">
        <f t="shared" si="18"/>
        <v>0.491366045478</v>
      </c>
      <c r="AK30">
        <f>V30+Cr!C30</f>
        <v>0.89008251251913695</v>
      </c>
      <c r="AL30">
        <f>W30+Cr!D30</f>
        <v>0.89008251251913695</v>
      </c>
      <c r="AM30">
        <f>X30+Cr!E30</f>
        <v>0.89008251251913695</v>
      </c>
      <c r="AN30">
        <f>Y30+Cr!F30</f>
        <v>0.89008251251913695</v>
      </c>
      <c r="AO30">
        <f>Z30+Cr!G30</f>
        <v>0.88390857696353398</v>
      </c>
      <c r="AP30">
        <f>AA30+Cr!H30</f>
        <v>0.88390857696353398</v>
      </c>
      <c r="AQ30">
        <f>AB30+Cr!I30</f>
        <v>0.88390857696353398</v>
      </c>
      <c r="AR30">
        <f>AC30+Cr!J30</f>
        <v>0.88390857696353398</v>
      </c>
      <c r="AS30">
        <f>AD30+Cr!K30</f>
        <v>0.88390857696353398</v>
      </c>
      <c r="AT30">
        <f>AE30+Cr!L30</f>
        <v>0.88395219498433164</v>
      </c>
      <c r="AU30">
        <f>AF30+Cr!M30</f>
        <v>0.88395219498433164</v>
      </c>
      <c r="AV30">
        <f>AG30+Cr!N30</f>
        <v>0.88395219498433164</v>
      </c>
      <c r="AW30">
        <f>AH30+Cr!O30</f>
        <v>0.88395219498433164</v>
      </c>
      <c r="AX30">
        <f>AI30+Cr!P30</f>
        <v>0.88395219498433164</v>
      </c>
    </row>
    <row r="31" spans="1:50" x14ac:dyDescent="0.25">
      <c r="A31" t="s">
        <v>84</v>
      </c>
      <c r="B31" t="s">
        <v>187</v>
      </c>
      <c r="C31">
        <v>45.0446590038</v>
      </c>
      <c r="D31">
        <v>45.0446590038</v>
      </c>
      <c r="E31">
        <v>45.0446590038</v>
      </c>
      <c r="F31">
        <v>45.0446590038</v>
      </c>
      <c r="G31">
        <v>49.595289416</v>
      </c>
      <c r="H31">
        <v>49.595289416</v>
      </c>
      <c r="I31">
        <v>49.595289416</v>
      </c>
      <c r="J31">
        <v>49.595289416</v>
      </c>
      <c r="K31">
        <v>49.595289416</v>
      </c>
      <c r="L31">
        <v>42.594006935400003</v>
      </c>
      <c r="M31">
        <v>42.594006935400003</v>
      </c>
      <c r="N31">
        <v>42.594006935400003</v>
      </c>
      <c r="O31">
        <v>42.594006935400003</v>
      </c>
      <c r="P31">
        <v>42.594006935400003</v>
      </c>
      <c r="V31">
        <f t="shared" si="5"/>
        <v>0.45044659003799997</v>
      </c>
      <c r="W31">
        <f t="shared" si="6"/>
        <v>0.45044659003799997</v>
      </c>
      <c r="X31">
        <f t="shared" si="7"/>
        <v>0.45044659003799997</v>
      </c>
      <c r="Y31">
        <f t="shared" si="8"/>
        <v>0.45044659003799997</v>
      </c>
      <c r="Z31">
        <f t="shared" si="9"/>
        <v>0.49595289415999999</v>
      </c>
      <c r="AA31">
        <f t="shared" si="10"/>
        <v>0.49595289415999999</v>
      </c>
      <c r="AB31">
        <f t="shared" si="11"/>
        <v>0.49595289415999999</v>
      </c>
      <c r="AC31">
        <f t="shared" si="12"/>
        <v>0.49595289415999999</v>
      </c>
      <c r="AD31">
        <f t="shared" si="13"/>
        <v>0.49595289415999999</v>
      </c>
      <c r="AE31">
        <f t="shared" si="14"/>
        <v>0.42594006935400003</v>
      </c>
      <c r="AF31">
        <f t="shared" si="15"/>
        <v>0.42594006935400003</v>
      </c>
      <c r="AG31">
        <f t="shared" si="16"/>
        <v>0.42594006935400003</v>
      </c>
      <c r="AH31">
        <f t="shared" si="17"/>
        <v>0.42594006935400003</v>
      </c>
      <c r="AI31">
        <f t="shared" si="18"/>
        <v>0.42594006935400003</v>
      </c>
      <c r="AK31">
        <f>V31+Cr!C31</f>
        <v>0.99997227331413607</v>
      </c>
      <c r="AL31">
        <f>W31+Cr!D31</f>
        <v>0.99997227331413607</v>
      </c>
      <c r="AM31">
        <f>X31+Cr!E31</f>
        <v>0.99997227331413607</v>
      </c>
      <c r="AN31">
        <f>Y31+Cr!F31</f>
        <v>0.99997227331413607</v>
      </c>
      <c r="AO31">
        <f>Z31+Cr!G31</f>
        <v>0.98335726333133322</v>
      </c>
      <c r="AP31">
        <f>AA31+Cr!H31</f>
        <v>0.98335726333133322</v>
      </c>
      <c r="AQ31">
        <f>AB31+Cr!I31</f>
        <v>0.98335726333133322</v>
      </c>
      <c r="AR31">
        <f>AC31+Cr!J31</f>
        <v>0.98335726333133322</v>
      </c>
      <c r="AS31">
        <f>AD31+Cr!K31</f>
        <v>0.98335726333133322</v>
      </c>
      <c r="AT31">
        <f>AE31+Cr!L31</f>
        <v>0.96629630580146753</v>
      </c>
      <c r="AU31">
        <f>AF31+Cr!M31</f>
        <v>0.96629630580146753</v>
      </c>
      <c r="AV31">
        <f>AG31+Cr!N31</f>
        <v>0.96629630580146753</v>
      </c>
      <c r="AW31">
        <f>AH31+Cr!O31</f>
        <v>0.96629630580146753</v>
      </c>
      <c r="AX31">
        <f>AI31+Cr!P31</f>
        <v>0.96629630580146753</v>
      </c>
    </row>
    <row r="32" spans="1:50" x14ac:dyDescent="0.25">
      <c r="A32" t="s">
        <v>88</v>
      </c>
      <c r="B32" t="s">
        <v>188</v>
      </c>
      <c r="C32">
        <v>2.9338550195000002</v>
      </c>
      <c r="D32">
        <v>2.9338550195000002</v>
      </c>
      <c r="E32">
        <v>2.9338550195000002</v>
      </c>
      <c r="F32">
        <v>2.9338550195000002</v>
      </c>
      <c r="G32">
        <v>2.9798408478999998</v>
      </c>
      <c r="H32">
        <v>2.9798408478999998</v>
      </c>
      <c r="I32">
        <v>2.9798408478999998</v>
      </c>
      <c r="J32">
        <v>2.9798408478999998</v>
      </c>
      <c r="K32">
        <v>2.9798408478999998</v>
      </c>
      <c r="L32">
        <v>2.9798408478999998</v>
      </c>
      <c r="M32">
        <v>2.9798408478999998</v>
      </c>
      <c r="N32">
        <v>2.9798408478999998</v>
      </c>
      <c r="O32">
        <v>2.9798408478999998</v>
      </c>
      <c r="P32">
        <v>2.9798408478999998</v>
      </c>
      <c r="V32">
        <f t="shared" si="5"/>
        <v>2.9338550195E-2</v>
      </c>
      <c r="W32">
        <f t="shared" si="6"/>
        <v>2.9338550195E-2</v>
      </c>
      <c r="X32">
        <f t="shared" si="7"/>
        <v>2.9338550195E-2</v>
      </c>
      <c r="Y32">
        <f t="shared" si="8"/>
        <v>2.9338550195E-2</v>
      </c>
      <c r="Z32">
        <f t="shared" si="9"/>
        <v>2.9798408478999998E-2</v>
      </c>
      <c r="AA32">
        <f t="shared" si="10"/>
        <v>2.9798408478999998E-2</v>
      </c>
      <c r="AB32">
        <f t="shared" si="11"/>
        <v>2.9798408478999998E-2</v>
      </c>
      <c r="AC32">
        <f t="shared" si="12"/>
        <v>2.9798408478999998E-2</v>
      </c>
      <c r="AD32">
        <f t="shared" si="13"/>
        <v>2.9798408478999998E-2</v>
      </c>
      <c r="AE32">
        <f t="shared" si="14"/>
        <v>2.9798408478999998E-2</v>
      </c>
      <c r="AF32">
        <f t="shared" si="15"/>
        <v>2.9798408478999998E-2</v>
      </c>
      <c r="AG32">
        <f t="shared" si="16"/>
        <v>2.9798408478999998E-2</v>
      </c>
      <c r="AH32">
        <f t="shared" si="17"/>
        <v>2.9798408478999998E-2</v>
      </c>
      <c r="AI32">
        <f t="shared" si="18"/>
        <v>2.9798408478999998E-2</v>
      </c>
      <c r="AK32">
        <f>V32+Cr!C32</f>
        <v>0.98407889400426685</v>
      </c>
      <c r="AL32">
        <f>W32+Cr!D32</f>
        <v>0.98407889400426685</v>
      </c>
      <c r="AM32">
        <f>X32+Cr!E32</f>
        <v>0.98407889400426685</v>
      </c>
      <c r="AN32">
        <f>Y32+Cr!F32</f>
        <v>0.98407889400426685</v>
      </c>
      <c r="AO32">
        <f>Z32+Cr!G32</f>
        <v>0.974922839919379</v>
      </c>
      <c r="AP32">
        <f>AA32+Cr!H32</f>
        <v>0.974922839919379</v>
      </c>
      <c r="AQ32">
        <f>AB32+Cr!I32</f>
        <v>0.974922839919379</v>
      </c>
      <c r="AR32">
        <f>AC32+Cr!J32</f>
        <v>0.974922839919379</v>
      </c>
      <c r="AS32">
        <f>AD32+Cr!K32</f>
        <v>0.974922839919379</v>
      </c>
      <c r="AT32">
        <f>AE32+Cr!L32</f>
        <v>0.974922839919379</v>
      </c>
      <c r="AU32">
        <f>AF32+Cr!M32</f>
        <v>0.974922839919379</v>
      </c>
      <c r="AV32">
        <f>AG32+Cr!N32</f>
        <v>0.974922839919379</v>
      </c>
      <c r="AW32">
        <f>AH32+Cr!O32</f>
        <v>0.974922839919379</v>
      </c>
      <c r="AX32">
        <f>AI32+Cr!P32</f>
        <v>0.974922839919379</v>
      </c>
    </row>
    <row r="33" spans="1:50" x14ac:dyDescent="0.25">
      <c r="A33" t="s">
        <v>89</v>
      </c>
      <c r="B33" t="s">
        <v>189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V33">
        <f t="shared" si="5"/>
        <v>1</v>
      </c>
      <c r="W33">
        <f t="shared" si="6"/>
        <v>1</v>
      </c>
      <c r="X33">
        <f t="shared" si="7"/>
        <v>1</v>
      </c>
      <c r="Y33">
        <f t="shared" si="8"/>
        <v>1</v>
      </c>
      <c r="Z33">
        <f t="shared" si="9"/>
        <v>1</v>
      </c>
      <c r="AA33">
        <f t="shared" si="10"/>
        <v>1</v>
      </c>
      <c r="AB33">
        <f t="shared" si="11"/>
        <v>1</v>
      </c>
      <c r="AC33">
        <f t="shared" si="12"/>
        <v>1</v>
      </c>
      <c r="AD33">
        <f t="shared" si="13"/>
        <v>1</v>
      </c>
      <c r="AE33">
        <f t="shared" si="14"/>
        <v>1</v>
      </c>
      <c r="AF33">
        <f t="shared" si="15"/>
        <v>1</v>
      </c>
      <c r="AG33">
        <f t="shared" si="16"/>
        <v>1</v>
      </c>
      <c r="AH33">
        <f t="shared" si="17"/>
        <v>1</v>
      </c>
      <c r="AI33">
        <f t="shared" si="18"/>
        <v>1</v>
      </c>
      <c r="AK33">
        <f>V33+Cr!C33</f>
        <v>1.0474277308691735</v>
      </c>
      <c r="AL33">
        <f>W33+Cr!D33</f>
        <v>1.0474277308691735</v>
      </c>
      <c r="AM33">
        <f>X33+Cr!E33</f>
        <v>1.0474277308691735</v>
      </c>
      <c r="AN33">
        <f>Y33+Cr!F33</f>
        <v>1.0474277308691735</v>
      </c>
      <c r="AO33">
        <f>Z33+Cr!G33</f>
        <v>0.94471631016163249</v>
      </c>
      <c r="AP33">
        <f>AA33+Cr!H33</f>
        <v>0.94471631016163249</v>
      </c>
      <c r="AQ33">
        <f>AB33+Cr!I33</f>
        <v>0.94471631016163249</v>
      </c>
      <c r="AR33">
        <f>AC33+Cr!J33</f>
        <v>0.94471631016163249</v>
      </c>
      <c r="AS33">
        <f>AD33+Cr!K33</f>
        <v>0.94471631016163249</v>
      </c>
      <c r="AT33">
        <f>AE33+Cr!L33</f>
        <v>0.89035998604134492</v>
      </c>
      <c r="AU33">
        <f>AF33+Cr!M33</f>
        <v>0.89035998604134492</v>
      </c>
      <c r="AV33">
        <f>AG33+Cr!N33</f>
        <v>0.89035998604134492</v>
      </c>
      <c r="AW33">
        <f>AH33+Cr!O33</f>
        <v>0.89035998604134492</v>
      </c>
      <c r="AX33">
        <f>AI33+Cr!P33</f>
        <v>0.89035998604134492</v>
      </c>
    </row>
    <row r="34" spans="1:50" x14ac:dyDescent="0.25">
      <c r="A34" t="s">
        <v>91</v>
      </c>
      <c r="B34" t="s">
        <v>190</v>
      </c>
      <c r="C34">
        <v>66.142731264299996</v>
      </c>
      <c r="D34">
        <v>66.142731264299996</v>
      </c>
      <c r="E34">
        <v>66.142731264299996</v>
      </c>
      <c r="F34">
        <v>66.142731264299996</v>
      </c>
      <c r="G34">
        <v>66.142731264299996</v>
      </c>
      <c r="H34">
        <v>66.142731264299996</v>
      </c>
      <c r="I34">
        <v>66.142731264299996</v>
      </c>
      <c r="J34">
        <v>66.142731264299996</v>
      </c>
      <c r="K34">
        <v>66.142731264299996</v>
      </c>
      <c r="L34">
        <v>66.142731264299996</v>
      </c>
      <c r="M34">
        <v>66.142731264299996</v>
      </c>
      <c r="N34">
        <v>66.142731264299996</v>
      </c>
      <c r="O34">
        <v>66.142731264299996</v>
      </c>
      <c r="P34">
        <v>66.142731264299996</v>
      </c>
      <c r="V34">
        <f t="shared" si="5"/>
        <v>0.66142731264299992</v>
      </c>
      <c r="W34">
        <f t="shared" si="6"/>
        <v>0.66142731264299992</v>
      </c>
      <c r="X34">
        <f t="shared" si="7"/>
        <v>0.66142731264299992</v>
      </c>
      <c r="Y34">
        <f t="shared" si="8"/>
        <v>0.66142731264299992</v>
      </c>
      <c r="Z34">
        <f t="shared" si="9"/>
        <v>0.66142731264299992</v>
      </c>
      <c r="AA34">
        <f t="shared" si="10"/>
        <v>0.66142731264299992</v>
      </c>
      <c r="AB34">
        <f t="shared" si="11"/>
        <v>0.66142731264299992</v>
      </c>
      <c r="AC34">
        <f t="shared" si="12"/>
        <v>0.66142731264299992</v>
      </c>
      <c r="AD34">
        <f t="shared" si="13"/>
        <v>0.66142731264299992</v>
      </c>
      <c r="AE34">
        <f t="shared" si="14"/>
        <v>0.66142731264299992</v>
      </c>
      <c r="AF34">
        <f t="shared" si="15"/>
        <v>0.66142731264299992</v>
      </c>
      <c r="AG34">
        <f t="shared" si="16"/>
        <v>0.66142731264299992</v>
      </c>
      <c r="AH34">
        <f t="shared" si="17"/>
        <v>0.66142731264299992</v>
      </c>
      <c r="AI34">
        <f t="shared" si="18"/>
        <v>0.66142731264299992</v>
      </c>
      <c r="AK34">
        <f>V34+Cr!C34</f>
        <v>1.1076558910840317</v>
      </c>
      <c r="AL34">
        <f>W34+Cr!D34</f>
        <v>1.1076558910840317</v>
      </c>
      <c r="AM34">
        <f>X34+Cr!E34</f>
        <v>1.1076558910840317</v>
      </c>
      <c r="AN34">
        <f>Y34+Cr!F34</f>
        <v>1.1076558910840317</v>
      </c>
      <c r="AO34">
        <f>Z34+Cr!G34</f>
        <v>1.1738444235522125</v>
      </c>
      <c r="AP34">
        <f>AA34+Cr!H34</f>
        <v>1.1738444235522125</v>
      </c>
      <c r="AQ34">
        <f>AB34+Cr!I34</f>
        <v>1.1738444235522125</v>
      </c>
      <c r="AR34">
        <f>AC34+Cr!J34</f>
        <v>1.1738444235522125</v>
      </c>
      <c r="AS34">
        <f>AD34+Cr!K34</f>
        <v>1.1738444235522125</v>
      </c>
      <c r="AT34">
        <f>AE34+Cr!L34</f>
        <v>1.1738444235522125</v>
      </c>
      <c r="AU34">
        <f>AF34+Cr!M34</f>
        <v>1.1738444235522125</v>
      </c>
      <c r="AV34">
        <f>AG34+Cr!N34</f>
        <v>1.1738444235522125</v>
      </c>
      <c r="AW34">
        <f>AH34+Cr!O34</f>
        <v>1.1738444235522125</v>
      </c>
      <c r="AX34">
        <f>AI34+Cr!P34</f>
        <v>1.1738444235522125</v>
      </c>
    </row>
    <row r="35" spans="1:50" x14ac:dyDescent="0.25">
      <c r="A35" t="s">
        <v>92</v>
      </c>
      <c r="B35" t="s">
        <v>191</v>
      </c>
      <c r="C35">
        <v>6.76042221E-2</v>
      </c>
      <c r="D35">
        <v>6.76042221E-2</v>
      </c>
      <c r="E35">
        <v>6.76042221E-2</v>
      </c>
      <c r="F35">
        <v>6.76042221E-2</v>
      </c>
      <c r="G35">
        <v>4.6148772999999997E-2</v>
      </c>
      <c r="H35">
        <v>4.6148772999999997E-2</v>
      </c>
      <c r="I35">
        <v>4.6148772999999997E-2</v>
      </c>
      <c r="J35">
        <v>4.6148772999999997E-2</v>
      </c>
      <c r="K35">
        <v>4.6148772999999997E-2</v>
      </c>
      <c r="L35">
        <v>4.4519714500000002E-2</v>
      </c>
      <c r="M35">
        <v>4.4519714500000002E-2</v>
      </c>
      <c r="N35">
        <v>4.4519714500000002E-2</v>
      </c>
      <c r="O35">
        <v>4.4519714500000002E-2</v>
      </c>
      <c r="P35">
        <v>4.4519714500000002E-2</v>
      </c>
      <c r="V35">
        <f t="shared" si="5"/>
        <v>6.7604222099999995E-4</v>
      </c>
      <c r="W35">
        <f t="shared" si="6"/>
        <v>6.7604222099999995E-4</v>
      </c>
      <c r="X35">
        <f t="shared" si="7"/>
        <v>6.7604222099999995E-4</v>
      </c>
      <c r="Y35">
        <f t="shared" si="8"/>
        <v>6.7604222099999995E-4</v>
      </c>
      <c r="Z35">
        <f t="shared" si="9"/>
        <v>4.6148772999999996E-4</v>
      </c>
      <c r="AA35">
        <f t="shared" si="10"/>
        <v>4.6148772999999996E-4</v>
      </c>
      <c r="AB35">
        <f t="shared" si="11"/>
        <v>4.6148772999999996E-4</v>
      </c>
      <c r="AC35">
        <f t="shared" si="12"/>
        <v>4.6148772999999996E-4</v>
      </c>
      <c r="AD35">
        <f t="shared" si="13"/>
        <v>4.6148772999999996E-4</v>
      </c>
      <c r="AE35">
        <f t="shared" si="14"/>
        <v>4.45197145E-4</v>
      </c>
      <c r="AF35">
        <f t="shared" si="15"/>
        <v>4.45197145E-4</v>
      </c>
      <c r="AG35">
        <f t="shared" si="16"/>
        <v>4.45197145E-4</v>
      </c>
      <c r="AH35">
        <f t="shared" si="17"/>
        <v>4.45197145E-4</v>
      </c>
      <c r="AI35">
        <f t="shared" si="18"/>
        <v>4.45197145E-4</v>
      </c>
      <c r="AK35">
        <f>V35+Cr!C35</f>
        <v>0.98437575283836609</v>
      </c>
      <c r="AL35">
        <f>W35+Cr!D35</f>
        <v>0.98437575283836609</v>
      </c>
      <c r="AM35">
        <f>X35+Cr!E35</f>
        <v>0.98437575283836609</v>
      </c>
      <c r="AN35">
        <f>Y35+Cr!F35</f>
        <v>0.98437575283836609</v>
      </c>
      <c r="AO35">
        <f>Z35+Cr!G35</f>
        <v>0.989310739333502</v>
      </c>
      <c r="AP35">
        <f>AA35+Cr!H35</f>
        <v>0.989310739333502</v>
      </c>
      <c r="AQ35">
        <f>AB35+Cr!I35</f>
        <v>0.989310739333502</v>
      </c>
      <c r="AR35">
        <f>AC35+Cr!J35</f>
        <v>0.989310739333502</v>
      </c>
      <c r="AS35">
        <f>AD35+Cr!K35</f>
        <v>0.989310739333502</v>
      </c>
      <c r="AT35">
        <f>AE35+Cr!L35</f>
        <v>0.98968633502379533</v>
      </c>
      <c r="AU35">
        <f>AF35+Cr!M35</f>
        <v>0.98968633502379533</v>
      </c>
      <c r="AV35">
        <f>AG35+Cr!N35</f>
        <v>0.98968633502379533</v>
      </c>
      <c r="AW35">
        <f>AH35+Cr!O35</f>
        <v>0.98968633502379533</v>
      </c>
      <c r="AX35">
        <f>AI35+Cr!P35</f>
        <v>0.98968633502379533</v>
      </c>
    </row>
    <row r="36" spans="1:50" x14ac:dyDescent="0.25">
      <c r="A36" t="s">
        <v>93</v>
      </c>
      <c r="B36" t="s">
        <v>192</v>
      </c>
      <c r="C36">
        <v>2.4293294E-2</v>
      </c>
      <c r="D36">
        <v>2.4293294E-2</v>
      </c>
      <c r="E36">
        <v>2.4293294E-2</v>
      </c>
      <c r="F36">
        <v>2.4293294E-2</v>
      </c>
      <c r="G36">
        <v>2.4640305099999999E-2</v>
      </c>
      <c r="H36">
        <v>2.4640305099999999E-2</v>
      </c>
      <c r="I36">
        <v>2.4640305099999999E-2</v>
      </c>
      <c r="J36">
        <v>2.4640305099999999E-2</v>
      </c>
      <c r="K36">
        <v>2.4640305099999999E-2</v>
      </c>
      <c r="L36">
        <v>2.4640305099999999E-2</v>
      </c>
      <c r="M36">
        <v>2.4640305099999999E-2</v>
      </c>
      <c r="N36">
        <v>2.4640305099999999E-2</v>
      </c>
      <c r="O36">
        <v>2.4640305099999999E-2</v>
      </c>
      <c r="P36">
        <v>2.4640305099999999E-2</v>
      </c>
      <c r="V36">
        <f t="shared" si="5"/>
        <v>2.4293294E-4</v>
      </c>
      <c r="W36">
        <f t="shared" si="6"/>
        <v>2.4293294E-4</v>
      </c>
      <c r="X36">
        <f t="shared" si="7"/>
        <v>2.4293294E-4</v>
      </c>
      <c r="Y36">
        <f t="shared" si="8"/>
        <v>2.4293294E-4</v>
      </c>
      <c r="Z36">
        <f t="shared" si="9"/>
        <v>2.4640305099999998E-4</v>
      </c>
      <c r="AA36">
        <f t="shared" si="10"/>
        <v>2.4640305099999998E-4</v>
      </c>
      <c r="AB36">
        <f t="shared" si="11"/>
        <v>2.4640305099999998E-4</v>
      </c>
      <c r="AC36">
        <f t="shared" si="12"/>
        <v>2.4640305099999998E-4</v>
      </c>
      <c r="AD36">
        <f t="shared" si="13"/>
        <v>2.4640305099999998E-4</v>
      </c>
      <c r="AE36">
        <f t="shared" si="14"/>
        <v>2.4640305099999998E-4</v>
      </c>
      <c r="AF36">
        <f t="shared" si="15"/>
        <v>2.4640305099999998E-4</v>
      </c>
      <c r="AG36">
        <f t="shared" si="16"/>
        <v>2.4640305099999998E-4</v>
      </c>
      <c r="AH36">
        <f t="shared" si="17"/>
        <v>2.4640305099999998E-4</v>
      </c>
      <c r="AI36">
        <f t="shared" si="18"/>
        <v>2.4640305099999998E-4</v>
      </c>
      <c r="AK36">
        <f>V36+Cr!C36</f>
        <v>0.99500142025918392</v>
      </c>
      <c r="AL36">
        <f>W36+Cr!D36</f>
        <v>0.99500142025918392</v>
      </c>
      <c r="AM36">
        <f>X36+Cr!E36</f>
        <v>0.99500142025918392</v>
      </c>
      <c r="AN36">
        <f>Y36+Cr!F36</f>
        <v>0.99500142025918392</v>
      </c>
      <c r="AO36">
        <f>Z36+Cr!G36</f>
        <v>0.99493018557517543</v>
      </c>
      <c r="AP36">
        <f>AA36+Cr!H36</f>
        <v>0.99493018557517543</v>
      </c>
      <c r="AQ36">
        <f>AB36+Cr!I36</f>
        <v>0.99493018557517543</v>
      </c>
      <c r="AR36">
        <f>AC36+Cr!J36</f>
        <v>0.99493018557517543</v>
      </c>
      <c r="AS36">
        <f>AD36+Cr!K36</f>
        <v>0.99493018557517543</v>
      </c>
      <c r="AT36">
        <f>AE36+Cr!L36</f>
        <v>0.99493018557517543</v>
      </c>
      <c r="AU36">
        <f>AF36+Cr!M36</f>
        <v>0.99493018557517543</v>
      </c>
      <c r="AV36">
        <f>AG36+Cr!N36</f>
        <v>0.99493018557517543</v>
      </c>
      <c r="AW36">
        <f>AH36+Cr!O36</f>
        <v>0.99493018557517543</v>
      </c>
      <c r="AX36">
        <f>AI36+Cr!P36</f>
        <v>0.99493018557517543</v>
      </c>
    </row>
    <row r="37" spans="1:50" x14ac:dyDescent="0.25">
      <c r="A37" t="s">
        <v>94</v>
      </c>
      <c r="B37" t="s">
        <v>193</v>
      </c>
      <c r="C37">
        <v>39.681736112499998</v>
      </c>
      <c r="D37">
        <v>39.681736112499998</v>
      </c>
      <c r="E37">
        <v>39.681736112499998</v>
      </c>
      <c r="F37">
        <v>39.681736112499998</v>
      </c>
      <c r="G37">
        <v>39.754444392300002</v>
      </c>
      <c r="H37">
        <v>39.754444392300002</v>
      </c>
      <c r="I37">
        <v>39.754444392300002</v>
      </c>
      <c r="J37">
        <v>39.754444392300002</v>
      </c>
      <c r="K37">
        <v>39.754444392300002</v>
      </c>
      <c r="L37">
        <v>39.754444392300002</v>
      </c>
      <c r="M37">
        <v>39.754444392300002</v>
      </c>
      <c r="N37">
        <v>39.754444392300002</v>
      </c>
      <c r="O37">
        <v>39.754444392300002</v>
      </c>
      <c r="P37">
        <v>39.754444392300002</v>
      </c>
      <c r="V37">
        <f t="shared" si="5"/>
        <v>0.39681736112499999</v>
      </c>
      <c r="W37">
        <f t="shared" si="6"/>
        <v>0.39681736112499999</v>
      </c>
      <c r="X37">
        <f t="shared" si="7"/>
        <v>0.39681736112499999</v>
      </c>
      <c r="Y37">
        <f t="shared" si="8"/>
        <v>0.39681736112499999</v>
      </c>
      <c r="Z37">
        <f t="shared" si="9"/>
        <v>0.39754444392300003</v>
      </c>
      <c r="AA37">
        <f t="shared" si="10"/>
        <v>0.39754444392300003</v>
      </c>
      <c r="AB37">
        <f t="shared" si="11"/>
        <v>0.39754444392300003</v>
      </c>
      <c r="AC37">
        <f t="shared" si="12"/>
        <v>0.39754444392300003</v>
      </c>
      <c r="AD37">
        <f t="shared" si="13"/>
        <v>0.39754444392300003</v>
      </c>
      <c r="AE37">
        <f t="shared" si="14"/>
        <v>0.39754444392300003</v>
      </c>
      <c r="AF37">
        <f t="shared" si="15"/>
        <v>0.39754444392300003</v>
      </c>
      <c r="AG37">
        <f t="shared" si="16"/>
        <v>0.39754444392300003</v>
      </c>
      <c r="AH37">
        <f t="shared" si="17"/>
        <v>0.39754444392300003</v>
      </c>
      <c r="AI37">
        <f t="shared" si="18"/>
        <v>0.39754444392300003</v>
      </c>
      <c r="AK37">
        <f>V37+Cr!C37</f>
        <v>1.0964640705676136</v>
      </c>
      <c r="AL37">
        <f>W37+Cr!D37</f>
        <v>1.0964640705676136</v>
      </c>
      <c r="AM37">
        <f>X37+Cr!E37</f>
        <v>1.0964640705676136</v>
      </c>
      <c r="AN37">
        <f>Y37+Cr!F37</f>
        <v>1.0964640705676136</v>
      </c>
      <c r="AO37">
        <f>Z37+Cr!G37</f>
        <v>1.0965549409312634</v>
      </c>
      <c r="AP37">
        <f>AA37+Cr!H37</f>
        <v>1.0965549409312634</v>
      </c>
      <c r="AQ37">
        <f>AB37+Cr!I37</f>
        <v>1.0965549409312634</v>
      </c>
      <c r="AR37">
        <f>AC37+Cr!J37</f>
        <v>1.0965549409312634</v>
      </c>
      <c r="AS37">
        <f>AD37+Cr!K37</f>
        <v>1.0965549409312634</v>
      </c>
      <c r="AT37">
        <f>AE37+Cr!L37</f>
        <v>1.0965549409312634</v>
      </c>
      <c r="AU37">
        <f>AF37+Cr!M37</f>
        <v>1.0965549409312634</v>
      </c>
      <c r="AV37">
        <f>AG37+Cr!N37</f>
        <v>1.0965549409312634</v>
      </c>
      <c r="AW37">
        <f>AH37+Cr!O37</f>
        <v>1.0965549409312634</v>
      </c>
      <c r="AX37">
        <f>AI37+Cr!P37</f>
        <v>1.0965549409312634</v>
      </c>
    </row>
    <row r="38" spans="1:50" x14ac:dyDescent="0.25">
      <c r="A38" t="s">
        <v>95</v>
      </c>
      <c r="B38" t="s">
        <v>194</v>
      </c>
      <c r="C38">
        <v>45.5143082345</v>
      </c>
      <c r="D38">
        <v>45.5143082345</v>
      </c>
      <c r="E38">
        <v>45.5143082345</v>
      </c>
      <c r="F38">
        <v>45.5143082345</v>
      </c>
      <c r="G38">
        <v>45.5143082345</v>
      </c>
      <c r="H38">
        <v>45.5143082345</v>
      </c>
      <c r="I38">
        <v>45.5143082345</v>
      </c>
      <c r="J38">
        <v>45.5143082345</v>
      </c>
      <c r="K38">
        <v>45.5143082345</v>
      </c>
      <c r="L38">
        <v>45.5143082345</v>
      </c>
      <c r="M38">
        <v>45.5143082345</v>
      </c>
      <c r="N38">
        <v>45.5143082345</v>
      </c>
      <c r="O38">
        <v>45.5143082345</v>
      </c>
      <c r="P38">
        <v>45.5143082345</v>
      </c>
      <c r="V38">
        <f t="shared" si="5"/>
        <v>0.45514308234500001</v>
      </c>
      <c r="W38">
        <f t="shared" si="6"/>
        <v>0.45514308234500001</v>
      </c>
      <c r="X38">
        <f t="shared" si="7"/>
        <v>0.45514308234500001</v>
      </c>
      <c r="Y38">
        <f t="shared" si="8"/>
        <v>0.45514308234500001</v>
      </c>
      <c r="Z38">
        <f t="shared" si="9"/>
        <v>0.45514308234500001</v>
      </c>
      <c r="AA38">
        <f t="shared" si="10"/>
        <v>0.45514308234500001</v>
      </c>
      <c r="AB38">
        <f t="shared" si="11"/>
        <v>0.45514308234500001</v>
      </c>
      <c r="AC38">
        <f t="shared" si="12"/>
        <v>0.45514308234500001</v>
      </c>
      <c r="AD38">
        <f t="shared" si="13"/>
        <v>0.45514308234500001</v>
      </c>
      <c r="AE38">
        <f t="shared" si="14"/>
        <v>0.45514308234500001</v>
      </c>
      <c r="AF38">
        <f t="shared" si="15"/>
        <v>0.45514308234500001</v>
      </c>
      <c r="AG38">
        <f t="shared" si="16"/>
        <v>0.45514308234500001</v>
      </c>
      <c r="AH38">
        <f t="shared" si="17"/>
        <v>0.45514308234500001</v>
      </c>
      <c r="AI38">
        <f t="shared" si="18"/>
        <v>0.45514308234500001</v>
      </c>
      <c r="AK38">
        <f>V38+Cr!C38</f>
        <v>1.1071882696970672</v>
      </c>
      <c r="AL38">
        <f>W38+Cr!D38</f>
        <v>1.1071882696970672</v>
      </c>
      <c r="AM38">
        <f>X38+Cr!E38</f>
        <v>1.1071882696970672</v>
      </c>
      <c r="AN38">
        <f>Y38+Cr!F38</f>
        <v>1.1071882696970672</v>
      </c>
      <c r="AO38">
        <f>Z38+Cr!G38</f>
        <v>1.1071882696970672</v>
      </c>
      <c r="AP38">
        <f>AA38+Cr!H38</f>
        <v>1.1071882696970672</v>
      </c>
      <c r="AQ38">
        <f>AB38+Cr!I38</f>
        <v>1.1071882696970672</v>
      </c>
      <c r="AR38">
        <f>AC38+Cr!J38</f>
        <v>1.1071882696970672</v>
      </c>
      <c r="AS38">
        <f>AD38+Cr!K38</f>
        <v>1.1071882696970672</v>
      </c>
      <c r="AT38">
        <f>AE38+Cr!L38</f>
        <v>1.1071882696970672</v>
      </c>
      <c r="AU38">
        <f>AF38+Cr!M38</f>
        <v>1.1071882696970672</v>
      </c>
      <c r="AV38">
        <f>AG38+Cr!N38</f>
        <v>1.1071882696970672</v>
      </c>
      <c r="AW38">
        <f>AH38+Cr!O38</f>
        <v>1.1071882696970672</v>
      </c>
      <c r="AX38">
        <f>AI38+Cr!P38</f>
        <v>1.1071882696970672</v>
      </c>
    </row>
    <row r="39" spans="1:50" x14ac:dyDescent="0.25">
      <c r="A39" t="s">
        <v>96</v>
      </c>
      <c r="B39" t="s">
        <v>195</v>
      </c>
      <c r="C39">
        <v>2.1173721036000002</v>
      </c>
      <c r="D39">
        <v>2.1173721036000002</v>
      </c>
      <c r="E39">
        <v>2.1173721036000002</v>
      </c>
      <c r="F39">
        <v>2.1173721036000002</v>
      </c>
      <c r="G39">
        <v>2.0813530316</v>
      </c>
      <c r="H39">
        <v>2.0813530316</v>
      </c>
      <c r="I39">
        <v>2.0813530316</v>
      </c>
      <c r="J39">
        <v>2.0813530316</v>
      </c>
      <c r="K39">
        <v>2.0813530316</v>
      </c>
      <c r="L39">
        <v>2.0813530316</v>
      </c>
      <c r="M39">
        <v>2.0813530316</v>
      </c>
      <c r="N39">
        <v>2.0813530316</v>
      </c>
      <c r="O39">
        <v>2.0813530316</v>
      </c>
      <c r="P39">
        <v>2.0813530316</v>
      </c>
      <c r="V39">
        <f t="shared" si="5"/>
        <v>2.1173721036000001E-2</v>
      </c>
      <c r="W39">
        <f t="shared" si="6"/>
        <v>2.1173721036000001E-2</v>
      </c>
      <c r="X39">
        <f t="shared" si="7"/>
        <v>2.1173721036000001E-2</v>
      </c>
      <c r="Y39">
        <f t="shared" si="8"/>
        <v>2.1173721036000001E-2</v>
      </c>
      <c r="Z39">
        <f t="shared" si="9"/>
        <v>2.0813530316000001E-2</v>
      </c>
      <c r="AA39">
        <f t="shared" si="10"/>
        <v>2.0813530316000001E-2</v>
      </c>
      <c r="AB39">
        <f t="shared" si="11"/>
        <v>2.0813530316000001E-2</v>
      </c>
      <c r="AC39">
        <f t="shared" si="12"/>
        <v>2.0813530316000001E-2</v>
      </c>
      <c r="AD39">
        <f t="shared" si="13"/>
        <v>2.0813530316000001E-2</v>
      </c>
      <c r="AE39">
        <f t="shared" si="14"/>
        <v>2.0813530316000001E-2</v>
      </c>
      <c r="AF39">
        <f t="shared" si="15"/>
        <v>2.0813530316000001E-2</v>
      </c>
      <c r="AG39">
        <f t="shared" si="16"/>
        <v>2.0813530316000001E-2</v>
      </c>
      <c r="AH39">
        <f t="shared" si="17"/>
        <v>2.0813530316000001E-2</v>
      </c>
      <c r="AI39">
        <f t="shared" si="18"/>
        <v>2.0813530316000001E-2</v>
      </c>
      <c r="AK39">
        <f>V39+Cr!C39</f>
        <v>0.97890296989163073</v>
      </c>
      <c r="AL39">
        <f>W39+Cr!D39</f>
        <v>0.97890296989163073</v>
      </c>
      <c r="AM39">
        <f>X39+Cr!E39</f>
        <v>0.97890296989163073</v>
      </c>
      <c r="AN39">
        <f>Y39+Cr!F39</f>
        <v>0.97890296989163073</v>
      </c>
      <c r="AO39">
        <f>Z39+Cr!G39</f>
        <v>0.97925269935848192</v>
      </c>
      <c r="AP39">
        <f>AA39+Cr!H39</f>
        <v>0.97925269935848192</v>
      </c>
      <c r="AQ39">
        <f>AB39+Cr!I39</f>
        <v>0.97925269935848192</v>
      </c>
      <c r="AR39">
        <f>AC39+Cr!J39</f>
        <v>0.97925269935848192</v>
      </c>
      <c r="AS39">
        <f>AD39+Cr!K39</f>
        <v>0.97925269935848192</v>
      </c>
      <c r="AT39">
        <f>AE39+Cr!L39</f>
        <v>0.97925269935848192</v>
      </c>
      <c r="AU39">
        <f>AF39+Cr!M39</f>
        <v>0.97925269935848192</v>
      </c>
      <c r="AV39">
        <f>AG39+Cr!N39</f>
        <v>0.97925269935848192</v>
      </c>
      <c r="AW39">
        <f>AH39+Cr!O39</f>
        <v>0.97925269935848192</v>
      </c>
      <c r="AX39">
        <f>AI39+Cr!P39</f>
        <v>0.97925269935848192</v>
      </c>
    </row>
    <row r="40" spans="1:50" x14ac:dyDescent="0.25">
      <c r="A40" t="s">
        <v>97</v>
      </c>
      <c r="B40" t="s">
        <v>196</v>
      </c>
      <c r="C40">
        <v>3.6062875673999999</v>
      </c>
      <c r="D40">
        <v>3.6062875673999999</v>
      </c>
      <c r="E40">
        <v>3.6062875673999999</v>
      </c>
      <c r="F40">
        <v>3.6062875673999999</v>
      </c>
      <c r="G40">
        <v>3.851952898</v>
      </c>
      <c r="H40">
        <v>3.851952898</v>
      </c>
      <c r="I40">
        <v>3.851952898</v>
      </c>
      <c r="J40">
        <v>3.851952898</v>
      </c>
      <c r="K40">
        <v>3.851952898</v>
      </c>
      <c r="L40">
        <v>3.851952898</v>
      </c>
      <c r="M40">
        <v>3.851952898</v>
      </c>
      <c r="N40">
        <v>3.851952898</v>
      </c>
      <c r="O40">
        <v>3.851952898</v>
      </c>
      <c r="P40">
        <v>3.851952898</v>
      </c>
      <c r="V40">
        <f t="shared" si="5"/>
        <v>3.6062875673999996E-2</v>
      </c>
      <c r="W40">
        <f t="shared" si="6"/>
        <v>3.6062875673999996E-2</v>
      </c>
      <c r="X40">
        <f t="shared" si="7"/>
        <v>3.6062875673999996E-2</v>
      </c>
      <c r="Y40">
        <f t="shared" si="8"/>
        <v>3.6062875673999996E-2</v>
      </c>
      <c r="Z40">
        <f t="shared" si="9"/>
        <v>3.8519528980000002E-2</v>
      </c>
      <c r="AA40">
        <f t="shared" si="10"/>
        <v>3.8519528980000002E-2</v>
      </c>
      <c r="AB40">
        <f t="shared" si="11"/>
        <v>3.8519528980000002E-2</v>
      </c>
      <c r="AC40">
        <f t="shared" si="12"/>
        <v>3.8519528980000002E-2</v>
      </c>
      <c r="AD40">
        <f t="shared" si="13"/>
        <v>3.8519528980000002E-2</v>
      </c>
      <c r="AE40">
        <f t="shared" si="14"/>
        <v>3.8519528980000002E-2</v>
      </c>
      <c r="AF40">
        <f t="shared" si="15"/>
        <v>3.8519528980000002E-2</v>
      </c>
      <c r="AG40">
        <f t="shared" si="16"/>
        <v>3.8519528980000002E-2</v>
      </c>
      <c r="AH40">
        <f t="shared" si="17"/>
        <v>3.8519528980000002E-2</v>
      </c>
      <c r="AI40">
        <f t="shared" si="18"/>
        <v>3.8519528980000002E-2</v>
      </c>
      <c r="AK40">
        <f>V40+Cr!C40</f>
        <v>0.94576416999491142</v>
      </c>
      <c r="AL40">
        <f>W40+Cr!D40</f>
        <v>0.94576416999491142</v>
      </c>
      <c r="AM40">
        <f>X40+Cr!E40</f>
        <v>0.94576416999491142</v>
      </c>
      <c r="AN40">
        <f>Y40+Cr!F40</f>
        <v>0.94576416999491142</v>
      </c>
      <c r="AO40">
        <f>Z40+Cr!G40</f>
        <v>0.94228794566118879</v>
      </c>
      <c r="AP40">
        <f>AA40+Cr!H40</f>
        <v>0.94228794566118879</v>
      </c>
      <c r="AQ40">
        <f>AB40+Cr!I40</f>
        <v>0.94228794566118879</v>
      </c>
      <c r="AR40">
        <f>AC40+Cr!J40</f>
        <v>0.94228794566118879</v>
      </c>
      <c r="AS40">
        <f>AD40+Cr!K40</f>
        <v>0.94228794566118879</v>
      </c>
      <c r="AT40">
        <f>AE40+Cr!L40</f>
        <v>0.94228794566118879</v>
      </c>
      <c r="AU40">
        <f>AF40+Cr!M40</f>
        <v>0.94228794566118879</v>
      </c>
      <c r="AV40">
        <f>AG40+Cr!N40</f>
        <v>0.94228794566118879</v>
      </c>
      <c r="AW40">
        <f>AH40+Cr!O40</f>
        <v>0.94228794566118879</v>
      </c>
      <c r="AX40">
        <f>AI40+Cr!P40</f>
        <v>0.94228794566118879</v>
      </c>
    </row>
    <row r="41" spans="1:50" x14ac:dyDescent="0.25">
      <c r="A41" t="s">
        <v>98</v>
      </c>
      <c r="B41" t="s">
        <v>197</v>
      </c>
      <c r="C41">
        <v>27.765059828599998</v>
      </c>
      <c r="D41">
        <v>27.765059828599998</v>
      </c>
      <c r="E41">
        <v>27.765059828599998</v>
      </c>
      <c r="F41">
        <v>27.765059828599998</v>
      </c>
      <c r="G41">
        <v>27.765059828599998</v>
      </c>
      <c r="H41">
        <v>27.765059828599998</v>
      </c>
      <c r="I41">
        <v>27.765059828599998</v>
      </c>
      <c r="J41">
        <v>27.765059828599998</v>
      </c>
      <c r="K41">
        <v>27.765059828599998</v>
      </c>
      <c r="L41">
        <v>27.765059828599998</v>
      </c>
      <c r="M41">
        <v>27.765059828599998</v>
      </c>
      <c r="N41">
        <v>27.765059828599998</v>
      </c>
      <c r="O41">
        <v>27.765059828599998</v>
      </c>
      <c r="P41">
        <v>27.765059828599998</v>
      </c>
      <c r="V41">
        <f t="shared" si="5"/>
        <v>0.27765059828599997</v>
      </c>
      <c r="W41">
        <f t="shared" si="6"/>
        <v>0.27765059828599997</v>
      </c>
      <c r="X41">
        <f t="shared" si="7"/>
        <v>0.27765059828599997</v>
      </c>
      <c r="Y41">
        <f t="shared" si="8"/>
        <v>0.27765059828599997</v>
      </c>
      <c r="Z41">
        <f t="shared" si="9"/>
        <v>0.27765059828599997</v>
      </c>
      <c r="AA41">
        <f t="shared" si="10"/>
        <v>0.27765059828599997</v>
      </c>
      <c r="AB41">
        <f t="shared" si="11"/>
        <v>0.27765059828599997</v>
      </c>
      <c r="AC41">
        <f t="shared" si="12"/>
        <v>0.27765059828599997</v>
      </c>
      <c r="AD41">
        <f t="shared" si="13"/>
        <v>0.27765059828599997</v>
      </c>
      <c r="AE41">
        <f t="shared" si="14"/>
        <v>0.27765059828599997</v>
      </c>
      <c r="AF41">
        <f t="shared" si="15"/>
        <v>0.27765059828599997</v>
      </c>
      <c r="AG41">
        <f t="shared" si="16"/>
        <v>0.27765059828599997</v>
      </c>
      <c r="AH41">
        <f t="shared" si="17"/>
        <v>0.27765059828599997</v>
      </c>
      <c r="AI41">
        <f t="shared" si="18"/>
        <v>0.27765059828599997</v>
      </c>
      <c r="AK41">
        <f>V41+Cr!C41</f>
        <v>1.0983724372459791</v>
      </c>
      <c r="AL41">
        <f>W41+Cr!D41</f>
        <v>1.0983724372459791</v>
      </c>
      <c r="AM41">
        <f>X41+Cr!E41</f>
        <v>1.0983724372459791</v>
      </c>
      <c r="AN41">
        <f>Y41+Cr!F41</f>
        <v>1.0983724372459791</v>
      </c>
      <c r="AO41">
        <f>Z41+Cr!G41</f>
        <v>1.0983724372459791</v>
      </c>
      <c r="AP41">
        <f>AA41+Cr!H41</f>
        <v>1.0983724372459791</v>
      </c>
      <c r="AQ41">
        <f>AB41+Cr!I41</f>
        <v>1.0983724372459791</v>
      </c>
      <c r="AR41">
        <f>AC41+Cr!J41</f>
        <v>1.0983724372459791</v>
      </c>
      <c r="AS41">
        <f>AD41+Cr!K41</f>
        <v>1.0983724372459791</v>
      </c>
      <c r="AT41">
        <f>AE41+Cr!L41</f>
        <v>1.0983724372459791</v>
      </c>
      <c r="AU41">
        <f>AF41+Cr!M41</f>
        <v>1.0983724372459791</v>
      </c>
      <c r="AV41">
        <f>AG41+Cr!N41</f>
        <v>1.0983724372459791</v>
      </c>
      <c r="AW41">
        <f>AH41+Cr!O41</f>
        <v>1.0983724372459791</v>
      </c>
      <c r="AX41">
        <f>AI41+Cr!P41</f>
        <v>1.0983724372459791</v>
      </c>
    </row>
    <row r="42" spans="1:50" x14ac:dyDescent="0.25">
      <c r="A42" t="s">
        <v>99</v>
      </c>
      <c r="B42" t="s">
        <v>198</v>
      </c>
      <c r="C42">
        <v>32.525095428199997</v>
      </c>
      <c r="D42">
        <v>32.525095428199997</v>
      </c>
      <c r="E42">
        <v>32.525095428199997</v>
      </c>
      <c r="F42">
        <v>32.525095428199997</v>
      </c>
      <c r="G42">
        <v>30.710234499399998</v>
      </c>
      <c r="H42">
        <v>30.710234499399998</v>
      </c>
      <c r="I42">
        <v>30.710234499399998</v>
      </c>
      <c r="J42">
        <v>30.710234499399998</v>
      </c>
      <c r="K42">
        <v>30.710234499399998</v>
      </c>
      <c r="L42">
        <v>32.169996689900003</v>
      </c>
      <c r="M42">
        <v>32.169996689900003</v>
      </c>
      <c r="N42">
        <v>32.169996689900003</v>
      </c>
      <c r="O42">
        <v>32.169996689900003</v>
      </c>
      <c r="P42">
        <v>32.169996689900003</v>
      </c>
      <c r="V42">
        <f t="shared" si="5"/>
        <v>0.32525095428199996</v>
      </c>
      <c r="W42">
        <f t="shared" si="6"/>
        <v>0.32525095428199996</v>
      </c>
      <c r="X42">
        <f t="shared" si="7"/>
        <v>0.32525095428199996</v>
      </c>
      <c r="Y42">
        <f t="shared" si="8"/>
        <v>0.32525095428199996</v>
      </c>
      <c r="Z42">
        <f t="shared" si="9"/>
        <v>0.30710234499399996</v>
      </c>
      <c r="AA42">
        <f t="shared" si="10"/>
        <v>0.30710234499399996</v>
      </c>
      <c r="AB42">
        <f t="shared" si="11"/>
        <v>0.30710234499399996</v>
      </c>
      <c r="AC42">
        <f t="shared" si="12"/>
        <v>0.30710234499399996</v>
      </c>
      <c r="AD42">
        <f t="shared" si="13"/>
        <v>0.30710234499399996</v>
      </c>
      <c r="AE42">
        <f t="shared" si="14"/>
        <v>0.32169996689900004</v>
      </c>
      <c r="AF42">
        <f t="shared" si="15"/>
        <v>0.32169996689900004</v>
      </c>
      <c r="AG42">
        <f t="shared" si="16"/>
        <v>0.32169996689900004</v>
      </c>
      <c r="AH42">
        <f t="shared" si="17"/>
        <v>0.32169996689900004</v>
      </c>
      <c r="AI42">
        <f t="shared" si="18"/>
        <v>0.32169996689900004</v>
      </c>
      <c r="AK42">
        <f>V42+Cr!C42</f>
        <v>0.96184309625288833</v>
      </c>
      <c r="AL42">
        <f>W42+Cr!D42</f>
        <v>0.96184309625288833</v>
      </c>
      <c r="AM42">
        <f>X42+Cr!E42</f>
        <v>0.96184309625288833</v>
      </c>
      <c r="AN42">
        <f>Y42+Cr!F42</f>
        <v>0.96184309625288833</v>
      </c>
      <c r="AO42">
        <f>Z42+Cr!G42</f>
        <v>0.98854237540201573</v>
      </c>
      <c r="AP42">
        <f>AA42+Cr!H42</f>
        <v>0.98854237540201573</v>
      </c>
      <c r="AQ42">
        <f>AB42+Cr!I42</f>
        <v>0.98854237540201573</v>
      </c>
      <c r="AR42">
        <f>AC42+Cr!J42</f>
        <v>0.98854237540201573</v>
      </c>
      <c r="AS42">
        <f>AD42+Cr!K42</f>
        <v>0.98854237540201573</v>
      </c>
      <c r="AT42">
        <f>AE42+Cr!L42</f>
        <v>0.98825984052985116</v>
      </c>
      <c r="AU42">
        <f>AF42+Cr!M42</f>
        <v>0.98825984052985116</v>
      </c>
      <c r="AV42">
        <f>AG42+Cr!N42</f>
        <v>0.98825984052985116</v>
      </c>
      <c r="AW42">
        <f>AH42+Cr!O42</f>
        <v>0.98825984052985116</v>
      </c>
      <c r="AX42">
        <f>AI42+Cr!P42</f>
        <v>0.98825984052985116</v>
      </c>
    </row>
    <row r="43" spans="1:50" x14ac:dyDescent="0.25">
      <c r="A43" t="s">
        <v>100</v>
      </c>
      <c r="B43" t="s">
        <v>199</v>
      </c>
      <c r="C43">
        <v>23.0022512912</v>
      </c>
      <c r="D43">
        <v>23.0022512912</v>
      </c>
      <c r="E43">
        <v>23.0022512912</v>
      </c>
      <c r="F43">
        <v>23.0022512912</v>
      </c>
      <c r="G43">
        <v>26.9356608555</v>
      </c>
      <c r="H43">
        <v>26.9356608555</v>
      </c>
      <c r="I43">
        <v>26.9356608555</v>
      </c>
      <c r="J43">
        <v>26.9356608555</v>
      </c>
      <c r="K43">
        <v>26.9356608555</v>
      </c>
      <c r="L43">
        <v>28.223942269399998</v>
      </c>
      <c r="M43">
        <v>28.223942269399998</v>
      </c>
      <c r="N43">
        <v>28.223942269399998</v>
      </c>
      <c r="O43">
        <v>28.223942269399998</v>
      </c>
      <c r="P43">
        <v>28.223942269399998</v>
      </c>
      <c r="V43">
        <f t="shared" si="5"/>
        <v>0.23002251291200002</v>
      </c>
      <c r="W43">
        <f t="shared" si="6"/>
        <v>0.23002251291200002</v>
      </c>
      <c r="X43">
        <f t="shared" si="7"/>
        <v>0.23002251291200002</v>
      </c>
      <c r="Y43">
        <f t="shared" si="8"/>
        <v>0.23002251291200002</v>
      </c>
      <c r="Z43">
        <f t="shared" si="9"/>
        <v>0.26935660855499999</v>
      </c>
      <c r="AA43">
        <f t="shared" si="10"/>
        <v>0.26935660855499999</v>
      </c>
      <c r="AB43">
        <f t="shared" si="11"/>
        <v>0.26935660855499999</v>
      </c>
      <c r="AC43">
        <f t="shared" si="12"/>
        <v>0.26935660855499999</v>
      </c>
      <c r="AD43">
        <f t="shared" si="13"/>
        <v>0.26935660855499999</v>
      </c>
      <c r="AE43">
        <f t="shared" si="14"/>
        <v>0.28223942269399999</v>
      </c>
      <c r="AF43">
        <f t="shared" si="15"/>
        <v>0.28223942269399999</v>
      </c>
      <c r="AG43">
        <f t="shared" si="16"/>
        <v>0.28223942269399999</v>
      </c>
      <c r="AH43">
        <f t="shared" si="17"/>
        <v>0.28223942269399999</v>
      </c>
      <c r="AI43">
        <f t="shared" si="18"/>
        <v>0.28223942269399999</v>
      </c>
      <c r="AK43">
        <f>V43+Cr!C43</f>
        <v>0.97487904413856563</v>
      </c>
      <c r="AL43">
        <f>W43+Cr!D43</f>
        <v>0.97487904413856563</v>
      </c>
      <c r="AM43">
        <f>X43+Cr!E43</f>
        <v>0.97487904413856563</v>
      </c>
      <c r="AN43">
        <f>Y43+Cr!F43</f>
        <v>0.97487904413856563</v>
      </c>
      <c r="AO43">
        <f>Z43+Cr!G43</f>
        <v>1.0288389574831451</v>
      </c>
      <c r="AP43">
        <f>AA43+Cr!H43</f>
        <v>1.0288389574831451</v>
      </c>
      <c r="AQ43">
        <f>AB43+Cr!I43</f>
        <v>1.0288389574831451</v>
      </c>
      <c r="AR43">
        <f>AC43+Cr!J43</f>
        <v>1.0288389574831451</v>
      </c>
      <c r="AS43">
        <f>AD43+Cr!K43</f>
        <v>1.0288389574831451</v>
      </c>
      <c r="AT43">
        <f>AE43+Cr!L43</f>
        <v>1.0300227318750195</v>
      </c>
      <c r="AU43">
        <f>AF43+Cr!M43</f>
        <v>1.0300227318750195</v>
      </c>
      <c r="AV43">
        <f>AG43+Cr!N43</f>
        <v>1.0300227318750195</v>
      </c>
      <c r="AW43">
        <f>AH43+Cr!O43</f>
        <v>1.0300227318750195</v>
      </c>
      <c r="AX43">
        <f>AI43+Cr!P43</f>
        <v>1.0300227318750195</v>
      </c>
    </row>
    <row r="44" spans="1:50" x14ac:dyDescent="0.25">
      <c r="A44" t="s">
        <v>101</v>
      </c>
      <c r="B44" t="s">
        <v>200</v>
      </c>
      <c r="C44">
        <v>1.4691274395</v>
      </c>
      <c r="D44">
        <v>1.4691274395</v>
      </c>
      <c r="E44">
        <v>1.4691274395</v>
      </c>
      <c r="F44">
        <v>1.4691274395</v>
      </c>
      <c r="G44">
        <v>1.4691274395</v>
      </c>
      <c r="H44">
        <v>1.4691274395</v>
      </c>
      <c r="I44">
        <v>1.4691274395</v>
      </c>
      <c r="J44">
        <v>1.4691274395</v>
      </c>
      <c r="K44">
        <v>1.4691274395</v>
      </c>
      <c r="L44">
        <v>1.4691274395</v>
      </c>
      <c r="M44">
        <v>1.4691274395</v>
      </c>
      <c r="N44">
        <v>1.4691274395</v>
      </c>
      <c r="O44">
        <v>1.4691274395</v>
      </c>
      <c r="P44">
        <v>1.4691274395</v>
      </c>
      <c r="V44">
        <f t="shared" si="5"/>
        <v>1.4691274395E-2</v>
      </c>
      <c r="W44">
        <f t="shared" si="6"/>
        <v>1.4691274395E-2</v>
      </c>
      <c r="X44">
        <f t="shared" si="7"/>
        <v>1.4691274395E-2</v>
      </c>
      <c r="Y44">
        <f t="shared" si="8"/>
        <v>1.4691274395E-2</v>
      </c>
      <c r="Z44">
        <f t="shared" si="9"/>
        <v>1.4691274395E-2</v>
      </c>
      <c r="AA44">
        <f t="shared" si="10"/>
        <v>1.4691274395E-2</v>
      </c>
      <c r="AB44">
        <f t="shared" si="11"/>
        <v>1.4691274395E-2</v>
      </c>
      <c r="AC44">
        <f t="shared" si="12"/>
        <v>1.4691274395E-2</v>
      </c>
      <c r="AD44">
        <f t="shared" si="13"/>
        <v>1.4691274395E-2</v>
      </c>
      <c r="AE44">
        <f t="shared" si="14"/>
        <v>1.4691274395E-2</v>
      </c>
      <c r="AF44">
        <f t="shared" si="15"/>
        <v>1.4691274395E-2</v>
      </c>
      <c r="AG44">
        <f t="shared" si="16"/>
        <v>1.4691274395E-2</v>
      </c>
      <c r="AH44">
        <f t="shared" si="17"/>
        <v>1.4691274395E-2</v>
      </c>
      <c r="AI44">
        <f t="shared" si="18"/>
        <v>1.4691274395E-2</v>
      </c>
      <c r="AK44">
        <f>V44+Cr!C44</f>
        <v>0.9799708865564547</v>
      </c>
      <c r="AL44">
        <f>W44+Cr!D44</f>
        <v>0.9799708865564547</v>
      </c>
      <c r="AM44">
        <f>X44+Cr!E44</f>
        <v>0.9799708865564547</v>
      </c>
      <c r="AN44">
        <f>Y44+Cr!F44</f>
        <v>0.9799708865564547</v>
      </c>
      <c r="AO44">
        <f>Z44+Cr!G44</f>
        <v>0.9799708865564547</v>
      </c>
      <c r="AP44">
        <f>AA44+Cr!H44</f>
        <v>0.9799708865564547</v>
      </c>
      <c r="AQ44">
        <f>AB44+Cr!I44</f>
        <v>0.9799708865564547</v>
      </c>
      <c r="AR44">
        <f>AC44+Cr!J44</f>
        <v>0.9799708865564547</v>
      </c>
      <c r="AS44">
        <f>AD44+Cr!K44</f>
        <v>0.9799708865564547</v>
      </c>
      <c r="AT44">
        <f>AE44+Cr!L44</f>
        <v>0.9799708865564547</v>
      </c>
      <c r="AU44">
        <f>AF44+Cr!M44</f>
        <v>0.9799708865564547</v>
      </c>
      <c r="AV44">
        <f>AG44+Cr!N44</f>
        <v>0.9799708865564547</v>
      </c>
      <c r="AW44">
        <f>AH44+Cr!O44</f>
        <v>0.9799708865564547</v>
      </c>
      <c r="AX44">
        <f>AI44+Cr!P44</f>
        <v>0.9799708865564547</v>
      </c>
    </row>
    <row r="45" spans="1:50" x14ac:dyDescent="0.25">
      <c r="A45" t="s">
        <v>102</v>
      </c>
      <c r="B45" t="s">
        <v>201</v>
      </c>
      <c r="C45">
        <v>1.6523413414000001</v>
      </c>
      <c r="D45">
        <v>1.6523413414000001</v>
      </c>
      <c r="E45">
        <v>1.6523413414000001</v>
      </c>
      <c r="F45">
        <v>1.6523413414000001</v>
      </c>
      <c r="G45">
        <v>1.6503161447000001</v>
      </c>
      <c r="H45">
        <v>1.6503161447000001</v>
      </c>
      <c r="I45">
        <v>1.6503161447000001</v>
      </c>
      <c r="J45">
        <v>1.6503161447000001</v>
      </c>
      <c r="K45">
        <v>1.6503161447000001</v>
      </c>
      <c r="L45">
        <v>1.6503161447000001</v>
      </c>
      <c r="M45">
        <v>1.6503161447000001</v>
      </c>
      <c r="N45">
        <v>1.6503161447000001</v>
      </c>
      <c r="O45">
        <v>1.6503161447000001</v>
      </c>
      <c r="P45">
        <v>1.6503161447000001</v>
      </c>
      <c r="V45">
        <f t="shared" si="5"/>
        <v>1.6523413414000002E-2</v>
      </c>
      <c r="W45">
        <f t="shared" si="6"/>
        <v>1.6523413414000002E-2</v>
      </c>
      <c r="X45">
        <f t="shared" si="7"/>
        <v>1.6523413414000002E-2</v>
      </c>
      <c r="Y45">
        <f t="shared" si="8"/>
        <v>1.6523413414000002E-2</v>
      </c>
      <c r="Z45">
        <f t="shared" si="9"/>
        <v>1.6503161447000002E-2</v>
      </c>
      <c r="AA45">
        <f t="shared" si="10"/>
        <v>1.6503161447000002E-2</v>
      </c>
      <c r="AB45">
        <f t="shared" si="11"/>
        <v>1.6503161447000002E-2</v>
      </c>
      <c r="AC45">
        <f t="shared" si="12"/>
        <v>1.6503161447000002E-2</v>
      </c>
      <c r="AD45">
        <f t="shared" si="13"/>
        <v>1.6503161447000002E-2</v>
      </c>
      <c r="AE45">
        <f t="shared" si="14"/>
        <v>1.6503161447000002E-2</v>
      </c>
      <c r="AF45">
        <f t="shared" si="15"/>
        <v>1.6503161447000002E-2</v>
      </c>
      <c r="AG45">
        <f t="shared" si="16"/>
        <v>1.6503161447000002E-2</v>
      </c>
      <c r="AH45">
        <f t="shared" si="17"/>
        <v>1.6503161447000002E-2</v>
      </c>
      <c r="AI45">
        <f t="shared" si="18"/>
        <v>1.6503161447000002E-2</v>
      </c>
      <c r="AK45">
        <f>V45+Cr!C45</f>
        <v>1.0000164614801728</v>
      </c>
      <c r="AL45">
        <f>W45+Cr!D45</f>
        <v>1.0000164614801728</v>
      </c>
      <c r="AM45">
        <f>X45+Cr!E45</f>
        <v>1.0000164614801728</v>
      </c>
      <c r="AN45">
        <f>Y45+Cr!F45</f>
        <v>1.0000164614801728</v>
      </c>
      <c r="AO45">
        <f>Z45+Cr!G45</f>
        <v>1.0000164416413975</v>
      </c>
      <c r="AP45">
        <f>AA45+Cr!H45</f>
        <v>1.0000164416413975</v>
      </c>
      <c r="AQ45">
        <f>AB45+Cr!I45</f>
        <v>1.0000164416413975</v>
      </c>
      <c r="AR45">
        <f>AC45+Cr!J45</f>
        <v>1.0000164416413975</v>
      </c>
      <c r="AS45">
        <f>AD45+Cr!K45</f>
        <v>1.0000164416413975</v>
      </c>
      <c r="AT45">
        <f>AE45+Cr!L45</f>
        <v>1.0000164416413975</v>
      </c>
      <c r="AU45">
        <f>AF45+Cr!M45</f>
        <v>1.0000164416413975</v>
      </c>
      <c r="AV45">
        <f>AG45+Cr!N45</f>
        <v>1.0000164416413975</v>
      </c>
      <c r="AW45">
        <f>AH45+Cr!O45</f>
        <v>1.0000164416413975</v>
      </c>
      <c r="AX45">
        <f>AI45+Cr!P45</f>
        <v>1.0000164416413975</v>
      </c>
    </row>
    <row r="46" spans="1:50" x14ac:dyDescent="0.25">
      <c r="A46" t="s">
        <v>103</v>
      </c>
      <c r="B46" t="s">
        <v>202</v>
      </c>
      <c r="C46">
        <v>0.1983247383</v>
      </c>
      <c r="D46">
        <v>0.1983247383</v>
      </c>
      <c r="E46">
        <v>0.1983247383</v>
      </c>
      <c r="F46">
        <v>0.1983247383</v>
      </c>
      <c r="G46">
        <v>0.16698738790000001</v>
      </c>
      <c r="H46">
        <v>0.16698738790000001</v>
      </c>
      <c r="I46">
        <v>0.16698738790000001</v>
      </c>
      <c r="J46">
        <v>0.16698738790000001</v>
      </c>
      <c r="K46">
        <v>0.16698738790000001</v>
      </c>
      <c r="L46">
        <v>0.16698738790000001</v>
      </c>
      <c r="M46">
        <v>0.16698738790000001</v>
      </c>
      <c r="N46">
        <v>0.16698738790000001</v>
      </c>
      <c r="O46">
        <v>0.16698738790000001</v>
      </c>
      <c r="P46">
        <v>0.16698738790000001</v>
      </c>
      <c r="V46">
        <f t="shared" si="5"/>
        <v>1.9832473829999998E-3</v>
      </c>
      <c r="W46">
        <f t="shared" si="6"/>
        <v>1.9832473829999998E-3</v>
      </c>
      <c r="X46">
        <f t="shared" si="7"/>
        <v>1.9832473829999998E-3</v>
      </c>
      <c r="Y46">
        <f t="shared" si="8"/>
        <v>1.9832473829999998E-3</v>
      </c>
      <c r="Z46">
        <f t="shared" si="9"/>
        <v>1.6698738790000001E-3</v>
      </c>
      <c r="AA46">
        <f t="shared" si="10"/>
        <v>1.6698738790000001E-3</v>
      </c>
      <c r="AB46">
        <f t="shared" si="11"/>
        <v>1.6698738790000001E-3</v>
      </c>
      <c r="AC46">
        <f t="shared" si="12"/>
        <v>1.6698738790000001E-3</v>
      </c>
      <c r="AD46">
        <f t="shared" si="13"/>
        <v>1.6698738790000001E-3</v>
      </c>
      <c r="AE46">
        <f t="shared" si="14"/>
        <v>1.6698738790000001E-3</v>
      </c>
      <c r="AF46">
        <f t="shared" si="15"/>
        <v>1.6698738790000001E-3</v>
      </c>
      <c r="AG46">
        <f t="shared" si="16"/>
        <v>1.6698738790000001E-3</v>
      </c>
      <c r="AH46">
        <f t="shared" si="17"/>
        <v>1.6698738790000001E-3</v>
      </c>
      <c r="AI46">
        <f t="shared" si="18"/>
        <v>1.6698738790000001E-3</v>
      </c>
      <c r="AK46">
        <f>V46+Cr!C46</f>
        <v>0.9910481128969183</v>
      </c>
      <c r="AL46">
        <f>W46+Cr!D46</f>
        <v>0.9910481128969183</v>
      </c>
      <c r="AM46">
        <f>X46+Cr!E46</f>
        <v>0.9910481128969183</v>
      </c>
      <c r="AN46">
        <f>Y46+Cr!F46</f>
        <v>0.9910481128969183</v>
      </c>
      <c r="AO46">
        <f>Z46+Cr!G46</f>
        <v>0.99158742870519245</v>
      </c>
      <c r="AP46">
        <f>AA46+Cr!H46</f>
        <v>0.99158742870519245</v>
      </c>
      <c r="AQ46">
        <f>AB46+Cr!I46</f>
        <v>0.99158742870519245</v>
      </c>
      <c r="AR46">
        <f>AC46+Cr!J46</f>
        <v>0.99158742870519245</v>
      </c>
      <c r="AS46">
        <f>AD46+Cr!K46</f>
        <v>0.99158742870519245</v>
      </c>
      <c r="AT46">
        <f>AE46+Cr!L46</f>
        <v>0.99158742870519245</v>
      </c>
      <c r="AU46">
        <f>AF46+Cr!M46</f>
        <v>0.99158742870519245</v>
      </c>
      <c r="AV46">
        <f>AG46+Cr!N46</f>
        <v>0.99158742870519245</v>
      </c>
      <c r="AW46">
        <f>AH46+Cr!O46</f>
        <v>0.99158742870519245</v>
      </c>
      <c r="AX46">
        <f>AI46+Cr!P46</f>
        <v>0.99158742870519245</v>
      </c>
    </row>
    <row r="47" spans="1:50" x14ac:dyDescent="0.25">
      <c r="A47" t="s">
        <v>105</v>
      </c>
      <c r="B47" t="s">
        <v>203</v>
      </c>
      <c r="C47">
        <v>1.1468846242999999</v>
      </c>
      <c r="D47">
        <v>1.1468846242999999</v>
      </c>
      <c r="E47">
        <v>1.1468846242999999</v>
      </c>
      <c r="F47">
        <v>1.1468846242999999</v>
      </c>
      <c r="G47">
        <v>1.1806534556999999</v>
      </c>
      <c r="H47">
        <v>1.1806534556999999</v>
      </c>
      <c r="I47">
        <v>1.1806534556999999</v>
      </c>
      <c r="J47">
        <v>1.1806534556999999</v>
      </c>
      <c r="K47">
        <v>1.1806534556999999</v>
      </c>
      <c r="L47">
        <v>1.1806534556999999</v>
      </c>
      <c r="M47">
        <v>1.1806534556999999</v>
      </c>
      <c r="N47">
        <v>1.1806534556999999</v>
      </c>
      <c r="O47">
        <v>1.1806534556999999</v>
      </c>
      <c r="P47">
        <v>1.1806534556999999</v>
      </c>
      <c r="V47">
        <f t="shared" si="5"/>
        <v>1.1468846243E-2</v>
      </c>
      <c r="W47">
        <f t="shared" si="6"/>
        <v>1.1468846243E-2</v>
      </c>
      <c r="X47">
        <f t="shared" si="7"/>
        <v>1.1468846243E-2</v>
      </c>
      <c r="Y47">
        <f t="shared" si="8"/>
        <v>1.1468846243E-2</v>
      </c>
      <c r="Z47">
        <f t="shared" si="9"/>
        <v>1.1806534556999999E-2</v>
      </c>
      <c r="AA47">
        <f t="shared" si="10"/>
        <v>1.1806534556999999E-2</v>
      </c>
      <c r="AB47">
        <f t="shared" si="11"/>
        <v>1.1806534556999999E-2</v>
      </c>
      <c r="AC47">
        <f t="shared" si="12"/>
        <v>1.1806534556999999E-2</v>
      </c>
      <c r="AD47">
        <f t="shared" si="13"/>
        <v>1.1806534556999999E-2</v>
      </c>
      <c r="AE47">
        <f t="shared" si="14"/>
        <v>1.1806534556999999E-2</v>
      </c>
      <c r="AF47">
        <f t="shared" si="15"/>
        <v>1.1806534556999999E-2</v>
      </c>
      <c r="AG47">
        <f t="shared" si="16"/>
        <v>1.1806534556999999E-2</v>
      </c>
      <c r="AH47">
        <f t="shared" si="17"/>
        <v>1.1806534556999999E-2</v>
      </c>
      <c r="AI47">
        <f t="shared" si="18"/>
        <v>1.1806534556999999E-2</v>
      </c>
      <c r="AK47">
        <f>V47+Cr!C47</f>
        <v>0.99745002362798851</v>
      </c>
      <c r="AL47">
        <f>W47+Cr!D47</f>
        <v>0.99745002362798851</v>
      </c>
      <c r="AM47">
        <f>X47+Cr!E47</f>
        <v>0.99745002362798851</v>
      </c>
      <c r="AN47">
        <f>Y47+Cr!F47</f>
        <v>0.99745002362798851</v>
      </c>
      <c r="AO47">
        <f>Z47+Cr!G47</f>
        <v>0.99737495900685691</v>
      </c>
      <c r="AP47">
        <f>AA47+Cr!H47</f>
        <v>0.99737495900685691</v>
      </c>
      <c r="AQ47">
        <f>AB47+Cr!I47</f>
        <v>0.99737495900685691</v>
      </c>
      <c r="AR47">
        <f>AC47+Cr!J47</f>
        <v>0.99737495900685691</v>
      </c>
      <c r="AS47">
        <f>AD47+Cr!K47</f>
        <v>0.99737495900685691</v>
      </c>
      <c r="AT47">
        <f>AE47+Cr!L47</f>
        <v>0.99737495900685691</v>
      </c>
      <c r="AU47">
        <f>AF47+Cr!M47</f>
        <v>0.99737495900685691</v>
      </c>
      <c r="AV47">
        <f>AG47+Cr!N47</f>
        <v>0.99737495900685691</v>
      </c>
      <c r="AW47">
        <f>AH47+Cr!O47</f>
        <v>0.99737495900685691</v>
      </c>
      <c r="AX47">
        <f>AI47+Cr!P47</f>
        <v>0.99737495900685691</v>
      </c>
    </row>
    <row r="48" spans="1:50" x14ac:dyDescent="0.25">
      <c r="A48" t="s">
        <v>106</v>
      </c>
      <c r="B48" t="s">
        <v>204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V48">
        <f t="shared" si="5"/>
        <v>1</v>
      </c>
      <c r="W48">
        <f t="shared" si="6"/>
        <v>1</v>
      </c>
      <c r="X48">
        <f t="shared" si="7"/>
        <v>1</v>
      </c>
      <c r="Y48">
        <f t="shared" si="8"/>
        <v>1</v>
      </c>
      <c r="Z48">
        <f t="shared" si="9"/>
        <v>1</v>
      </c>
      <c r="AA48">
        <f t="shared" si="10"/>
        <v>1</v>
      </c>
      <c r="AB48">
        <f t="shared" si="11"/>
        <v>1</v>
      </c>
      <c r="AC48">
        <f t="shared" si="12"/>
        <v>1</v>
      </c>
      <c r="AD48">
        <f t="shared" si="13"/>
        <v>1</v>
      </c>
      <c r="AE48">
        <f t="shared" si="14"/>
        <v>1</v>
      </c>
      <c r="AF48">
        <f t="shared" si="15"/>
        <v>1</v>
      </c>
      <c r="AG48">
        <f t="shared" si="16"/>
        <v>1</v>
      </c>
      <c r="AH48">
        <f t="shared" si="17"/>
        <v>1</v>
      </c>
      <c r="AI48">
        <f t="shared" si="18"/>
        <v>1</v>
      </c>
      <c r="AK48">
        <f>V48+Cr!C48</f>
        <v>0.92945405887001542</v>
      </c>
      <c r="AL48">
        <f>W48+Cr!D48</f>
        <v>0.92945405887001542</v>
      </c>
      <c r="AM48">
        <f>X48+Cr!E48</f>
        <v>0.92945405887001542</v>
      </c>
      <c r="AN48">
        <f>Y48+Cr!F48</f>
        <v>0.92945405887001542</v>
      </c>
      <c r="AO48">
        <f>Z48+Cr!G48</f>
        <v>1.0001115831872287</v>
      </c>
      <c r="AP48">
        <f>AA48+Cr!H48</f>
        <v>1.0001115831872287</v>
      </c>
      <c r="AQ48">
        <f>AB48+Cr!I48</f>
        <v>1.0001115831872287</v>
      </c>
      <c r="AR48">
        <f>AC48+Cr!J48</f>
        <v>1.0001115831872287</v>
      </c>
      <c r="AS48">
        <f>AD48+Cr!K48</f>
        <v>1.0001115831872287</v>
      </c>
      <c r="AT48">
        <f>AE48+Cr!L48</f>
        <v>0.99994829852062239</v>
      </c>
      <c r="AU48">
        <f>AF48+Cr!M48</f>
        <v>0.99994829852062239</v>
      </c>
      <c r="AV48">
        <f>AG48+Cr!N48</f>
        <v>0.99994829852062239</v>
      </c>
      <c r="AW48">
        <f>AH48+Cr!O48</f>
        <v>0.99994829852062239</v>
      </c>
      <c r="AX48">
        <f>AI48+Cr!P48</f>
        <v>0.99994829852062239</v>
      </c>
    </row>
    <row r="49" spans="1:50" x14ac:dyDescent="0.25">
      <c r="A49" t="s">
        <v>108</v>
      </c>
      <c r="B49" t="s">
        <v>205</v>
      </c>
      <c r="C49">
        <v>88.890149361699997</v>
      </c>
      <c r="D49">
        <v>88.890149361699997</v>
      </c>
      <c r="E49">
        <v>88.890149361699997</v>
      </c>
      <c r="F49">
        <v>88.890149361699997</v>
      </c>
      <c r="G49">
        <v>76.797149976100002</v>
      </c>
      <c r="H49">
        <v>76.797149976100002</v>
      </c>
      <c r="I49">
        <v>76.797149976100002</v>
      </c>
      <c r="J49">
        <v>76.797149976100002</v>
      </c>
      <c r="K49">
        <v>76.797149976100002</v>
      </c>
      <c r="L49">
        <v>78.050921861299997</v>
      </c>
      <c r="M49">
        <v>78.050921861299997</v>
      </c>
      <c r="N49">
        <v>78.050921861299997</v>
      </c>
      <c r="O49">
        <v>78.050921861299997</v>
      </c>
      <c r="P49">
        <v>78.050921861299997</v>
      </c>
      <c r="V49">
        <f t="shared" si="5"/>
        <v>0.88890149361699999</v>
      </c>
      <c r="W49">
        <f t="shared" si="6"/>
        <v>0.88890149361699999</v>
      </c>
      <c r="X49">
        <f t="shared" si="7"/>
        <v>0.88890149361699999</v>
      </c>
      <c r="Y49">
        <f t="shared" si="8"/>
        <v>0.88890149361699999</v>
      </c>
      <c r="Z49">
        <f t="shared" si="9"/>
        <v>0.76797149976099999</v>
      </c>
      <c r="AA49">
        <f t="shared" si="10"/>
        <v>0.76797149976099999</v>
      </c>
      <c r="AB49">
        <f t="shared" si="11"/>
        <v>0.76797149976099999</v>
      </c>
      <c r="AC49">
        <f t="shared" si="12"/>
        <v>0.76797149976099999</v>
      </c>
      <c r="AD49">
        <f t="shared" si="13"/>
        <v>0.76797149976099999</v>
      </c>
      <c r="AE49">
        <f t="shared" si="14"/>
        <v>0.78050921861299993</v>
      </c>
      <c r="AF49">
        <f t="shared" si="15"/>
        <v>0.78050921861299993</v>
      </c>
      <c r="AG49">
        <f t="shared" si="16"/>
        <v>0.78050921861299993</v>
      </c>
      <c r="AH49">
        <f t="shared" si="17"/>
        <v>0.78050921861299993</v>
      </c>
      <c r="AI49">
        <f t="shared" si="18"/>
        <v>0.78050921861299993</v>
      </c>
      <c r="AK49">
        <f>V49+Cr!C49</f>
        <v>1.0528491120064807</v>
      </c>
      <c r="AL49">
        <f>W49+Cr!D49</f>
        <v>1.0528491120064807</v>
      </c>
      <c r="AM49">
        <f>X49+Cr!E49</f>
        <v>1.0528491120064807</v>
      </c>
      <c r="AN49">
        <f>Y49+Cr!F49</f>
        <v>1.0528491120064807</v>
      </c>
      <c r="AO49">
        <f>Z49+Cr!G49</f>
        <v>1.0001806434517948</v>
      </c>
      <c r="AP49">
        <f>AA49+Cr!H49</f>
        <v>1.0001806434517948</v>
      </c>
      <c r="AQ49">
        <f>AB49+Cr!I49</f>
        <v>1.0001806434517948</v>
      </c>
      <c r="AR49">
        <f>AC49+Cr!J49</f>
        <v>1.0001806434517948</v>
      </c>
      <c r="AS49">
        <f>AD49+Cr!K49</f>
        <v>1.0001806434517948</v>
      </c>
      <c r="AT49">
        <f>AE49+Cr!L49</f>
        <v>1.0001736743287006</v>
      </c>
      <c r="AU49">
        <f>AF49+Cr!M49</f>
        <v>1.0001736743287006</v>
      </c>
      <c r="AV49">
        <f>AG49+Cr!N49</f>
        <v>1.0001736743287006</v>
      </c>
      <c r="AW49">
        <f>AH49+Cr!O49</f>
        <v>1.0001736743287006</v>
      </c>
      <c r="AX49">
        <f>AI49+Cr!P49</f>
        <v>1.0001736743287006</v>
      </c>
    </row>
    <row r="50" spans="1:50" x14ac:dyDescent="0.25">
      <c r="A50" t="s">
        <v>109</v>
      </c>
      <c r="B50" t="s">
        <v>206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V50">
        <f t="shared" si="5"/>
        <v>1</v>
      </c>
      <c r="W50">
        <f t="shared" si="6"/>
        <v>1</v>
      </c>
      <c r="X50">
        <f t="shared" si="7"/>
        <v>1</v>
      </c>
      <c r="Y50">
        <f t="shared" si="8"/>
        <v>1</v>
      </c>
      <c r="Z50">
        <f t="shared" si="9"/>
        <v>1</v>
      </c>
      <c r="AA50">
        <f t="shared" si="10"/>
        <v>1</v>
      </c>
      <c r="AB50">
        <f t="shared" si="11"/>
        <v>1</v>
      </c>
      <c r="AC50">
        <f t="shared" si="12"/>
        <v>1</v>
      </c>
      <c r="AD50">
        <f t="shared" si="13"/>
        <v>1</v>
      </c>
      <c r="AE50">
        <f t="shared" si="14"/>
        <v>1</v>
      </c>
      <c r="AF50">
        <f t="shared" si="15"/>
        <v>1</v>
      </c>
      <c r="AG50">
        <f t="shared" si="16"/>
        <v>1</v>
      </c>
      <c r="AH50">
        <f t="shared" si="17"/>
        <v>1</v>
      </c>
      <c r="AI50">
        <f t="shared" si="18"/>
        <v>1</v>
      </c>
      <c r="AK50">
        <f>V50+Cr!C50</f>
        <v>1.2056843149088576</v>
      </c>
      <c r="AL50">
        <f>W50+Cr!D50</f>
        <v>1.2056843149088576</v>
      </c>
      <c r="AM50">
        <f>X50+Cr!E50</f>
        <v>1.2056843149088576</v>
      </c>
      <c r="AN50">
        <f>Y50+Cr!F50</f>
        <v>1.2056843149088576</v>
      </c>
      <c r="AO50">
        <f>Z50+Cr!G50</f>
        <v>1.2081077738675514</v>
      </c>
      <c r="AP50">
        <f>AA50+Cr!H50</f>
        <v>1.2081077738675514</v>
      </c>
      <c r="AQ50">
        <f>AB50+Cr!I50</f>
        <v>1.2081077738675514</v>
      </c>
      <c r="AR50">
        <f>AC50+Cr!J50</f>
        <v>1.2081077738675514</v>
      </c>
      <c r="AS50">
        <f>AD50+Cr!K50</f>
        <v>1.2081077738675514</v>
      </c>
      <c r="AT50">
        <f>AE50+Cr!L50</f>
        <v>1.139348886762485</v>
      </c>
      <c r="AU50">
        <f>AF50+Cr!M50</f>
        <v>1.139348886762485</v>
      </c>
      <c r="AV50">
        <f>AG50+Cr!N50</f>
        <v>1.139348886762485</v>
      </c>
      <c r="AW50">
        <f>AH50+Cr!O50</f>
        <v>1.139348886762485</v>
      </c>
      <c r="AX50">
        <f>AI50+Cr!P50</f>
        <v>1.139348886762485</v>
      </c>
    </row>
    <row r="51" spans="1:50" x14ac:dyDescent="0.25">
      <c r="A51" t="s">
        <v>111</v>
      </c>
      <c r="B51" t="s">
        <v>207</v>
      </c>
      <c r="C51">
        <v>0.39876718760000002</v>
      </c>
      <c r="D51">
        <v>0.39876718760000002</v>
      </c>
      <c r="E51">
        <v>0.39876718760000002</v>
      </c>
      <c r="F51">
        <v>0.39876718760000002</v>
      </c>
      <c r="G51">
        <v>0.398491547</v>
      </c>
      <c r="H51">
        <v>0.398491547</v>
      </c>
      <c r="I51">
        <v>0.398491547</v>
      </c>
      <c r="J51">
        <v>0.398491547</v>
      </c>
      <c r="K51">
        <v>0.398491547</v>
      </c>
      <c r="L51">
        <v>0.398491547</v>
      </c>
      <c r="M51">
        <v>0.398491547</v>
      </c>
      <c r="N51">
        <v>0.398491547</v>
      </c>
      <c r="O51">
        <v>0.398491547</v>
      </c>
      <c r="P51">
        <v>0.398491547</v>
      </c>
      <c r="V51">
        <f t="shared" si="5"/>
        <v>3.9876718759999999E-3</v>
      </c>
      <c r="W51">
        <f t="shared" si="6"/>
        <v>3.9876718759999999E-3</v>
      </c>
      <c r="X51">
        <f t="shared" si="7"/>
        <v>3.9876718759999999E-3</v>
      </c>
      <c r="Y51">
        <f t="shared" si="8"/>
        <v>3.9876718759999999E-3</v>
      </c>
      <c r="Z51">
        <f t="shared" si="9"/>
        <v>3.9849154700000002E-3</v>
      </c>
      <c r="AA51">
        <f t="shared" si="10"/>
        <v>3.9849154700000002E-3</v>
      </c>
      <c r="AB51">
        <f t="shared" si="11"/>
        <v>3.9849154700000002E-3</v>
      </c>
      <c r="AC51">
        <f t="shared" si="12"/>
        <v>3.9849154700000002E-3</v>
      </c>
      <c r="AD51">
        <f t="shared" si="13"/>
        <v>3.9849154700000002E-3</v>
      </c>
      <c r="AE51">
        <f t="shared" si="14"/>
        <v>3.9849154700000002E-3</v>
      </c>
      <c r="AF51">
        <f t="shared" si="15"/>
        <v>3.9849154700000002E-3</v>
      </c>
      <c r="AG51">
        <f t="shared" si="16"/>
        <v>3.9849154700000002E-3</v>
      </c>
      <c r="AH51">
        <f t="shared" si="17"/>
        <v>3.9849154700000002E-3</v>
      </c>
      <c r="AI51">
        <f t="shared" si="18"/>
        <v>3.9849154700000002E-3</v>
      </c>
      <c r="AK51">
        <f>V51+Cr!C51</f>
        <v>0.99325975751846052</v>
      </c>
      <c r="AL51">
        <f>W51+Cr!D51</f>
        <v>0.99325975751846052</v>
      </c>
      <c r="AM51">
        <f>X51+Cr!E51</f>
        <v>0.99325975751846052</v>
      </c>
      <c r="AN51">
        <f>Y51+Cr!F51</f>
        <v>0.99325975751846052</v>
      </c>
      <c r="AO51">
        <f>Z51+Cr!G51</f>
        <v>0.99326439022958568</v>
      </c>
      <c r="AP51">
        <f>AA51+Cr!H51</f>
        <v>0.99326439022958568</v>
      </c>
      <c r="AQ51">
        <f>AB51+Cr!I51</f>
        <v>0.99326439022958568</v>
      </c>
      <c r="AR51">
        <f>AC51+Cr!J51</f>
        <v>0.99326439022958568</v>
      </c>
      <c r="AS51">
        <f>AD51+Cr!K51</f>
        <v>0.99326439022958568</v>
      </c>
      <c r="AT51">
        <f>AE51+Cr!L51</f>
        <v>0.99326439022958568</v>
      </c>
      <c r="AU51">
        <f>AF51+Cr!M51</f>
        <v>0.99326439022958568</v>
      </c>
      <c r="AV51">
        <f>AG51+Cr!N51</f>
        <v>0.99326439022958568</v>
      </c>
      <c r="AW51">
        <f>AH51+Cr!O51</f>
        <v>0.99326439022958568</v>
      </c>
      <c r="AX51">
        <f>AI51+Cr!P51</f>
        <v>0.99326439022958568</v>
      </c>
    </row>
    <row r="52" spans="1:50" x14ac:dyDescent="0.25">
      <c r="A52" t="s">
        <v>112</v>
      </c>
      <c r="B52" t="s">
        <v>208</v>
      </c>
      <c r="C52">
        <v>21.541956685599999</v>
      </c>
      <c r="D52">
        <v>21.541956685599999</v>
      </c>
      <c r="E52">
        <v>21.541956685599999</v>
      </c>
      <c r="F52">
        <v>21.541956685599999</v>
      </c>
      <c r="G52">
        <v>18.9592663681</v>
      </c>
      <c r="H52">
        <v>18.9592663681</v>
      </c>
      <c r="I52">
        <v>18.9592663681</v>
      </c>
      <c r="J52">
        <v>18.9592663681</v>
      </c>
      <c r="K52">
        <v>18.9592663681</v>
      </c>
      <c r="L52">
        <v>18.9592663681</v>
      </c>
      <c r="M52">
        <v>18.9592663681</v>
      </c>
      <c r="N52">
        <v>18.9592663681</v>
      </c>
      <c r="O52">
        <v>18.9592663681</v>
      </c>
      <c r="P52">
        <v>18.9592663681</v>
      </c>
      <c r="V52">
        <f t="shared" si="5"/>
        <v>0.215419566856</v>
      </c>
      <c r="W52">
        <f t="shared" si="6"/>
        <v>0.215419566856</v>
      </c>
      <c r="X52">
        <f t="shared" si="7"/>
        <v>0.215419566856</v>
      </c>
      <c r="Y52">
        <f t="shared" si="8"/>
        <v>0.215419566856</v>
      </c>
      <c r="Z52">
        <f t="shared" si="9"/>
        <v>0.189592663681</v>
      </c>
      <c r="AA52">
        <f t="shared" si="10"/>
        <v>0.189592663681</v>
      </c>
      <c r="AB52">
        <f t="shared" si="11"/>
        <v>0.189592663681</v>
      </c>
      <c r="AC52">
        <f t="shared" si="12"/>
        <v>0.189592663681</v>
      </c>
      <c r="AD52">
        <f t="shared" si="13"/>
        <v>0.189592663681</v>
      </c>
      <c r="AE52">
        <f t="shared" si="14"/>
        <v>0.189592663681</v>
      </c>
      <c r="AF52">
        <f t="shared" si="15"/>
        <v>0.189592663681</v>
      </c>
      <c r="AG52">
        <f t="shared" si="16"/>
        <v>0.189592663681</v>
      </c>
      <c r="AH52">
        <f t="shared" si="17"/>
        <v>0.189592663681</v>
      </c>
      <c r="AI52">
        <f t="shared" si="18"/>
        <v>0.189592663681</v>
      </c>
      <c r="AK52">
        <f>V52+Cr!C52</f>
        <v>1.0001712439374917</v>
      </c>
      <c r="AL52">
        <f>W52+Cr!D52</f>
        <v>1.0001712439374917</v>
      </c>
      <c r="AM52">
        <f>X52+Cr!E52</f>
        <v>1.0001712439374917</v>
      </c>
      <c r="AN52">
        <f>Y52+Cr!F52</f>
        <v>1.0001712439374917</v>
      </c>
      <c r="AO52">
        <f>Z52+Cr!G52</f>
        <v>0.92200028886695962</v>
      </c>
      <c r="AP52">
        <f>AA52+Cr!H52</f>
        <v>0.92200028886695962</v>
      </c>
      <c r="AQ52">
        <f>AB52+Cr!I52</f>
        <v>0.92200028886695962</v>
      </c>
      <c r="AR52">
        <f>AC52+Cr!J52</f>
        <v>0.92200028886695962</v>
      </c>
      <c r="AS52">
        <f>AD52+Cr!K52</f>
        <v>0.92200028886695962</v>
      </c>
      <c r="AT52">
        <f>AE52+Cr!L52</f>
        <v>0.92200028886695962</v>
      </c>
      <c r="AU52">
        <f>AF52+Cr!M52</f>
        <v>0.92200028886695962</v>
      </c>
      <c r="AV52">
        <f>AG52+Cr!N52</f>
        <v>0.92200028886695962</v>
      </c>
      <c r="AW52">
        <f>AH52+Cr!O52</f>
        <v>0.92200028886695962</v>
      </c>
      <c r="AX52">
        <f>AI52+Cr!P52</f>
        <v>0.92200028886695962</v>
      </c>
    </row>
    <row r="53" spans="1:50" x14ac:dyDescent="0.25">
      <c r="A53" t="s">
        <v>113</v>
      </c>
      <c r="B53" t="s">
        <v>209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V53">
        <f t="shared" si="5"/>
        <v>1</v>
      </c>
      <c r="W53">
        <f t="shared" si="6"/>
        <v>1</v>
      </c>
      <c r="X53">
        <f t="shared" si="7"/>
        <v>1</v>
      </c>
      <c r="Y53">
        <f t="shared" si="8"/>
        <v>1</v>
      </c>
      <c r="Z53">
        <f t="shared" si="9"/>
        <v>1</v>
      </c>
      <c r="AA53">
        <f t="shared" si="10"/>
        <v>1</v>
      </c>
      <c r="AB53">
        <f t="shared" si="11"/>
        <v>1</v>
      </c>
      <c r="AC53">
        <f t="shared" si="12"/>
        <v>1</v>
      </c>
      <c r="AD53">
        <f t="shared" si="13"/>
        <v>1</v>
      </c>
      <c r="AE53">
        <f t="shared" si="14"/>
        <v>1</v>
      </c>
      <c r="AF53">
        <f t="shared" si="15"/>
        <v>1</v>
      </c>
      <c r="AG53">
        <f t="shared" si="16"/>
        <v>1</v>
      </c>
      <c r="AH53">
        <f t="shared" si="17"/>
        <v>1</v>
      </c>
      <c r="AI53">
        <f t="shared" si="18"/>
        <v>1</v>
      </c>
      <c r="AK53">
        <f>V53+Cr!C53</f>
        <v>1.0936127919443102</v>
      </c>
      <c r="AL53">
        <f>W53+Cr!D53</f>
        <v>1.0936127919443102</v>
      </c>
      <c r="AM53">
        <f>X53+Cr!E53</f>
        <v>1.0936127919443102</v>
      </c>
      <c r="AN53">
        <f>Y53+Cr!F53</f>
        <v>1.0936127919443102</v>
      </c>
      <c r="AO53">
        <f>Z53+Cr!G53</f>
        <v>1.0548646169354117</v>
      </c>
      <c r="AP53">
        <f>AA53+Cr!H53</f>
        <v>1.0548646169354117</v>
      </c>
      <c r="AQ53">
        <f>AB53+Cr!I53</f>
        <v>1.0548646169354117</v>
      </c>
      <c r="AR53">
        <f>AC53+Cr!J53</f>
        <v>1.0548646169354117</v>
      </c>
      <c r="AS53">
        <f>AD53+Cr!K53</f>
        <v>1.0548646169354117</v>
      </c>
      <c r="AT53">
        <f>AE53+Cr!L53</f>
        <v>1.0514781899384962</v>
      </c>
      <c r="AU53">
        <f>AF53+Cr!M53</f>
        <v>1.0514781899384962</v>
      </c>
      <c r="AV53">
        <f>AG53+Cr!N53</f>
        <v>1.0514781899384962</v>
      </c>
      <c r="AW53">
        <f>AH53+Cr!O53</f>
        <v>1.0514781899384962</v>
      </c>
      <c r="AX53">
        <f>AI53+Cr!P53</f>
        <v>1.0514781899384962</v>
      </c>
    </row>
    <row r="54" spans="1:50" x14ac:dyDescent="0.25">
      <c r="A54" t="s">
        <v>121</v>
      </c>
      <c r="B54" t="s">
        <v>210</v>
      </c>
      <c r="C54">
        <v>5.5147569840999999</v>
      </c>
      <c r="D54">
        <v>5.5147569840999999</v>
      </c>
      <c r="E54">
        <v>5.5147569840999999</v>
      </c>
      <c r="F54">
        <v>5.5147569840999999</v>
      </c>
      <c r="G54">
        <v>5.6574646754</v>
      </c>
      <c r="H54">
        <v>5.6574646754</v>
      </c>
      <c r="I54">
        <v>5.6574646754</v>
      </c>
      <c r="J54">
        <v>5.6574646754</v>
      </c>
      <c r="K54">
        <v>5.6574646754</v>
      </c>
      <c r="L54">
        <v>5.6574646754</v>
      </c>
      <c r="M54">
        <v>5.6574646754</v>
      </c>
      <c r="N54">
        <v>5.6574646754</v>
      </c>
      <c r="O54">
        <v>5.6574646754</v>
      </c>
      <c r="P54">
        <v>5.6574646754</v>
      </c>
      <c r="V54">
        <f t="shared" si="5"/>
        <v>5.5147569840999999E-2</v>
      </c>
      <c r="W54">
        <f t="shared" si="6"/>
        <v>5.5147569840999999E-2</v>
      </c>
      <c r="X54">
        <f t="shared" si="7"/>
        <v>5.5147569840999999E-2</v>
      </c>
      <c r="Y54">
        <f t="shared" si="8"/>
        <v>5.5147569840999999E-2</v>
      </c>
      <c r="Z54">
        <f t="shared" si="9"/>
        <v>5.6574646754000001E-2</v>
      </c>
      <c r="AA54">
        <f t="shared" si="10"/>
        <v>5.6574646754000001E-2</v>
      </c>
      <c r="AB54">
        <f t="shared" si="11"/>
        <v>5.6574646754000001E-2</v>
      </c>
      <c r="AC54">
        <f t="shared" si="12"/>
        <v>5.6574646754000001E-2</v>
      </c>
      <c r="AD54">
        <f t="shared" si="13"/>
        <v>5.6574646754000001E-2</v>
      </c>
      <c r="AE54">
        <f t="shared" si="14"/>
        <v>5.6574646754000001E-2</v>
      </c>
      <c r="AF54">
        <f t="shared" si="15"/>
        <v>5.6574646754000001E-2</v>
      </c>
      <c r="AG54">
        <f t="shared" si="16"/>
        <v>5.6574646754000001E-2</v>
      </c>
      <c r="AH54">
        <f t="shared" si="17"/>
        <v>5.6574646754000001E-2</v>
      </c>
      <c r="AI54">
        <f t="shared" si="18"/>
        <v>5.6574646754000001E-2</v>
      </c>
      <c r="AK54">
        <f>V54+Cr!C54</f>
        <v>0.9934622519687224</v>
      </c>
      <c r="AL54">
        <f>W54+Cr!D54</f>
        <v>0.9934622519687224</v>
      </c>
      <c r="AM54">
        <f>X54+Cr!E54</f>
        <v>0.9934622519687224</v>
      </c>
      <c r="AN54">
        <f>Y54+Cr!F54</f>
        <v>0.9934622519687224</v>
      </c>
      <c r="AO54">
        <f>Z54+Cr!G54</f>
        <v>0.99329743624904787</v>
      </c>
      <c r="AP54">
        <f>AA54+Cr!H54</f>
        <v>0.99329743624904787</v>
      </c>
      <c r="AQ54">
        <f>AB54+Cr!I54</f>
        <v>0.99329743624904787</v>
      </c>
      <c r="AR54">
        <f>AC54+Cr!J54</f>
        <v>0.99329743624904787</v>
      </c>
      <c r="AS54">
        <f>AD54+Cr!K54</f>
        <v>0.99329743624904787</v>
      </c>
      <c r="AT54">
        <f>AE54+Cr!L54</f>
        <v>0.99329743624904787</v>
      </c>
      <c r="AU54">
        <f>AF54+Cr!M54</f>
        <v>0.99329743624904787</v>
      </c>
      <c r="AV54">
        <f>AG54+Cr!N54</f>
        <v>0.99329743624904787</v>
      </c>
      <c r="AW54">
        <f>AH54+Cr!O54</f>
        <v>0.99329743624904787</v>
      </c>
      <c r="AX54">
        <f>AI54+Cr!P54</f>
        <v>0.99329743624904787</v>
      </c>
    </row>
    <row r="55" spans="1:50" x14ac:dyDescent="0.25">
      <c r="A55" t="s">
        <v>122</v>
      </c>
      <c r="B55" t="s">
        <v>211</v>
      </c>
      <c r="C55">
        <v>23.787771640500001</v>
      </c>
      <c r="D55">
        <v>23.787771640500001</v>
      </c>
      <c r="E55">
        <v>23.787771640500001</v>
      </c>
      <c r="F55">
        <v>23.787771640500001</v>
      </c>
      <c r="G55">
        <v>23.0979799011</v>
      </c>
      <c r="H55">
        <v>23.0979799011</v>
      </c>
      <c r="I55">
        <v>23.0979799011</v>
      </c>
      <c r="J55">
        <v>23.0979799011</v>
      </c>
      <c r="K55">
        <v>23.0979799011</v>
      </c>
      <c r="L55">
        <v>23.0979799011</v>
      </c>
      <c r="M55">
        <v>23.0979799011</v>
      </c>
      <c r="N55">
        <v>23.0979799011</v>
      </c>
      <c r="O55">
        <v>23.0979799011</v>
      </c>
      <c r="P55">
        <v>23.0979799011</v>
      </c>
      <c r="V55">
        <f t="shared" si="5"/>
        <v>0.23787771640499999</v>
      </c>
      <c r="W55">
        <f t="shared" si="6"/>
        <v>0.23787771640499999</v>
      </c>
      <c r="X55">
        <f t="shared" si="7"/>
        <v>0.23787771640499999</v>
      </c>
      <c r="Y55">
        <f t="shared" si="8"/>
        <v>0.23787771640499999</v>
      </c>
      <c r="Z55">
        <f t="shared" si="9"/>
        <v>0.23097979901099999</v>
      </c>
      <c r="AA55">
        <f t="shared" si="10"/>
        <v>0.23097979901099999</v>
      </c>
      <c r="AB55">
        <f t="shared" si="11"/>
        <v>0.23097979901099999</v>
      </c>
      <c r="AC55">
        <f t="shared" si="12"/>
        <v>0.23097979901099999</v>
      </c>
      <c r="AD55">
        <f t="shared" si="13"/>
        <v>0.23097979901099999</v>
      </c>
      <c r="AE55">
        <f t="shared" si="14"/>
        <v>0.23097979901099999</v>
      </c>
      <c r="AF55">
        <f t="shared" si="15"/>
        <v>0.23097979901099999</v>
      </c>
      <c r="AG55">
        <f t="shared" si="16"/>
        <v>0.23097979901099999</v>
      </c>
      <c r="AH55">
        <f t="shared" si="17"/>
        <v>0.23097979901099999</v>
      </c>
      <c r="AI55">
        <f t="shared" si="18"/>
        <v>0.23097979901099999</v>
      </c>
      <c r="AK55">
        <f>V55+Cr!C55</f>
        <v>0.96651296042499812</v>
      </c>
      <c r="AL55">
        <f>W55+Cr!D55</f>
        <v>0.96651296042499812</v>
      </c>
      <c r="AM55">
        <f>X55+Cr!E55</f>
        <v>0.96651296042499812</v>
      </c>
      <c r="AN55">
        <f>Y55+Cr!F55</f>
        <v>0.96651296042499812</v>
      </c>
      <c r="AO55">
        <f>Z55+Cr!G55</f>
        <v>0.96736030333519418</v>
      </c>
      <c r="AP55">
        <f>AA55+Cr!H55</f>
        <v>0.96736030333519418</v>
      </c>
      <c r="AQ55">
        <f>AB55+Cr!I55</f>
        <v>0.96736030333519418</v>
      </c>
      <c r="AR55">
        <f>AC55+Cr!J55</f>
        <v>0.96736030333519418</v>
      </c>
      <c r="AS55">
        <f>AD55+Cr!K55</f>
        <v>0.96736030333519418</v>
      </c>
      <c r="AT55">
        <f>AE55+Cr!L55</f>
        <v>0.96736030333519418</v>
      </c>
      <c r="AU55">
        <f>AF55+Cr!M55</f>
        <v>0.96736030333519418</v>
      </c>
      <c r="AV55">
        <f>AG55+Cr!N55</f>
        <v>0.96736030333519418</v>
      </c>
      <c r="AW55">
        <f>AH55+Cr!O55</f>
        <v>0.96736030333519418</v>
      </c>
      <c r="AX55">
        <f>AI55+Cr!P55</f>
        <v>0.96736030333519418</v>
      </c>
    </row>
    <row r="56" spans="1:50" x14ac:dyDescent="0.25">
      <c r="A56" t="s">
        <v>123</v>
      </c>
      <c r="B56" t="s">
        <v>212</v>
      </c>
      <c r="C56">
        <v>0.2028098066</v>
      </c>
      <c r="D56">
        <v>0.2028098066</v>
      </c>
      <c r="E56">
        <v>0.2028098066</v>
      </c>
      <c r="F56">
        <v>0.2028098066</v>
      </c>
      <c r="G56">
        <v>0.1897992604</v>
      </c>
      <c r="H56">
        <v>0.1897992604</v>
      </c>
      <c r="I56">
        <v>0.1897992604</v>
      </c>
      <c r="J56">
        <v>0.1897992604</v>
      </c>
      <c r="K56">
        <v>0.1897992604</v>
      </c>
      <c r="L56">
        <v>0.1897992604</v>
      </c>
      <c r="M56">
        <v>0.1897992604</v>
      </c>
      <c r="N56">
        <v>0.1897992604</v>
      </c>
      <c r="O56">
        <v>0.1897992604</v>
      </c>
      <c r="P56">
        <v>0.1897992604</v>
      </c>
      <c r="V56">
        <f t="shared" si="5"/>
        <v>2.028098066E-3</v>
      </c>
      <c r="W56">
        <f t="shared" si="6"/>
        <v>2.028098066E-3</v>
      </c>
      <c r="X56">
        <f t="shared" si="7"/>
        <v>2.028098066E-3</v>
      </c>
      <c r="Y56">
        <f t="shared" si="8"/>
        <v>2.028098066E-3</v>
      </c>
      <c r="Z56">
        <f t="shared" si="9"/>
        <v>1.897992604E-3</v>
      </c>
      <c r="AA56">
        <f t="shared" si="10"/>
        <v>1.897992604E-3</v>
      </c>
      <c r="AB56">
        <f t="shared" si="11"/>
        <v>1.897992604E-3</v>
      </c>
      <c r="AC56">
        <f t="shared" si="12"/>
        <v>1.897992604E-3</v>
      </c>
      <c r="AD56">
        <f t="shared" si="13"/>
        <v>1.897992604E-3</v>
      </c>
      <c r="AE56">
        <f t="shared" si="14"/>
        <v>1.897992604E-3</v>
      </c>
      <c r="AF56">
        <f t="shared" si="15"/>
        <v>1.897992604E-3</v>
      </c>
      <c r="AG56">
        <f t="shared" si="16"/>
        <v>1.897992604E-3</v>
      </c>
      <c r="AH56">
        <f t="shared" si="17"/>
        <v>1.897992604E-3</v>
      </c>
      <c r="AI56">
        <f t="shared" si="18"/>
        <v>1.897992604E-3</v>
      </c>
      <c r="AK56">
        <f>V56+Cr!C56</f>
        <v>0.9706023003091665</v>
      </c>
      <c r="AL56">
        <f>W56+Cr!D56</f>
        <v>0.9706023003091665</v>
      </c>
      <c r="AM56">
        <f>X56+Cr!E56</f>
        <v>0.9706023003091665</v>
      </c>
      <c r="AN56">
        <f>Y56+Cr!F56</f>
        <v>0.9706023003091665</v>
      </c>
      <c r="AO56">
        <f>Z56+Cr!G56</f>
        <v>0.97246491970309068</v>
      </c>
      <c r="AP56">
        <f>AA56+Cr!H56</f>
        <v>0.97246491970309068</v>
      </c>
      <c r="AQ56">
        <f>AB56+Cr!I56</f>
        <v>0.97246491970309068</v>
      </c>
      <c r="AR56">
        <f>AC56+Cr!J56</f>
        <v>0.97246491970309068</v>
      </c>
      <c r="AS56">
        <f>AD56+Cr!K56</f>
        <v>0.97246491970309068</v>
      </c>
      <c r="AT56">
        <f>AE56+Cr!L56</f>
        <v>0.97246491970309068</v>
      </c>
      <c r="AU56">
        <f>AF56+Cr!M56</f>
        <v>0.97246491970309068</v>
      </c>
      <c r="AV56">
        <f>AG56+Cr!N56</f>
        <v>0.97246491970309068</v>
      </c>
      <c r="AW56">
        <f>AH56+Cr!O56</f>
        <v>0.97246491970309068</v>
      </c>
      <c r="AX56">
        <f>AI56+Cr!P56</f>
        <v>0.97246491970309068</v>
      </c>
    </row>
    <row r="57" spans="1:50" x14ac:dyDescent="0.25">
      <c r="A57" t="s">
        <v>124</v>
      </c>
      <c r="B57" t="s">
        <v>213</v>
      </c>
      <c r="C57">
        <v>14.1158335168</v>
      </c>
      <c r="D57">
        <v>14.1158335168</v>
      </c>
      <c r="E57">
        <v>14.1158335168</v>
      </c>
      <c r="F57">
        <v>14.1158335168</v>
      </c>
      <c r="G57">
        <v>12.973082372</v>
      </c>
      <c r="H57">
        <v>12.973082372</v>
      </c>
      <c r="I57">
        <v>12.973082372</v>
      </c>
      <c r="J57">
        <v>12.973082372</v>
      </c>
      <c r="K57">
        <v>12.973082372</v>
      </c>
      <c r="L57">
        <v>12.973082372</v>
      </c>
      <c r="M57">
        <v>12.973082372</v>
      </c>
      <c r="N57">
        <v>12.973082372</v>
      </c>
      <c r="O57">
        <v>12.973082372</v>
      </c>
      <c r="P57">
        <v>12.973082372</v>
      </c>
      <c r="V57">
        <f t="shared" si="5"/>
        <v>0.141158335168</v>
      </c>
      <c r="W57">
        <f t="shared" si="6"/>
        <v>0.141158335168</v>
      </c>
      <c r="X57">
        <f t="shared" si="7"/>
        <v>0.141158335168</v>
      </c>
      <c r="Y57">
        <f t="shared" si="8"/>
        <v>0.141158335168</v>
      </c>
      <c r="Z57">
        <f t="shared" si="9"/>
        <v>0.12973082372</v>
      </c>
      <c r="AA57">
        <f t="shared" si="10"/>
        <v>0.12973082372</v>
      </c>
      <c r="AB57">
        <f t="shared" si="11"/>
        <v>0.12973082372</v>
      </c>
      <c r="AC57">
        <f t="shared" si="12"/>
        <v>0.12973082372</v>
      </c>
      <c r="AD57">
        <f t="shared" si="13"/>
        <v>0.12973082372</v>
      </c>
      <c r="AE57">
        <f t="shared" si="14"/>
        <v>0.12973082372</v>
      </c>
      <c r="AF57">
        <f t="shared" si="15"/>
        <v>0.12973082372</v>
      </c>
      <c r="AG57">
        <f t="shared" si="16"/>
        <v>0.12973082372</v>
      </c>
      <c r="AH57">
        <f t="shared" si="17"/>
        <v>0.12973082372</v>
      </c>
      <c r="AI57">
        <f t="shared" si="18"/>
        <v>0.12973082372</v>
      </c>
      <c r="AK57">
        <f>V57+Cr!C57</f>
        <v>0.84016883217626337</v>
      </c>
      <c r="AL57">
        <f>W57+Cr!D57</f>
        <v>0.84016883217626337</v>
      </c>
      <c r="AM57">
        <f>X57+Cr!E57</f>
        <v>0.84016883217626337</v>
      </c>
      <c r="AN57">
        <f>Y57+Cr!F57</f>
        <v>0.84016883217626337</v>
      </c>
      <c r="AO57">
        <f>Z57+Cr!G57</f>
        <v>0.85225172136459126</v>
      </c>
      <c r="AP57">
        <f>AA57+Cr!H57</f>
        <v>0.85225172136459126</v>
      </c>
      <c r="AQ57">
        <f>AB57+Cr!I57</f>
        <v>0.85225172136459126</v>
      </c>
      <c r="AR57">
        <f>AC57+Cr!J57</f>
        <v>0.85225172136459126</v>
      </c>
      <c r="AS57">
        <f>AD57+Cr!K57</f>
        <v>0.85225172136459126</v>
      </c>
      <c r="AT57">
        <f>AE57+Cr!L57</f>
        <v>0.85225172136459126</v>
      </c>
      <c r="AU57">
        <f>AF57+Cr!M57</f>
        <v>0.85225172136459126</v>
      </c>
      <c r="AV57">
        <f>AG57+Cr!N57</f>
        <v>0.85225172136459126</v>
      </c>
      <c r="AW57">
        <f>AH57+Cr!O57</f>
        <v>0.85225172136459126</v>
      </c>
      <c r="AX57">
        <f>AI57+Cr!P57</f>
        <v>0.85225172136459126</v>
      </c>
    </row>
    <row r="58" spans="1:50" x14ac:dyDescent="0.25">
      <c r="A58" t="s">
        <v>125</v>
      </c>
      <c r="B58" t="s">
        <v>214</v>
      </c>
      <c r="C58">
        <v>22.283214924199999</v>
      </c>
      <c r="D58">
        <v>22.283214924199999</v>
      </c>
      <c r="E58">
        <v>22.283214924199999</v>
      </c>
      <c r="F58">
        <v>22.283214924199999</v>
      </c>
      <c r="G58">
        <v>19.1189866721</v>
      </c>
      <c r="H58">
        <v>19.1189866721</v>
      </c>
      <c r="I58">
        <v>19.1189866721</v>
      </c>
      <c r="J58">
        <v>19.1189866721</v>
      </c>
      <c r="K58">
        <v>19.1189866721</v>
      </c>
      <c r="L58">
        <v>18.471690593999998</v>
      </c>
      <c r="M58">
        <v>18.471690593999998</v>
      </c>
      <c r="N58">
        <v>18.471690593999998</v>
      </c>
      <c r="O58">
        <v>18.471690593999998</v>
      </c>
      <c r="P58">
        <v>18.471690593999998</v>
      </c>
      <c r="V58">
        <f t="shared" si="5"/>
        <v>0.22283214924199998</v>
      </c>
      <c r="W58">
        <f t="shared" si="6"/>
        <v>0.22283214924199998</v>
      </c>
      <c r="X58">
        <f t="shared" si="7"/>
        <v>0.22283214924199998</v>
      </c>
      <c r="Y58">
        <f t="shared" si="8"/>
        <v>0.22283214924199998</v>
      </c>
      <c r="Z58">
        <f t="shared" si="9"/>
        <v>0.191189866721</v>
      </c>
      <c r="AA58">
        <f t="shared" si="10"/>
        <v>0.191189866721</v>
      </c>
      <c r="AB58">
        <f t="shared" si="11"/>
        <v>0.191189866721</v>
      </c>
      <c r="AC58">
        <f t="shared" si="12"/>
        <v>0.191189866721</v>
      </c>
      <c r="AD58">
        <f t="shared" si="13"/>
        <v>0.191189866721</v>
      </c>
      <c r="AE58">
        <f t="shared" si="14"/>
        <v>0.18471690593999998</v>
      </c>
      <c r="AF58">
        <f t="shared" si="15"/>
        <v>0.18471690593999998</v>
      </c>
      <c r="AG58">
        <f t="shared" si="16"/>
        <v>0.18471690593999998</v>
      </c>
      <c r="AH58">
        <f t="shared" si="17"/>
        <v>0.18471690593999998</v>
      </c>
      <c r="AI58">
        <f t="shared" si="18"/>
        <v>0.18471690593999998</v>
      </c>
      <c r="AK58">
        <f>V58+Cr!C58</f>
        <v>1.0064635120187371</v>
      </c>
      <c r="AL58">
        <f>W58+Cr!D58</f>
        <v>1.0064635120187371</v>
      </c>
      <c r="AM58">
        <f>X58+Cr!E58</f>
        <v>1.0064635120187371</v>
      </c>
      <c r="AN58">
        <f>Y58+Cr!F58</f>
        <v>1.0064635120187371</v>
      </c>
      <c r="AO58">
        <f>Z58+Cr!G58</f>
        <v>0.97482122949773709</v>
      </c>
      <c r="AP58">
        <f>AA58+Cr!H58</f>
        <v>0.97482122949773709</v>
      </c>
      <c r="AQ58">
        <f>AB58+Cr!I58</f>
        <v>0.97482122949773709</v>
      </c>
      <c r="AR58">
        <f>AC58+Cr!J58</f>
        <v>0.97482122949773709</v>
      </c>
      <c r="AS58">
        <f>AD58+Cr!K58</f>
        <v>0.97482122949773709</v>
      </c>
      <c r="AT58">
        <f>AE58+Cr!L58</f>
        <v>0.96834826871673707</v>
      </c>
      <c r="AU58">
        <f>AF58+Cr!M58</f>
        <v>0.96834826871673707</v>
      </c>
      <c r="AV58">
        <f>AG58+Cr!N58</f>
        <v>0.96834826871673707</v>
      </c>
      <c r="AW58">
        <f>AH58+Cr!O58</f>
        <v>0.96834826871673707</v>
      </c>
      <c r="AX58">
        <f>AI58+Cr!P58</f>
        <v>0.96834826871673707</v>
      </c>
    </row>
    <row r="59" spans="1:50" x14ac:dyDescent="0.25">
      <c r="A59" t="s">
        <v>126</v>
      </c>
      <c r="B59" t="s">
        <v>215</v>
      </c>
      <c r="C59">
        <v>1.8813349531000001</v>
      </c>
      <c r="D59">
        <v>1.8813349531000001</v>
      </c>
      <c r="E59">
        <v>1.8813349531000001</v>
      </c>
      <c r="F59">
        <v>1.8813349531000001</v>
      </c>
      <c r="G59">
        <v>2.0104489359</v>
      </c>
      <c r="H59">
        <v>2.0104489359</v>
      </c>
      <c r="I59">
        <v>2.0104489359</v>
      </c>
      <c r="J59">
        <v>2.0104489359</v>
      </c>
      <c r="K59">
        <v>2.0104489359</v>
      </c>
      <c r="L59">
        <v>2.0384279570000001</v>
      </c>
      <c r="M59">
        <v>2.0384279570000001</v>
      </c>
      <c r="N59">
        <v>2.0384279570000001</v>
      </c>
      <c r="O59">
        <v>2.0384279570000001</v>
      </c>
      <c r="P59">
        <v>2.0384279570000001</v>
      </c>
      <c r="V59">
        <f t="shared" si="5"/>
        <v>1.8813349531000001E-2</v>
      </c>
      <c r="W59">
        <f t="shared" si="6"/>
        <v>1.8813349531000001E-2</v>
      </c>
      <c r="X59">
        <f t="shared" si="7"/>
        <v>1.8813349531000001E-2</v>
      </c>
      <c r="Y59">
        <f t="shared" si="8"/>
        <v>1.8813349531000001E-2</v>
      </c>
      <c r="Z59">
        <f t="shared" si="9"/>
        <v>2.0104489359E-2</v>
      </c>
      <c r="AA59">
        <f t="shared" si="10"/>
        <v>2.0104489359E-2</v>
      </c>
      <c r="AB59">
        <f t="shared" si="11"/>
        <v>2.0104489359E-2</v>
      </c>
      <c r="AC59">
        <f t="shared" si="12"/>
        <v>2.0104489359E-2</v>
      </c>
      <c r="AD59">
        <f t="shared" si="13"/>
        <v>2.0104489359E-2</v>
      </c>
      <c r="AE59">
        <f t="shared" si="14"/>
        <v>2.038427957E-2</v>
      </c>
      <c r="AF59">
        <f t="shared" si="15"/>
        <v>2.038427957E-2</v>
      </c>
      <c r="AG59">
        <f t="shared" si="16"/>
        <v>2.038427957E-2</v>
      </c>
      <c r="AH59">
        <f t="shared" si="17"/>
        <v>2.038427957E-2</v>
      </c>
      <c r="AI59">
        <f t="shared" si="18"/>
        <v>2.038427957E-2</v>
      </c>
      <c r="AK59">
        <f>V59+Cr!C59</f>
        <v>0.9962758784109732</v>
      </c>
      <c r="AL59">
        <f>W59+Cr!D59</f>
        <v>0.9962758784109732</v>
      </c>
      <c r="AM59">
        <f>X59+Cr!E59</f>
        <v>0.9962758784109732</v>
      </c>
      <c r="AN59">
        <f>Y59+Cr!F59</f>
        <v>0.9962758784109732</v>
      </c>
      <c r="AO59">
        <f>Z59+Cr!G59</f>
        <v>1.0069373103479582</v>
      </c>
      <c r="AP59">
        <f>AA59+Cr!H59</f>
        <v>1.0069373103479582</v>
      </c>
      <c r="AQ59">
        <f>AB59+Cr!I59</f>
        <v>1.0069373103479582</v>
      </c>
      <c r="AR59">
        <f>AC59+Cr!J59</f>
        <v>1.0069373103479582</v>
      </c>
      <c r="AS59">
        <f>AD59+Cr!K59</f>
        <v>1.0069373103479582</v>
      </c>
      <c r="AT59">
        <f>AE59+Cr!L59</f>
        <v>1.0070332850960657</v>
      </c>
      <c r="AU59">
        <f>AF59+Cr!M59</f>
        <v>1.0070332850960657</v>
      </c>
      <c r="AV59">
        <f>AG59+Cr!N59</f>
        <v>1.0070332850960657</v>
      </c>
      <c r="AW59">
        <f>AH59+Cr!O59</f>
        <v>1.0070332850960657</v>
      </c>
      <c r="AX59">
        <f>AI59+Cr!P59</f>
        <v>1.0070332850960657</v>
      </c>
    </row>
    <row r="60" spans="1:50" x14ac:dyDescent="0.25">
      <c r="A60" t="s">
        <v>127</v>
      </c>
      <c r="B60" t="s">
        <v>216</v>
      </c>
      <c r="C60">
        <v>22.9156411787</v>
      </c>
      <c r="D60">
        <v>22.9156411787</v>
      </c>
      <c r="E60">
        <v>22.9156411787</v>
      </c>
      <c r="F60">
        <v>22.9156411787</v>
      </c>
      <c r="G60">
        <v>22.935765544399999</v>
      </c>
      <c r="H60">
        <v>22.935765544399999</v>
      </c>
      <c r="I60">
        <v>22.935765544399999</v>
      </c>
      <c r="J60">
        <v>22.935765544399999</v>
      </c>
      <c r="K60">
        <v>22.935765544399999</v>
      </c>
      <c r="L60">
        <v>22.935765544399999</v>
      </c>
      <c r="M60">
        <v>22.935765544399999</v>
      </c>
      <c r="N60">
        <v>22.935765544399999</v>
      </c>
      <c r="O60">
        <v>22.935765544399999</v>
      </c>
      <c r="P60">
        <v>22.935765544399999</v>
      </c>
      <c r="V60">
        <f t="shared" si="5"/>
        <v>0.229156411787</v>
      </c>
      <c r="W60">
        <f t="shared" si="6"/>
        <v>0.229156411787</v>
      </c>
      <c r="X60">
        <f t="shared" si="7"/>
        <v>0.229156411787</v>
      </c>
      <c r="Y60">
        <f t="shared" si="8"/>
        <v>0.229156411787</v>
      </c>
      <c r="Z60">
        <f t="shared" si="9"/>
        <v>0.229357655444</v>
      </c>
      <c r="AA60">
        <f t="shared" si="10"/>
        <v>0.229357655444</v>
      </c>
      <c r="AB60">
        <f t="shared" si="11"/>
        <v>0.229357655444</v>
      </c>
      <c r="AC60">
        <f t="shared" si="12"/>
        <v>0.229357655444</v>
      </c>
      <c r="AD60">
        <f t="shared" si="13"/>
        <v>0.229357655444</v>
      </c>
      <c r="AE60">
        <f t="shared" si="14"/>
        <v>0.229357655444</v>
      </c>
      <c r="AF60">
        <f t="shared" si="15"/>
        <v>0.229357655444</v>
      </c>
      <c r="AG60">
        <f t="shared" si="16"/>
        <v>0.229357655444</v>
      </c>
      <c r="AH60">
        <f t="shared" si="17"/>
        <v>0.229357655444</v>
      </c>
      <c r="AI60">
        <f t="shared" si="18"/>
        <v>0.229357655444</v>
      </c>
      <c r="AK60">
        <f>V60+Cr!C60</f>
        <v>1.0757965313174809</v>
      </c>
      <c r="AL60">
        <f>W60+Cr!D60</f>
        <v>1.0757965313174809</v>
      </c>
      <c r="AM60">
        <f>X60+Cr!E60</f>
        <v>1.0757965313174809</v>
      </c>
      <c r="AN60">
        <f>Y60+Cr!F60</f>
        <v>1.0757965313174809</v>
      </c>
      <c r="AO60">
        <f>Z60+Cr!G60</f>
        <v>1.0758474830555012</v>
      </c>
      <c r="AP60">
        <f>AA60+Cr!H60</f>
        <v>1.0758474830555012</v>
      </c>
      <c r="AQ60">
        <f>AB60+Cr!I60</f>
        <v>1.0758474830555012</v>
      </c>
      <c r="AR60">
        <f>AC60+Cr!J60</f>
        <v>1.0758474830555012</v>
      </c>
      <c r="AS60">
        <f>AD60+Cr!K60</f>
        <v>1.0758474830555012</v>
      </c>
      <c r="AT60">
        <f>AE60+Cr!L60</f>
        <v>1.0758474830555012</v>
      </c>
      <c r="AU60">
        <f>AF60+Cr!M60</f>
        <v>1.0758474830555012</v>
      </c>
      <c r="AV60">
        <f>AG60+Cr!N60</f>
        <v>1.0758474830555012</v>
      </c>
      <c r="AW60">
        <f>AH60+Cr!O60</f>
        <v>1.0758474830555012</v>
      </c>
      <c r="AX60">
        <f>AI60+Cr!P60</f>
        <v>1.0758474830555012</v>
      </c>
    </row>
    <row r="61" spans="1:50" x14ac:dyDescent="0.25">
      <c r="A61" t="s">
        <v>128</v>
      </c>
      <c r="B61" t="s">
        <v>217</v>
      </c>
      <c r="C61">
        <v>38.644091636699997</v>
      </c>
      <c r="D61">
        <v>38.644091636699997</v>
      </c>
      <c r="E61">
        <v>38.644091636699997</v>
      </c>
      <c r="F61">
        <v>38.644091636699997</v>
      </c>
      <c r="G61">
        <v>38.633309822699999</v>
      </c>
      <c r="H61">
        <v>38.633309822699999</v>
      </c>
      <c r="I61">
        <v>38.633309822699999</v>
      </c>
      <c r="J61">
        <v>38.633309822699999</v>
      </c>
      <c r="K61">
        <v>38.633309822699999</v>
      </c>
      <c r="L61">
        <v>38.633309822699999</v>
      </c>
      <c r="M61">
        <v>38.633309822699999</v>
      </c>
      <c r="N61">
        <v>38.633309822699999</v>
      </c>
      <c r="O61">
        <v>38.633309822699999</v>
      </c>
      <c r="P61">
        <v>38.633309822699999</v>
      </c>
      <c r="V61">
        <f t="shared" si="5"/>
        <v>0.38644091636699995</v>
      </c>
      <c r="W61">
        <f t="shared" si="6"/>
        <v>0.38644091636699995</v>
      </c>
      <c r="X61">
        <f t="shared" si="7"/>
        <v>0.38644091636699995</v>
      </c>
      <c r="Y61">
        <f t="shared" si="8"/>
        <v>0.38644091636699995</v>
      </c>
      <c r="Z61">
        <f t="shared" si="9"/>
        <v>0.38633309822700002</v>
      </c>
      <c r="AA61">
        <f t="shared" si="10"/>
        <v>0.38633309822700002</v>
      </c>
      <c r="AB61">
        <f t="shared" si="11"/>
        <v>0.38633309822700002</v>
      </c>
      <c r="AC61">
        <f t="shared" si="12"/>
        <v>0.38633309822700002</v>
      </c>
      <c r="AD61">
        <f t="shared" si="13"/>
        <v>0.38633309822700002</v>
      </c>
      <c r="AE61">
        <f t="shared" si="14"/>
        <v>0.38633309822700002</v>
      </c>
      <c r="AF61">
        <f t="shared" si="15"/>
        <v>0.38633309822700002</v>
      </c>
      <c r="AG61">
        <f t="shared" si="16"/>
        <v>0.38633309822700002</v>
      </c>
      <c r="AH61">
        <f t="shared" si="17"/>
        <v>0.38633309822700002</v>
      </c>
      <c r="AI61">
        <f t="shared" si="18"/>
        <v>0.38633309822700002</v>
      </c>
      <c r="AK61">
        <f>V61+Cr!C61</f>
        <v>1.0347096694648394</v>
      </c>
      <c r="AL61">
        <f>W61+Cr!D61</f>
        <v>1.0347096694648394</v>
      </c>
      <c r="AM61">
        <f>X61+Cr!E61</f>
        <v>1.0347096694648394</v>
      </c>
      <c r="AN61">
        <f>Y61+Cr!F61</f>
        <v>1.0347096694648394</v>
      </c>
      <c r="AO61">
        <f>Z61+Cr!G61</f>
        <v>1.0347057005525031</v>
      </c>
      <c r="AP61">
        <f>AA61+Cr!H61</f>
        <v>1.0347057005525031</v>
      </c>
      <c r="AQ61">
        <f>AB61+Cr!I61</f>
        <v>1.0347057005525031</v>
      </c>
      <c r="AR61">
        <f>AC61+Cr!J61</f>
        <v>1.0347057005525031</v>
      </c>
      <c r="AS61">
        <f>AD61+Cr!K61</f>
        <v>1.0347057005525031</v>
      </c>
      <c r="AT61">
        <f>AE61+Cr!L61</f>
        <v>1.0347057005525031</v>
      </c>
      <c r="AU61">
        <f>AF61+Cr!M61</f>
        <v>1.0347057005525031</v>
      </c>
      <c r="AV61">
        <f>AG61+Cr!N61</f>
        <v>1.0347057005525031</v>
      </c>
      <c r="AW61">
        <f>AH61+Cr!O61</f>
        <v>1.0347057005525031</v>
      </c>
      <c r="AX61">
        <f>AI61+Cr!P61</f>
        <v>1.0347057005525031</v>
      </c>
    </row>
    <row r="62" spans="1:50" x14ac:dyDescent="0.25">
      <c r="A62" t="s">
        <v>129</v>
      </c>
      <c r="B62" t="s">
        <v>218</v>
      </c>
      <c r="C62">
        <v>6.8414976599999996E-2</v>
      </c>
      <c r="D62">
        <v>6.8414976599999996E-2</v>
      </c>
      <c r="E62">
        <v>6.8414976599999996E-2</v>
      </c>
      <c r="F62">
        <v>6.8414976599999996E-2</v>
      </c>
      <c r="G62">
        <v>6.9142614000000005E-2</v>
      </c>
      <c r="H62">
        <v>6.9142614000000005E-2</v>
      </c>
      <c r="I62">
        <v>6.9142614000000005E-2</v>
      </c>
      <c r="J62">
        <v>6.9142614000000005E-2</v>
      </c>
      <c r="K62">
        <v>6.9142614000000005E-2</v>
      </c>
      <c r="L62">
        <v>6.9142614000000005E-2</v>
      </c>
      <c r="M62">
        <v>6.9142614000000005E-2</v>
      </c>
      <c r="N62">
        <v>6.9142614000000005E-2</v>
      </c>
      <c r="O62">
        <v>6.9142614000000005E-2</v>
      </c>
      <c r="P62">
        <v>6.9142614000000005E-2</v>
      </c>
      <c r="V62">
        <f t="shared" si="5"/>
        <v>6.8414976599999997E-4</v>
      </c>
      <c r="W62">
        <f t="shared" si="6"/>
        <v>6.8414976599999997E-4</v>
      </c>
      <c r="X62">
        <f t="shared" si="7"/>
        <v>6.8414976599999997E-4</v>
      </c>
      <c r="Y62">
        <f t="shared" si="8"/>
        <v>6.8414976599999997E-4</v>
      </c>
      <c r="Z62">
        <f t="shared" si="9"/>
        <v>6.9142614000000007E-4</v>
      </c>
      <c r="AA62">
        <f t="shared" si="10"/>
        <v>6.9142614000000007E-4</v>
      </c>
      <c r="AB62">
        <f t="shared" si="11"/>
        <v>6.9142614000000007E-4</v>
      </c>
      <c r="AC62">
        <f t="shared" si="12"/>
        <v>6.9142614000000007E-4</v>
      </c>
      <c r="AD62">
        <f t="shared" si="13"/>
        <v>6.9142614000000007E-4</v>
      </c>
      <c r="AE62">
        <f t="shared" si="14"/>
        <v>6.9142614000000007E-4</v>
      </c>
      <c r="AF62">
        <f t="shared" si="15"/>
        <v>6.9142614000000007E-4</v>
      </c>
      <c r="AG62">
        <f t="shared" si="16"/>
        <v>6.9142614000000007E-4</v>
      </c>
      <c r="AH62">
        <f t="shared" si="17"/>
        <v>6.9142614000000007E-4</v>
      </c>
      <c r="AI62">
        <f t="shared" si="18"/>
        <v>6.9142614000000007E-4</v>
      </c>
      <c r="AK62">
        <f>V62+Cr!C62</f>
        <v>0.99579604391904986</v>
      </c>
      <c r="AL62">
        <f>W62+Cr!D62</f>
        <v>0.99579604391904986</v>
      </c>
      <c r="AM62">
        <f>X62+Cr!E62</f>
        <v>0.99579604391904986</v>
      </c>
      <c r="AN62">
        <f>Y62+Cr!F62</f>
        <v>0.99579604391904986</v>
      </c>
      <c r="AO62">
        <f>Z62+Cr!G62</f>
        <v>0.99575143142538114</v>
      </c>
      <c r="AP62">
        <f>AA62+Cr!H62</f>
        <v>0.99575143142538114</v>
      </c>
      <c r="AQ62">
        <f>AB62+Cr!I62</f>
        <v>0.99575143142538114</v>
      </c>
      <c r="AR62">
        <f>AC62+Cr!J62</f>
        <v>0.99575143142538114</v>
      </c>
      <c r="AS62">
        <f>AD62+Cr!K62</f>
        <v>0.99575143142538114</v>
      </c>
      <c r="AT62">
        <f>AE62+Cr!L62</f>
        <v>0.99575143142538114</v>
      </c>
      <c r="AU62">
        <f>AF62+Cr!M62</f>
        <v>0.99575143142538114</v>
      </c>
      <c r="AV62">
        <f>AG62+Cr!N62</f>
        <v>0.99575143142538114</v>
      </c>
      <c r="AW62">
        <f>AH62+Cr!O62</f>
        <v>0.99575143142538114</v>
      </c>
      <c r="AX62">
        <f>AI62+Cr!P62</f>
        <v>0.99575143142538114</v>
      </c>
    </row>
    <row r="63" spans="1:50" x14ac:dyDescent="0.25">
      <c r="A63" t="s">
        <v>130</v>
      </c>
      <c r="B63" t="s">
        <v>219</v>
      </c>
      <c r="C63">
        <v>16.365301944700001</v>
      </c>
      <c r="D63">
        <v>16.365301944700001</v>
      </c>
      <c r="E63">
        <v>16.365301944700001</v>
      </c>
      <c r="F63">
        <v>16.365301944700001</v>
      </c>
      <c r="G63">
        <v>16.6430963221</v>
      </c>
      <c r="H63">
        <v>16.6430963221</v>
      </c>
      <c r="I63">
        <v>16.6430963221</v>
      </c>
      <c r="J63">
        <v>16.6430963221</v>
      </c>
      <c r="K63">
        <v>16.6430963221</v>
      </c>
      <c r="L63">
        <v>17.774091067099999</v>
      </c>
      <c r="M63">
        <v>17.774091067099999</v>
      </c>
      <c r="N63">
        <v>17.774091067099999</v>
      </c>
      <c r="O63">
        <v>17.774091067099999</v>
      </c>
      <c r="P63">
        <v>17.774091067099999</v>
      </c>
      <c r="V63">
        <f t="shared" si="5"/>
        <v>0.163653019447</v>
      </c>
      <c r="W63">
        <f t="shared" si="6"/>
        <v>0.163653019447</v>
      </c>
      <c r="X63">
        <f t="shared" si="7"/>
        <v>0.163653019447</v>
      </c>
      <c r="Y63">
        <f t="shared" si="8"/>
        <v>0.163653019447</v>
      </c>
      <c r="Z63">
        <f t="shared" si="9"/>
        <v>0.16643096322100001</v>
      </c>
      <c r="AA63">
        <f t="shared" si="10"/>
        <v>0.16643096322100001</v>
      </c>
      <c r="AB63">
        <f t="shared" si="11"/>
        <v>0.16643096322100001</v>
      </c>
      <c r="AC63">
        <f t="shared" si="12"/>
        <v>0.16643096322100001</v>
      </c>
      <c r="AD63">
        <f t="shared" si="13"/>
        <v>0.16643096322100001</v>
      </c>
      <c r="AE63">
        <f t="shared" si="14"/>
        <v>0.17774091067099998</v>
      </c>
      <c r="AF63">
        <f t="shared" si="15"/>
        <v>0.17774091067099998</v>
      </c>
      <c r="AG63">
        <f t="shared" si="16"/>
        <v>0.17774091067099998</v>
      </c>
      <c r="AH63">
        <f t="shared" si="17"/>
        <v>0.17774091067099998</v>
      </c>
      <c r="AI63">
        <f t="shared" si="18"/>
        <v>0.17774091067099998</v>
      </c>
      <c r="AK63">
        <f>V63+Cr!C63</f>
        <v>1.0063473834429804</v>
      </c>
      <c r="AL63">
        <f>W63+Cr!D63</f>
        <v>1.0063473834429804</v>
      </c>
      <c r="AM63">
        <f>X63+Cr!E63</f>
        <v>1.0063473834429804</v>
      </c>
      <c r="AN63">
        <f>Y63+Cr!F63</f>
        <v>1.0063473834429804</v>
      </c>
      <c r="AO63">
        <f>Z63+Cr!G63</f>
        <v>1.003008803839684</v>
      </c>
      <c r="AP63">
        <f>AA63+Cr!H63</f>
        <v>1.003008803839684</v>
      </c>
      <c r="AQ63">
        <f>AB63+Cr!I63</f>
        <v>1.003008803839684</v>
      </c>
      <c r="AR63">
        <f>AC63+Cr!J63</f>
        <v>1.003008803839684</v>
      </c>
      <c r="AS63">
        <f>AD63+Cr!K63</f>
        <v>1.003008803839684</v>
      </c>
      <c r="AT63">
        <f>AE63+Cr!L63</f>
        <v>1.0141316552862221</v>
      </c>
      <c r="AU63">
        <f>AF63+Cr!M63</f>
        <v>1.0141316552862221</v>
      </c>
      <c r="AV63">
        <f>AG63+Cr!N63</f>
        <v>1.0141316552862221</v>
      </c>
      <c r="AW63">
        <f>AH63+Cr!O63</f>
        <v>1.0141316552862221</v>
      </c>
      <c r="AX63">
        <f>AI63+Cr!P63</f>
        <v>1.0141316552862221</v>
      </c>
    </row>
    <row r="64" spans="1:50" x14ac:dyDescent="0.25">
      <c r="A64" t="s">
        <v>131</v>
      </c>
      <c r="B64" t="s">
        <v>220</v>
      </c>
      <c r="C64">
        <v>0.18708885</v>
      </c>
      <c r="D64">
        <v>0.18708885</v>
      </c>
      <c r="E64">
        <v>0.18708885</v>
      </c>
      <c r="F64">
        <v>0.18708885</v>
      </c>
      <c r="G64">
        <v>0.18708885</v>
      </c>
      <c r="H64">
        <v>0.18708885</v>
      </c>
      <c r="I64">
        <v>0.18708885</v>
      </c>
      <c r="J64">
        <v>0.18708885</v>
      </c>
      <c r="K64">
        <v>0.18708885</v>
      </c>
      <c r="L64">
        <v>0.18708885</v>
      </c>
      <c r="M64">
        <v>0.18708885</v>
      </c>
      <c r="N64">
        <v>0.18708885</v>
      </c>
      <c r="O64">
        <v>0.18708885</v>
      </c>
      <c r="P64">
        <v>0.18708885</v>
      </c>
      <c r="V64">
        <f t="shared" si="5"/>
        <v>1.8708885E-3</v>
      </c>
      <c r="W64">
        <f t="shared" si="6"/>
        <v>1.8708885E-3</v>
      </c>
      <c r="X64">
        <f t="shared" si="7"/>
        <v>1.8708885E-3</v>
      </c>
      <c r="Y64">
        <f t="shared" si="8"/>
        <v>1.8708885E-3</v>
      </c>
      <c r="Z64">
        <f t="shared" si="9"/>
        <v>1.8708885E-3</v>
      </c>
      <c r="AA64">
        <f t="shared" si="10"/>
        <v>1.8708885E-3</v>
      </c>
      <c r="AB64">
        <f t="shared" si="11"/>
        <v>1.8708885E-3</v>
      </c>
      <c r="AC64">
        <f t="shared" si="12"/>
        <v>1.8708885E-3</v>
      </c>
      <c r="AD64">
        <f t="shared" si="13"/>
        <v>1.8708885E-3</v>
      </c>
      <c r="AE64">
        <f t="shared" si="14"/>
        <v>1.8708885E-3</v>
      </c>
      <c r="AF64">
        <f t="shared" si="15"/>
        <v>1.8708885E-3</v>
      </c>
      <c r="AG64">
        <f t="shared" si="16"/>
        <v>1.8708885E-3</v>
      </c>
      <c r="AH64">
        <f t="shared" si="17"/>
        <v>1.8708885E-3</v>
      </c>
      <c r="AI64">
        <f t="shared" si="18"/>
        <v>1.8708885E-3</v>
      </c>
      <c r="AK64">
        <f>V64+Cr!C64</f>
        <v>0.99969915729742875</v>
      </c>
      <c r="AL64">
        <f>W64+Cr!D64</f>
        <v>0.99969915729742875</v>
      </c>
      <c r="AM64">
        <f>X64+Cr!E64</f>
        <v>0.99969915729742875</v>
      </c>
      <c r="AN64">
        <f>Y64+Cr!F64</f>
        <v>0.99969915729742875</v>
      </c>
      <c r="AO64">
        <f>Z64+Cr!G64</f>
        <v>0.99969915729742875</v>
      </c>
      <c r="AP64">
        <f>AA64+Cr!H64</f>
        <v>0.99969915729742875</v>
      </c>
      <c r="AQ64">
        <f>AB64+Cr!I64</f>
        <v>0.99969915729742875</v>
      </c>
      <c r="AR64">
        <f>AC64+Cr!J64</f>
        <v>0.99969915729742875</v>
      </c>
      <c r="AS64">
        <f>AD64+Cr!K64</f>
        <v>0.99969915729742875</v>
      </c>
      <c r="AT64">
        <f>AE64+Cr!L64</f>
        <v>0.99969915729742875</v>
      </c>
      <c r="AU64">
        <f>AF64+Cr!M64</f>
        <v>0.99969915729742875</v>
      </c>
      <c r="AV64">
        <f>AG64+Cr!N64</f>
        <v>0.99969915729742875</v>
      </c>
      <c r="AW64">
        <f>AH64+Cr!O64</f>
        <v>0.99969915729742875</v>
      </c>
      <c r="AX64">
        <f>AI64+Cr!P64</f>
        <v>0.99969915729742875</v>
      </c>
    </row>
    <row r="65" spans="1:50" x14ac:dyDescent="0.25">
      <c r="A65" t="s">
        <v>132</v>
      </c>
      <c r="B65" t="s">
        <v>221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V65">
        <f t="shared" si="5"/>
        <v>1</v>
      </c>
      <c r="W65">
        <f t="shared" si="6"/>
        <v>1</v>
      </c>
      <c r="X65">
        <f t="shared" si="7"/>
        <v>1</v>
      </c>
      <c r="Y65">
        <f t="shared" si="8"/>
        <v>1</v>
      </c>
      <c r="Z65">
        <f t="shared" si="9"/>
        <v>1</v>
      </c>
      <c r="AA65">
        <f t="shared" si="10"/>
        <v>1</v>
      </c>
      <c r="AB65">
        <f t="shared" si="11"/>
        <v>1</v>
      </c>
      <c r="AC65">
        <f t="shared" si="12"/>
        <v>1</v>
      </c>
      <c r="AD65">
        <f t="shared" si="13"/>
        <v>1</v>
      </c>
      <c r="AE65">
        <f t="shared" si="14"/>
        <v>1</v>
      </c>
      <c r="AF65">
        <f t="shared" si="15"/>
        <v>1</v>
      </c>
      <c r="AG65">
        <f t="shared" si="16"/>
        <v>1</v>
      </c>
      <c r="AH65">
        <f t="shared" si="17"/>
        <v>1</v>
      </c>
      <c r="AI65">
        <f t="shared" si="18"/>
        <v>1</v>
      </c>
      <c r="AK65">
        <f>V65+Cr!C65</f>
        <v>0.99146149133525674</v>
      </c>
      <c r="AL65">
        <f>W65+Cr!D65</f>
        <v>0.99146149133525674</v>
      </c>
      <c r="AM65">
        <f>X65+Cr!E65</f>
        <v>0.99146149133525674</v>
      </c>
      <c r="AN65">
        <f>Y65+Cr!F65</f>
        <v>0.99146149133525674</v>
      </c>
      <c r="AO65">
        <f>Z65+Cr!G65</f>
        <v>1.2090254692186633</v>
      </c>
      <c r="AP65">
        <f>AA65+Cr!H65</f>
        <v>1.2090254692186633</v>
      </c>
      <c r="AQ65">
        <f>AB65+Cr!I65</f>
        <v>1.2090254692186633</v>
      </c>
      <c r="AR65">
        <f>AC65+Cr!J65</f>
        <v>1.2090254692186633</v>
      </c>
      <c r="AS65">
        <f>AD65+Cr!K65</f>
        <v>1.2090254692186633</v>
      </c>
      <c r="AT65">
        <f>AE65+Cr!L65</f>
        <v>1.2190513961220848</v>
      </c>
      <c r="AU65">
        <f>AF65+Cr!M65</f>
        <v>1.2190513961220848</v>
      </c>
      <c r="AV65">
        <f>AG65+Cr!N65</f>
        <v>1.2190513961220848</v>
      </c>
      <c r="AW65">
        <f>AH65+Cr!O65</f>
        <v>1.2190513961220848</v>
      </c>
      <c r="AX65">
        <f>AI65+Cr!P65</f>
        <v>1.2190513961220848</v>
      </c>
    </row>
    <row r="66" spans="1:50" x14ac:dyDescent="0.25">
      <c r="A66" t="s">
        <v>134</v>
      </c>
      <c r="B66" t="s">
        <v>222</v>
      </c>
      <c r="C66">
        <v>5.1984043510999998</v>
      </c>
      <c r="D66">
        <v>5.1984043510999998</v>
      </c>
      <c r="E66">
        <v>5.1984043510999998</v>
      </c>
      <c r="F66">
        <v>5.1984043510999998</v>
      </c>
      <c r="G66">
        <v>5.3641293919999997</v>
      </c>
      <c r="H66">
        <v>5.3641293919999997</v>
      </c>
      <c r="I66">
        <v>5.3641293919999997</v>
      </c>
      <c r="J66">
        <v>5.3641293919999997</v>
      </c>
      <c r="K66">
        <v>5.3641293919999997</v>
      </c>
      <c r="L66">
        <v>5.3641293919999997</v>
      </c>
      <c r="M66">
        <v>5.3641293919999997</v>
      </c>
      <c r="N66">
        <v>5.3641293919999997</v>
      </c>
      <c r="O66">
        <v>5.3641293919999997</v>
      </c>
      <c r="P66">
        <v>5.3641293919999997</v>
      </c>
      <c r="V66">
        <f t="shared" si="5"/>
        <v>5.1984043511E-2</v>
      </c>
      <c r="W66">
        <f t="shared" si="6"/>
        <v>5.1984043511E-2</v>
      </c>
      <c r="X66">
        <f t="shared" si="7"/>
        <v>5.1984043511E-2</v>
      </c>
      <c r="Y66">
        <f t="shared" si="8"/>
        <v>5.1984043511E-2</v>
      </c>
      <c r="Z66">
        <f t="shared" si="9"/>
        <v>5.3641293919999999E-2</v>
      </c>
      <c r="AA66">
        <f t="shared" si="10"/>
        <v>5.3641293919999999E-2</v>
      </c>
      <c r="AB66">
        <f t="shared" si="11"/>
        <v>5.3641293919999999E-2</v>
      </c>
      <c r="AC66">
        <f t="shared" si="12"/>
        <v>5.3641293919999999E-2</v>
      </c>
      <c r="AD66">
        <f t="shared" si="13"/>
        <v>5.3641293919999999E-2</v>
      </c>
      <c r="AE66">
        <f t="shared" si="14"/>
        <v>5.3641293919999999E-2</v>
      </c>
      <c r="AF66">
        <f t="shared" si="15"/>
        <v>5.3641293919999999E-2</v>
      </c>
      <c r="AG66">
        <f t="shared" si="16"/>
        <v>5.3641293919999999E-2</v>
      </c>
      <c r="AH66">
        <f t="shared" si="17"/>
        <v>5.3641293919999999E-2</v>
      </c>
      <c r="AI66">
        <f t="shared" si="18"/>
        <v>5.3641293919999999E-2</v>
      </c>
      <c r="AK66">
        <f>V66+Cr!C66</f>
        <v>1.0244806686185319</v>
      </c>
      <c r="AL66">
        <f>W66+Cr!D66</f>
        <v>1.0244806686185319</v>
      </c>
      <c r="AM66">
        <f>X66+Cr!E66</f>
        <v>1.0244806686185319</v>
      </c>
      <c r="AN66">
        <f>Y66+Cr!F66</f>
        <v>1.0244806686185319</v>
      </c>
      <c r="AO66">
        <f>Z66+Cr!G66</f>
        <v>1.0131164193110895</v>
      </c>
      <c r="AP66">
        <f>AA66+Cr!H66</f>
        <v>1.0131164193110895</v>
      </c>
      <c r="AQ66">
        <f>AB66+Cr!I66</f>
        <v>1.0131164193110895</v>
      </c>
      <c r="AR66">
        <f>AC66+Cr!J66</f>
        <v>1.0131164193110895</v>
      </c>
      <c r="AS66">
        <f>AD66+Cr!K66</f>
        <v>1.0131164193110895</v>
      </c>
      <c r="AT66">
        <f>AE66+Cr!L66</f>
        <v>1.0131164193110895</v>
      </c>
      <c r="AU66">
        <f>AF66+Cr!M66</f>
        <v>1.0131164193110895</v>
      </c>
      <c r="AV66">
        <f>AG66+Cr!N66</f>
        <v>1.0131164193110895</v>
      </c>
      <c r="AW66">
        <f>AH66+Cr!O66</f>
        <v>1.0131164193110895</v>
      </c>
      <c r="AX66">
        <f>AI66+Cr!P66</f>
        <v>1.0131164193110895</v>
      </c>
    </row>
    <row r="67" spans="1:50" x14ac:dyDescent="0.25">
      <c r="A67" t="s">
        <v>135</v>
      </c>
      <c r="B67" t="s">
        <v>223</v>
      </c>
      <c r="C67">
        <v>55.892355610899997</v>
      </c>
      <c r="D67">
        <v>55.892355610899997</v>
      </c>
      <c r="E67">
        <v>55.892355610899997</v>
      </c>
      <c r="F67">
        <v>55.892355610899997</v>
      </c>
      <c r="G67">
        <v>57.1607338528</v>
      </c>
      <c r="H67">
        <v>57.1607338528</v>
      </c>
      <c r="I67">
        <v>57.1607338528</v>
      </c>
      <c r="J67">
        <v>57.1607338528</v>
      </c>
      <c r="K67">
        <v>57.1607338528</v>
      </c>
      <c r="L67">
        <v>57.1607338528</v>
      </c>
      <c r="M67">
        <v>57.1607338528</v>
      </c>
      <c r="N67">
        <v>57.1607338528</v>
      </c>
      <c r="O67">
        <v>57.1607338528</v>
      </c>
      <c r="P67">
        <v>57.1607338528</v>
      </c>
      <c r="V67">
        <f t="shared" ref="V67:V69" si="19">C67/100</f>
        <v>0.55892355610900002</v>
      </c>
      <c r="W67">
        <f t="shared" si="6"/>
        <v>0.55892355610900002</v>
      </c>
      <c r="X67">
        <f t="shared" si="7"/>
        <v>0.55892355610900002</v>
      </c>
      <c r="Y67">
        <f t="shared" si="8"/>
        <v>0.55892355610900002</v>
      </c>
      <c r="Z67">
        <f t="shared" si="9"/>
        <v>0.57160733852800005</v>
      </c>
      <c r="AA67">
        <f t="shared" si="10"/>
        <v>0.57160733852800005</v>
      </c>
      <c r="AB67">
        <f t="shared" si="11"/>
        <v>0.57160733852800005</v>
      </c>
      <c r="AC67">
        <f t="shared" si="12"/>
        <v>0.57160733852800005</v>
      </c>
      <c r="AD67">
        <f t="shared" si="13"/>
        <v>0.57160733852800005</v>
      </c>
      <c r="AE67">
        <f t="shared" si="14"/>
        <v>0.57160733852800005</v>
      </c>
      <c r="AF67">
        <f t="shared" si="15"/>
        <v>0.57160733852800005</v>
      </c>
      <c r="AG67">
        <f t="shared" si="16"/>
        <v>0.57160733852800005</v>
      </c>
      <c r="AH67">
        <f t="shared" si="17"/>
        <v>0.57160733852800005</v>
      </c>
      <c r="AI67">
        <f t="shared" si="18"/>
        <v>0.57160733852800005</v>
      </c>
      <c r="AK67">
        <f>V67+Cr!C67</f>
        <v>0.96330928970508289</v>
      </c>
      <c r="AL67">
        <f>W67+Cr!D67</f>
        <v>0.96330928970508289</v>
      </c>
      <c r="AM67">
        <f>X67+Cr!E67</f>
        <v>0.96330928970508289</v>
      </c>
      <c r="AN67">
        <f>Y67+Cr!F67</f>
        <v>0.96330928970508289</v>
      </c>
      <c r="AO67">
        <f>Z67+Cr!G67</f>
        <v>0.96125428125213686</v>
      </c>
      <c r="AP67">
        <f>AA67+Cr!H67</f>
        <v>0.96125428125213686</v>
      </c>
      <c r="AQ67">
        <f>AB67+Cr!I67</f>
        <v>0.96125428125213686</v>
      </c>
      <c r="AR67">
        <f>AC67+Cr!J67</f>
        <v>0.96125428125213686</v>
      </c>
      <c r="AS67">
        <f>AD67+Cr!K67</f>
        <v>0.96125428125213686</v>
      </c>
      <c r="AT67">
        <f>AE67+Cr!L67</f>
        <v>0.96125428125213686</v>
      </c>
      <c r="AU67">
        <f>AF67+Cr!M67</f>
        <v>0.96125428125213686</v>
      </c>
      <c r="AV67">
        <f>AG67+Cr!N67</f>
        <v>0.96125428125213686</v>
      </c>
      <c r="AW67">
        <f>AH67+Cr!O67</f>
        <v>0.96125428125213686</v>
      </c>
      <c r="AX67">
        <f>AI67+Cr!P67</f>
        <v>0.96125428125213686</v>
      </c>
    </row>
    <row r="68" spans="1:50" x14ac:dyDescent="0.25">
      <c r="A68" t="s">
        <v>136</v>
      </c>
      <c r="B68" t="s">
        <v>224</v>
      </c>
      <c r="C68">
        <v>4.0554192054999998</v>
      </c>
      <c r="D68">
        <v>4.0554192054999998</v>
      </c>
      <c r="E68">
        <v>4.0554192054999998</v>
      </c>
      <c r="F68">
        <v>4.0554192054999998</v>
      </c>
      <c r="G68">
        <v>4.0554192054999998</v>
      </c>
      <c r="H68">
        <v>4.0554192054999998</v>
      </c>
      <c r="I68">
        <v>4.0554192054999998</v>
      </c>
      <c r="J68">
        <v>4.0554192054999998</v>
      </c>
      <c r="K68">
        <v>4.0554192054999998</v>
      </c>
      <c r="L68">
        <v>4.0554192054999998</v>
      </c>
      <c r="M68">
        <v>4.0554192054999998</v>
      </c>
      <c r="N68">
        <v>4.0554192054999998</v>
      </c>
      <c r="O68">
        <v>4.0554192054999998</v>
      </c>
      <c r="P68">
        <v>4.0554192054999998</v>
      </c>
      <c r="V68">
        <f t="shared" si="19"/>
        <v>4.0554192055E-2</v>
      </c>
      <c r="W68">
        <f t="shared" si="6"/>
        <v>4.0554192055E-2</v>
      </c>
      <c r="X68">
        <f t="shared" si="7"/>
        <v>4.0554192055E-2</v>
      </c>
      <c r="Y68">
        <f t="shared" si="8"/>
        <v>4.0554192055E-2</v>
      </c>
      <c r="Z68">
        <f t="shared" si="9"/>
        <v>4.0554192055E-2</v>
      </c>
      <c r="AA68">
        <f t="shared" si="10"/>
        <v>4.0554192055E-2</v>
      </c>
      <c r="AB68">
        <f t="shared" si="11"/>
        <v>4.0554192055E-2</v>
      </c>
      <c r="AC68">
        <f t="shared" si="12"/>
        <v>4.0554192055E-2</v>
      </c>
      <c r="AD68">
        <f t="shared" si="13"/>
        <v>4.0554192055E-2</v>
      </c>
      <c r="AE68">
        <f t="shared" si="14"/>
        <v>4.0554192055E-2</v>
      </c>
      <c r="AF68">
        <f t="shared" si="15"/>
        <v>4.0554192055E-2</v>
      </c>
      <c r="AG68">
        <f t="shared" si="16"/>
        <v>4.0554192055E-2</v>
      </c>
      <c r="AH68">
        <f t="shared" si="17"/>
        <v>4.0554192055E-2</v>
      </c>
      <c r="AI68">
        <f t="shared" si="18"/>
        <v>4.0554192055E-2</v>
      </c>
      <c r="AK68">
        <f>V68+Cr!C68</f>
        <v>0.97057994578072349</v>
      </c>
      <c r="AL68">
        <f>W68+Cr!D68</f>
        <v>0.97057994578072349</v>
      </c>
      <c r="AM68">
        <f>X68+Cr!E68</f>
        <v>0.97057994578072349</v>
      </c>
      <c r="AN68">
        <f>Y68+Cr!F68</f>
        <v>0.97057994578072349</v>
      </c>
      <c r="AO68">
        <f>Z68+Cr!G68</f>
        <v>0.97057994578072349</v>
      </c>
      <c r="AP68">
        <f>AA68+Cr!H68</f>
        <v>0.97057994578072349</v>
      </c>
      <c r="AQ68">
        <f>AB68+Cr!I68</f>
        <v>0.97057994578072349</v>
      </c>
      <c r="AR68">
        <f>AC68+Cr!J68</f>
        <v>0.97057994578072349</v>
      </c>
      <c r="AS68">
        <f>AD68+Cr!K68</f>
        <v>0.97057994578072349</v>
      </c>
      <c r="AT68">
        <f>AE68+Cr!L68</f>
        <v>0.97057994578072349</v>
      </c>
      <c r="AU68">
        <f>AF68+Cr!M68</f>
        <v>0.97057994578072349</v>
      </c>
      <c r="AV68">
        <f>AG68+Cr!N68</f>
        <v>0.97057994578072349</v>
      </c>
      <c r="AW68">
        <f>AH68+Cr!O68</f>
        <v>0.97057994578072349</v>
      </c>
      <c r="AX68">
        <f>AI68+Cr!P68</f>
        <v>0.97057994578072349</v>
      </c>
    </row>
    <row r="69" spans="1:50" x14ac:dyDescent="0.25">
      <c r="A69" t="s">
        <v>137</v>
      </c>
      <c r="B69" t="s">
        <v>225</v>
      </c>
      <c r="C69">
        <v>7.3604050878000002</v>
      </c>
      <c r="D69">
        <v>7.3604050878000002</v>
      </c>
      <c r="E69">
        <v>7.3604050878000002</v>
      </c>
      <c r="F69">
        <v>7.3604050878000002</v>
      </c>
      <c r="G69">
        <v>7.1433496607000002</v>
      </c>
      <c r="H69">
        <v>7.1433496607000002</v>
      </c>
      <c r="I69">
        <v>7.1433496607000002</v>
      </c>
      <c r="J69">
        <v>7.1433496607000002</v>
      </c>
      <c r="K69">
        <v>7.1433496607000002</v>
      </c>
      <c r="L69">
        <v>7.0998923865999997</v>
      </c>
      <c r="M69">
        <v>7.0998923865999997</v>
      </c>
      <c r="N69">
        <v>7.0998923865999997</v>
      </c>
      <c r="O69">
        <v>7.0998923865999997</v>
      </c>
      <c r="P69">
        <v>7.0998923865999997</v>
      </c>
      <c r="V69">
        <f t="shared" si="19"/>
        <v>7.3604050877999996E-2</v>
      </c>
      <c r="W69">
        <f t="shared" si="6"/>
        <v>7.3604050877999996E-2</v>
      </c>
      <c r="X69">
        <f t="shared" si="7"/>
        <v>7.3604050877999996E-2</v>
      </c>
      <c r="Y69">
        <f t="shared" si="8"/>
        <v>7.3604050877999996E-2</v>
      </c>
      <c r="Z69">
        <f t="shared" si="9"/>
        <v>7.1433496607000005E-2</v>
      </c>
      <c r="AA69">
        <f t="shared" si="10"/>
        <v>7.1433496607000005E-2</v>
      </c>
      <c r="AB69">
        <f t="shared" si="11"/>
        <v>7.1433496607000005E-2</v>
      </c>
      <c r="AC69">
        <f t="shared" si="12"/>
        <v>7.1433496607000005E-2</v>
      </c>
      <c r="AD69">
        <f t="shared" si="13"/>
        <v>7.1433496607000005E-2</v>
      </c>
      <c r="AE69">
        <f t="shared" si="14"/>
        <v>7.0998923865999999E-2</v>
      </c>
      <c r="AF69">
        <f t="shared" si="15"/>
        <v>7.0998923865999999E-2</v>
      </c>
      <c r="AG69">
        <f t="shared" si="16"/>
        <v>7.0998923865999999E-2</v>
      </c>
      <c r="AH69">
        <f t="shared" si="17"/>
        <v>7.0998923865999999E-2</v>
      </c>
      <c r="AI69">
        <f t="shared" si="18"/>
        <v>7.0998923865999999E-2</v>
      </c>
      <c r="AK69">
        <f>V69+Cr!C69</f>
        <v>1.0091311734535573</v>
      </c>
      <c r="AL69">
        <f>W69+Cr!D69</f>
        <v>1.0091311734535573</v>
      </c>
      <c r="AM69">
        <f>X69+Cr!E69</f>
        <v>1.0091311734535573</v>
      </c>
      <c r="AN69">
        <f>Y69+Cr!F69</f>
        <v>1.0091311734535573</v>
      </c>
      <c r="AO69">
        <f>Z69+Cr!G69</f>
        <v>1.0009652984336659</v>
      </c>
      <c r="AP69">
        <f>AA69+Cr!H69</f>
        <v>1.0009652984336659</v>
      </c>
      <c r="AQ69">
        <f>AB69+Cr!I69</f>
        <v>1.0009652984336659</v>
      </c>
      <c r="AR69">
        <f>AC69+Cr!J69</f>
        <v>1.0009652984336659</v>
      </c>
      <c r="AS69">
        <f>AD69+Cr!K69</f>
        <v>1.0009652984336659</v>
      </c>
      <c r="AT69">
        <f>AE69+Cr!L69</f>
        <v>0.99527931123992586</v>
      </c>
      <c r="AU69">
        <f>AF69+Cr!M69</f>
        <v>0.99527931123992586</v>
      </c>
      <c r="AV69">
        <f>AG69+Cr!N69</f>
        <v>0.99527931123992586</v>
      </c>
      <c r="AW69">
        <f>AH69+Cr!O69</f>
        <v>0.99527931123992586</v>
      </c>
      <c r="AX69">
        <f>AI69+Cr!P69</f>
        <v>0.99527931123992586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9"/>
  <sheetViews>
    <sheetView workbookViewId="0">
      <pane xSplit="1" ySplit="1" topLeftCell="H26" activePane="bottomRight" state="frozen"/>
      <selection pane="topRight" activeCell="B1" sqref="B1"/>
      <selection pane="bottomLeft" activeCell="A2" sqref="A2"/>
      <selection pane="bottomRight" activeCell="A34" sqref="A34:XFD34"/>
    </sheetView>
  </sheetViews>
  <sheetFormatPr defaultRowHeight="15" x14ac:dyDescent="0.25"/>
  <cols>
    <col min="1" max="1" width="42.7109375" bestFit="1" customWidth="1"/>
    <col min="2" max="2" width="15.140625" customWidth="1"/>
    <col min="3" max="16" width="9.5703125" bestFit="1" customWidth="1"/>
  </cols>
  <sheetData>
    <row r="1" spans="1:16" x14ac:dyDescent="0.25">
      <c r="A1" t="s">
        <v>50</v>
      </c>
      <c r="B1" t="s">
        <v>231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1065</v>
      </c>
      <c r="D2" s="1">
        <v>1065</v>
      </c>
      <c r="E2" s="1">
        <v>1065</v>
      </c>
      <c r="F2" s="1">
        <v>1065</v>
      </c>
      <c r="G2" s="1">
        <v>1065</v>
      </c>
      <c r="H2" s="1">
        <v>1065</v>
      </c>
      <c r="I2" s="1">
        <v>1065</v>
      </c>
      <c r="J2" s="1">
        <v>1065</v>
      </c>
      <c r="K2" s="1">
        <v>1065</v>
      </c>
      <c r="L2" s="1">
        <v>1065</v>
      </c>
      <c r="M2" s="1">
        <v>1065</v>
      </c>
      <c r="N2" s="1">
        <v>1065</v>
      </c>
      <c r="O2" s="1">
        <v>1065</v>
      </c>
      <c r="P2" s="1">
        <v>1065</v>
      </c>
    </row>
    <row r="3" spans="1:16" x14ac:dyDescent="0.25">
      <c r="A3" t="s">
        <v>52</v>
      </c>
      <c r="B3" t="s">
        <v>160</v>
      </c>
      <c r="C3" s="1">
        <v>11.52</v>
      </c>
      <c r="D3" s="1">
        <v>11.52</v>
      </c>
      <c r="E3" s="1">
        <v>11.52</v>
      </c>
      <c r="F3" s="1">
        <v>11.52</v>
      </c>
      <c r="G3" s="1">
        <v>11.52</v>
      </c>
      <c r="H3" s="1">
        <v>11.52</v>
      </c>
      <c r="I3" s="1">
        <v>11.52</v>
      </c>
      <c r="J3" s="1">
        <v>11.52</v>
      </c>
      <c r="K3" s="1">
        <v>11.52</v>
      </c>
      <c r="L3" s="1">
        <v>11.52</v>
      </c>
      <c r="M3" s="1">
        <v>11.52</v>
      </c>
      <c r="N3" s="1">
        <v>11.52</v>
      </c>
      <c r="O3" s="1">
        <v>11.52</v>
      </c>
      <c r="P3" s="1">
        <v>11.52</v>
      </c>
    </row>
    <row r="4" spans="1:16" x14ac:dyDescent="0.25">
      <c r="A4" t="s">
        <v>53</v>
      </c>
      <c r="B4" t="s">
        <v>161</v>
      </c>
      <c r="C4" s="1">
        <v>4.0599999999999996</v>
      </c>
      <c r="D4" s="1">
        <v>4.0599999999999996</v>
      </c>
      <c r="E4" s="1">
        <v>4.0599999999999996</v>
      </c>
      <c r="F4" s="1">
        <v>4.0599999999999996</v>
      </c>
      <c r="G4" s="1">
        <v>4.0599999999999996</v>
      </c>
      <c r="H4" s="1">
        <v>4.0599999999999996</v>
      </c>
      <c r="I4" s="1">
        <v>4.0599999999999996</v>
      </c>
      <c r="J4" s="1">
        <v>4.0599999999999996</v>
      </c>
      <c r="K4" s="1">
        <v>4.0599999999999996</v>
      </c>
      <c r="L4" s="1">
        <v>4.0599999999999996</v>
      </c>
      <c r="M4" s="1">
        <v>4.0599999999999996</v>
      </c>
      <c r="N4" s="1">
        <v>4.0599999999999996</v>
      </c>
      <c r="O4" s="1">
        <v>4.0599999999999996</v>
      </c>
      <c r="P4" s="1">
        <v>4.0599999999999996</v>
      </c>
    </row>
    <row r="5" spans="1:16" x14ac:dyDescent="0.25">
      <c r="A5" t="s">
        <v>54</v>
      </c>
      <c r="B5" t="s">
        <v>162</v>
      </c>
      <c r="C5" s="1">
        <v>17.2</v>
      </c>
      <c r="D5" s="1">
        <v>17.2</v>
      </c>
      <c r="E5" s="1">
        <v>17.2</v>
      </c>
      <c r="F5" s="1">
        <v>17.2</v>
      </c>
      <c r="G5" s="1">
        <v>17.2</v>
      </c>
      <c r="H5" s="1">
        <v>17.2</v>
      </c>
      <c r="I5" s="1">
        <v>17.2</v>
      </c>
      <c r="J5" s="1">
        <v>17.2</v>
      </c>
      <c r="K5" s="1">
        <v>17.2</v>
      </c>
      <c r="L5" s="1">
        <v>17.2</v>
      </c>
      <c r="M5" s="1">
        <v>17.2</v>
      </c>
      <c r="N5" s="1">
        <v>17.2</v>
      </c>
      <c r="O5" s="1">
        <v>17.2</v>
      </c>
      <c r="P5" s="1">
        <v>17.2</v>
      </c>
    </row>
    <row r="6" spans="1:16" x14ac:dyDescent="0.25">
      <c r="A6" t="s">
        <v>55</v>
      </c>
      <c r="B6" t="s">
        <v>163</v>
      </c>
      <c r="C6" s="1">
        <v>1.381</v>
      </c>
      <c r="D6" s="1">
        <v>1.381</v>
      </c>
      <c r="E6" s="1">
        <v>1.381</v>
      </c>
      <c r="F6" s="1">
        <v>1.381</v>
      </c>
      <c r="G6" s="1">
        <v>1.381</v>
      </c>
      <c r="H6" s="1">
        <v>1.381</v>
      </c>
      <c r="I6" s="1">
        <v>1.381</v>
      </c>
      <c r="J6" s="1">
        <v>1.381</v>
      </c>
      <c r="K6" s="1">
        <v>1.381</v>
      </c>
      <c r="L6" s="1">
        <v>1.381</v>
      </c>
      <c r="M6" s="1">
        <v>1.381</v>
      </c>
      <c r="N6" s="1">
        <v>1.381</v>
      </c>
      <c r="O6" s="1">
        <v>1.381</v>
      </c>
      <c r="P6" s="1">
        <v>1.381</v>
      </c>
    </row>
    <row r="7" spans="1:16" x14ac:dyDescent="0.25">
      <c r="A7" t="s">
        <v>56</v>
      </c>
      <c r="B7" t="s">
        <v>164</v>
      </c>
      <c r="C7" s="1">
        <v>46.13</v>
      </c>
      <c r="D7" s="1">
        <v>46.13</v>
      </c>
      <c r="E7" s="1">
        <v>46.13</v>
      </c>
      <c r="F7" s="1">
        <v>46.13</v>
      </c>
      <c r="G7" s="1">
        <v>46.13</v>
      </c>
      <c r="H7" s="1">
        <v>46.13</v>
      </c>
      <c r="I7" s="1">
        <v>46.13</v>
      </c>
      <c r="J7" s="1">
        <v>46.13</v>
      </c>
      <c r="K7" s="1">
        <v>46.13</v>
      </c>
      <c r="L7" s="1">
        <v>46.13</v>
      </c>
      <c r="M7" s="1">
        <v>46.13</v>
      </c>
      <c r="N7" s="1">
        <v>46.13</v>
      </c>
      <c r="O7" s="1">
        <v>46.13</v>
      </c>
      <c r="P7" s="1">
        <v>46.13</v>
      </c>
    </row>
    <row r="8" spans="1:16" x14ac:dyDescent="0.25">
      <c r="A8" t="s">
        <v>57</v>
      </c>
      <c r="B8" t="s">
        <v>165</v>
      </c>
    </row>
    <row r="9" spans="1:16" x14ac:dyDescent="0.25">
      <c r="A9" t="s">
        <v>58</v>
      </c>
      <c r="B9" t="s">
        <v>166</v>
      </c>
      <c r="C9" s="1">
        <v>1.821</v>
      </c>
      <c r="D9" s="1">
        <v>1.821</v>
      </c>
      <c r="E9" s="1">
        <v>1.821</v>
      </c>
      <c r="F9" s="1">
        <v>1.821</v>
      </c>
      <c r="G9" s="1">
        <v>1.821</v>
      </c>
      <c r="H9" s="1">
        <v>1.821</v>
      </c>
      <c r="I9" s="1">
        <v>1.821</v>
      </c>
      <c r="J9" s="1">
        <v>1.821</v>
      </c>
      <c r="K9" s="1">
        <v>1.821</v>
      </c>
      <c r="L9" s="1">
        <v>1.821</v>
      </c>
      <c r="M9" s="1">
        <v>1.821</v>
      </c>
      <c r="N9" s="1">
        <v>1.821</v>
      </c>
      <c r="O9" s="1">
        <v>1.821</v>
      </c>
      <c r="P9" s="1">
        <v>1.821</v>
      </c>
    </row>
    <row r="10" spans="1:16" x14ac:dyDescent="0.25">
      <c r="A10" t="s">
        <v>59</v>
      </c>
      <c r="B10" t="s">
        <v>167</v>
      </c>
    </row>
    <row r="11" spans="1:16" x14ac:dyDescent="0.25">
      <c r="A11" t="s">
        <v>60</v>
      </c>
      <c r="B11" t="s">
        <v>168</v>
      </c>
      <c r="C11" s="1">
        <v>6.9000000000000006E-2</v>
      </c>
      <c r="D11" s="1">
        <v>6.9000000000000006E-2</v>
      </c>
      <c r="E11" s="1">
        <v>6.9000000000000006E-2</v>
      </c>
      <c r="F11" s="1">
        <v>6.9000000000000006E-2</v>
      </c>
      <c r="G11" s="1">
        <v>6.9000000000000006E-2</v>
      </c>
      <c r="H11" s="1">
        <v>6.9000000000000006E-2</v>
      </c>
      <c r="I11" s="1">
        <v>6.9000000000000006E-2</v>
      </c>
      <c r="J11" s="1">
        <v>6.9000000000000006E-2</v>
      </c>
      <c r="K11" s="1">
        <v>6.9000000000000006E-2</v>
      </c>
      <c r="L11" s="1">
        <v>6.9000000000000006E-2</v>
      </c>
      <c r="M11" s="1">
        <v>6.9000000000000006E-2</v>
      </c>
      <c r="N11" s="1">
        <v>6.9000000000000006E-2</v>
      </c>
      <c r="O11" s="1">
        <v>6.9000000000000006E-2</v>
      </c>
      <c r="P11" s="1">
        <v>6.9000000000000006E-2</v>
      </c>
    </row>
    <row r="12" spans="1:16" x14ac:dyDescent="0.25">
      <c r="A12" t="s">
        <v>61</v>
      </c>
      <c r="B12" t="s">
        <v>169</v>
      </c>
      <c r="C12" s="1">
        <v>26.2</v>
      </c>
      <c r="D12" s="1">
        <v>26.2</v>
      </c>
      <c r="E12" s="1">
        <v>26.2</v>
      </c>
      <c r="F12" s="1">
        <v>26.2</v>
      </c>
      <c r="G12" s="1">
        <v>26.2</v>
      </c>
      <c r="H12" s="1">
        <v>26.2</v>
      </c>
      <c r="I12" s="1">
        <v>26.2</v>
      </c>
      <c r="J12" s="1">
        <v>26.2</v>
      </c>
      <c r="K12" s="1">
        <v>26.2</v>
      </c>
      <c r="L12" s="1">
        <v>26.2</v>
      </c>
      <c r="M12" s="1">
        <v>26.2</v>
      </c>
      <c r="N12" s="1">
        <v>26.2</v>
      </c>
      <c r="O12" s="1">
        <v>26.2</v>
      </c>
      <c r="P12" s="1">
        <v>26.2</v>
      </c>
    </row>
    <row r="13" spans="1:16" x14ac:dyDescent="0.25">
      <c r="A13" t="s">
        <v>62</v>
      </c>
      <c r="B13" t="s">
        <v>170</v>
      </c>
      <c r="C13" s="1">
        <v>8.5000000000000006E-2</v>
      </c>
      <c r="D13" s="1">
        <v>8.5000000000000006E-2</v>
      </c>
      <c r="E13" s="1">
        <v>8.5000000000000006E-2</v>
      </c>
      <c r="F13" s="1">
        <v>8.5000000000000006E-2</v>
      </c>
      <c r="G13" s="1">
        <v>8.5000000000000006E-2</v>
      </c>
      <c r="H13" s="1">
        <v>8.5000000000000006E-2</v>
      </c>
      <c r="I13" s="1">
        <v>8.5000000000000006E-2</v>
      </c>
      <c r="J13" s="1">
        <v>8.5000000000000006E-2</v>
      </c>
      <c r="K13" s="1">
        <v>8.5000000000000006E-2</v>
      </c>
      <c r="L13" s="1">
        <v>8.5000000000000006E-2</v>
      </c>
      <c r="M13" s="1">
        <v>8.5000000000000006E-2</v>
      </c>
      <c r="N13" s="1">
        <v>8.5000000000000006E-2</v>
      </c>
      <c r="O13" s="1">
        <v>8.5000000000000006E-2</v>
      </c>
      <c r="P13" s="1">
        <v>8.5000000000000006E-2</v>
      </c>
    </row>
    <row r="14" spans="1:16" x14ac:dyDescent="0.25">
      <c r="A14" t="s">
        <v>63</v>
      </c>
      <c r="B14" t="s">
        <v>171</v>
      </c>
    </row>
    <row r="15" spans="1:16" x14ac:dyDescent="0.25">
      <c r="A15" t="s">
        <v>64</v>
      </c>
      <c r="B15" t="s">
        <v>172</v>
      </c>
      <c r="C15" s="1">
        <v>66.930000000000007</v>
      </c>
      <c r="D15" s="1">
        <v>66.930000000000007</v>
      </c>
      <c r="E15" s="1">
        <v>66.930000000000007</v>
      </c>
      <c r="F15" s="1">
        <v>66.930000000000007</v>
      </c>
      <c r="G15" s="1">
        <v>66.930000000000007</v>
      </c>
      <c r="H15" s="1">
        <v>66.930000000000007</v>
      </c>
      <c r="I15" s="1">
        <v>66.930000000000007</v>
      </c>
      <c r="J15" s="1">
        <v>66.930000000000007</v>
      </c>
      <c r="K15" s="1">
        <v>66.930000000000007</v>
      </c>
      <c r="L15" s="1">
        <v>66.930000000000007</v>
      </c>
      <c r="M15" s="1">
        <v>66.930000000000007</v>
      </c>
      <c r="N15" s="1">
        <v>66.930000000000007</v>
      </c>
      <c r="O15" s="1">
        <v>66.930000000000007</v>
      </c>
      <c r="P15" s="1">
        <v>66.930000000000007</v>
      </c>
    </row>
    <row r="16" spans="1:16" x14ac:dyDescent="0.25">
      <c r="A16" t="s">
        <v>65</v>
      </c>
      <c r="B16" t="s">
        <v>173</v>
      </c>
      <c r="C16" s="1">
        <v>7.3</v>
      </c>
      <c r="D16" s="1">
        <v>7.3</v>
      </c>
      <c r="E16" s="1">
        <v>7.3</v>
      </c>
      <c r="F16" s="1">
        <v>7.3</v>
      </c>
      <c r="G16" s="1">
        <v>7.3</v>
      </c>
      <c r="H16" s="1">
        <v>7.3</v>
      </c>
      <c r="I16" s="1">
        <v>7.3</v>
      </c>
      <c r="J16" s="1">
        <v>7.3</v>
      </c>
      <c r="K16" s="1">
        <v>7.3</v>
      </c>
      <c r="L16" s="1">
        <v>7.3</v>
      </c>
      <c r="M16" s="1">
        <v>7.3</v>
      </c>
      <c r="N16" s="1">
        <v>7.3</v>
      </c>
      <c r="O16" s="1">
        <v>7.3</v>
      </c>
      <c r="P16" s="1">
        <v>7.3</v>
      </c>
    </row>
    <row r="17" spans="1:16" x14ac:dyDescent="0.25">
      <c r="A17" t="s">
        <v>66</v>
      </c>
      <c r="B17" t="s">
        <v>174</v>
      </c>
      <c r="C17" s="1">
        <v>0.38800000000000001</v>
      </c>
      <c r="D17" s="1">
        <v>0.38800000000000001</v>
      </c>
      <c r="E17" s="1">
        <v>0.38800000000000001</v>
      </c>
      <c r="F17" s="1">
        <v>0.38800000000000001</v>
      </c>
      <c r="G17" s="1">
        <v>0.38800000000000001</v>
      </c>
      <c r="H17" s="1">
        <v>0.38800000000000001</v>
      </c>
      <c r="I17" s="1">
        <v>0.38800000000000001</v>
      </c>
      <c r="J17" s="1">
        <v>0.38800000000000001</v>
      </c>
      <c r="K17" s="1">
        <v>0.38800000000000001</v>
      </c>
      <c r="L17" s="1">
        <v>0.38800000000000001</v>
      </c>
      <c r="M17" s="1">
        <v>0.38800000000000001</v>
      </c>
      <c r="N17" s="1">
        <v>0.38800000000000001</v>
      </c>
      <c r="O17" s="1">
        <v>0.38800000000000001</v>
      </c>
      <c r="P17" s="1">
        <v>0.38800000000000001</v>
      </c>
    </row>
    <row r="18" spans="1:16" x14ac:dyDescent="0.25">
      <c r="A18" t="s">
        <v>68</v>
      </c>
      <c r="B18" t="s">
        <v>175</v>
      </c>
      <c r="C18" s="1">
        <v>3422</v>
      </c>
      <c r="D18" s="1">
        <v>3422</v>
      </c>
      <c r="E18" s="1">
        <v>3422</v>
      </c>
      <c r="F18" s="1">
        <v>3422</v>
      </c>
      <c r="G18" s="1">
        <v>3422</v>
      </c>
      <c r="H18" s="1">
        <v>3422</v>
      </c>
      <c r="I18" s="1">
        <v>3422</v>
      </c>
      <c r="J18" s="1">
        <v>3422</v>
      </c>
      <c r="K18" s="1">
        <v>3422</v>
      </c>
      <c r="L18" s="1">
        <v>3422</v>
      </c>
      <c r="M18" s="1">
        <v>3422</v>
      </c>
      <c r="N18" s="1">
        <v>3422</v>
      </c>
      <c r="O18" s="1">
        <v>3422</v>
      </c>
      <c r="P18" s="1">
        <v>3422</v>
      </c>
    </row>
    <row r="19" spans="1:16" x14ac:dyDescent="0.25">
      <c r="A19" t="s">
        <v>70</v>
      </c>
      <c r="B19" t="s">
        <v>226</v>
      </c>
    </row>
    <row r="20" spans="1:16" x14ac:dyDescent="0.25">
      <c r="A20" t="s">
        <v>71</v>
      </c>
      <c r="B20" t="s">
        <v>176</v>
      </c>
      <c r="C20" s="1">
        <v>13.49</v>
      </c>
      <c r="D20" s="1">
        <v>13.49</v>
      </c>
      <c r="E20" s="1">
        <v>13.49</v>
      </c>
      <c r="F20" s="1">
        <v>13.49</v>
      </c>
      <c r="G20" s="1">
        <v>13.49</v>
      </c>
      <c r="H20" s="1">
        <v>13.49</v>
      </c>
      <c r="I20" s="1">
        <v>13.49</v>
      </c>
      <c r="J20" s="1">
        <v>13.49</v>
      </c>
      <c r="K20" s="1">
        <v>13.49</v>
      </c>
      <c r="L20" s="1">
        <v>13.49</v>
      </c>
      <c r="M20" s="1">
        <v>13.49</v>
      </c>
      <c r="N20" s="1">
        <v>13.49</v>
      </c>
      <c r="O20" s="1">
        <v>13.49</v>
      </c>
      <c r="P20" s="1">
        <v>13.49</v>
      </c>
    </row>
    <row r="21" spans="1:16" x14ac:dyDescent="0.25">
      <c r="A21" t="s">
        <v>72</v>
      </c>
      <c r="B21" t="s">
        <v>177</v>
      </c>
      <c r="C21" s="1">
        <v>44.84</v>
      </c>
      <c r="D21" s="1">
        <v>44.84</v>
      </c>
      <c r="E21" s="1">
        <v>44.84</v>
      </c>
      <c r="F21" s="1">
        <v>44.84</v>
      </c>
      <c r="G21" s="1">
        <v>44.84</v>
      </c>
      <c r="H21" s="1">
        <v>44.84</v>
      </c>
      <c r="I21" s="1">
        <v>44.84</v>
      </c>
      <c r="J21" s="1">
        <v>44.84</v>
      </c>
      <c r="K21" s="1">
        <v>44.84</v>
      </c>
      <c r="L21" s="1">
        <v>44.84</v>
      </c>
      <c r="M21" s="1">
        <v>44.84</v>
      </c>
      <c r="N21" s="1">
        <v>44.84</v>
      </c>
      <c r="O21" s="1">
        <v>44.84</v>
      </c>
      <c r="P21" s="1">
        <v>44.84</v>
      </c>
    </row>
    <row r="22" spans="1:16" x14ac:dyDescent="0.25">
      <c r="A22" t="s">
        <v>73</v>
      </c>
      <c r="B22" t="s">
        <v>178</v>
      </c>
    </row>
    <row r="23" spans="1:16" x14ac:dyDescent="0.25">
      <c r="A23" t="s">
        <v>74</v>
      </c>
      <c r="B23" t="s">
        <v>179</v>
      </c>
    </row>
    <row r="24" spans="1:16" x14ac:dyDescent="0.25">
      <c r="A24" t="s">
        <v>75</v>
      </c>
      <c r="B24" t="s">
        <v>180</v>
      </c>
      <c r="C24" s="1">
        <v>1.08</v>
      </c>
      <c r="D24" s="1">
        <v>1.08</v>
      </c>
      <c r="E24" s="1">
        <v>1.08</v>
      </c>
      <c r="F24" s="1">
        <v>1.08</v>
      </c>
      <c r="G24" s="1">
        <v>1.08</v>
      </c>
      <c r="H24" s="1">
        <v>1.08</v>
      </c>
      <c r="I24" s="1">
        <v>1.08</v>
      </c>
      <c r="J24" s="1">
        <v>1.08</v>
      </c>
      <c r="K24" s="1">
        <v>1.08</v>
      </c>
      <c r="L24" s="1">
        <v>1.08</v>
      </c>
      <c r="M24" s="1">
        <v>1.08</v>
      </c>
      <c r="N24" s="1">
        <v>1.08</v>
      </c>
      <c r="O24" s="1">
        <v>1.08</v>
      </c>
      <c r="P24" s="1">
        <v>1.08</v>
      </c>
    </row>
    <row r="25" spans="1:16" x14ac:dyDescent="0.25">
      <c r="A25" t="s">
        <v>76</v>
      </c>
      <c r="B25" t="s">
        <v>181</v>
      </c>
      <c r="C25" s="1">
        <v>30.27</v>
      </c>
      <c r="D25" s="1">
        <v>30.27</v>
      </c>
      <c r="E25" s="1">
        <v>30.27</v>
      </c>
      <c r="F25" s="1">
        <v>30.27</v>
      </c>
      <c r="G25" s="1">
        <v>30.27</v>
      </c>
      <c r="H25" s="1">
        <v>30.27</v>
      </c>
      <c r="I25" s="1">
        <v>30.27</v>
      </c>
      <c r="J25" s="1">
        <v>30.27</v>
      </c>
      <c r="K25" s="1">
        <v>30.27</v>
      </c>
      <c r="L25" s="1">
        <v>30.27</v>
      </c>
      <c r="M25" s="1">
        <v>30.27</v>
      </c>
      <c r="N25" s="1">
        <v>30.27</v>
      </c>
      <c r="O25" s="1">
        <v>30.27</v>
      </c>
      <c r="P25" s="1">
        <v>30.27</v>
      </c>
    </row>
    <row r="26" spans="1:16" x14ac:dyDescent="0.25">
      <c r="A26" t="s">
        <v>78</v>
      </c>
      <c r="B26" t="s">
        <v>182</v>
      </c>
      <c r="C26" s="1">
        <v>94.91</v>
      </c>
      <c r="D26" s="1">
        <v>94.91</v>
      </c>
      <c r="E26" s="1">
        <v>94.91</v>
      </c>
      <c r="F26" s="1">
        <v>94.91</v>
      </c>
      <c r="G26" s="1">
        <v>94.91</v>
      </c>
      <c r="H26" s="1">
        <v>94.91</v>
      </c>
      <c r="I26" s="1">
        <v>94.91</v>
      </c>
      <c r="J26" s="1">
        <v>94.91</v>
      </c>
      <c r="K26" s="1">
        <v>94.91</v>
      </c>
      <c r="L26" s="1">
        <v>94.91</v>
      </c>
      <c r="M26" s="1">
        <v>94.91</v>
      </c>
      <c r="N26" s="1">
        <v>94.91</v>
      </c>
      <c r="O26" s="1">
        <v>94.91</v>
      </c>
      <c r="P26" s="1">
        <v>94.91</v>
      </c>
    </row>
    <row r="27" spans="1:16" x14ac:dyDescent="0.25">
      <c r="A27" t="s">
        <v>79</v>
      </c>
      <c r="B27" t="s">
        <v>183</v>
      </c>
      <c r="C27" s="1">
        <v>22.56</v>
      </c>
      <c r="D27" s="1">
        <v>22.56</v>
      </c>
      <c r="E27" s="1">
        <v>22.56</v>
      </c>
      <c r="F27" s="1">
        <v>22.56</v>
      </c>
      <c r="G27" s="1">
        <v>22.56</v>
      </c>
      <c r="H27" s="1">
        <v>22.56</v>
      </c>
      <c r="I27" s="1">
        <v>22.56</v>
      </c>
      <c r="J27" s="1">
        <v>22.56</v>
      </c>
      <c r="K27" s="1">
        <v>22.56</v>
      </c>
      <c r="L27" s="1">
        <v>22.56</v>
      </c>
      <c r="M27" s="1">
        <v>22.56</v>
      </c>
      <c r="N27" s="1">
        <v>22.56</v>
      </c>
      <c r="O27" s="1">
        <v>22.56</v>
      </c>
      <c r="P27" s="1">
        <v>22.56</v>
      </c>
    </row>
    <row r="28" spans="1:16" x14ac:dyDescent="0.25">
      <c r="A28" t="s">
        <v>80</v>
      </c>
      <c r="B28" t="s">
        <v>184</v>
      </c>
      <c r="C28" s="1">
        <v>6423</v>
      </c>
      <c r="D28" s="1">
        <v>6423</v>
      </c>
      <c r="E28" s="1">
        <v>6423</v>
      </c>
      <c r="F28" s="1">
        <v>6423</v>
      </c>
      <c r="G28" s="1">
        <v>6423</v>
      </c>
      <c r="H28" s="1">
        <v>6423</v>
      </c>
      <c r="I28" s="1">
        <v>6423</v>
      </c>
      <c r="J28" s="1">
        <v>6423</v>
      </c>
      <c r="K28" s="1">
        <v>6423</v>
      </c>
      <c r="L28" s="1">
        <v>6423</v>
      </c>
      <c r="M28" s="1">
        <v>6423</v>
      </c>
      <c r="N28" s="1">
        <v>6423</v>
      </c>
      <c r="O28" s="1">
        <v>6423</v>
      </c>
      <c r="P28" s="1">
        <v>6423</v>
      </c>
    </row>
    <row r="29" spans="1:16" x14ac:dyDescent="0.25">
      <c r="A29" t="s">
        <v>81</v>
      </c>
      <c r="B29" t="s">
        <v>185</v>
      </c>
      <c r="C29" s="1">
        <v>1935</v>
      </c>
      <c r="D29" s="1">
        <v>1935</v>
      </c>
      <c r="E29" s="1">
        <v>1935</v>
      </c>
      <c r="F29" s="1">
        <v>1935</v>
      </c>
      <c r="G29" s="1">
        <v>1935</v>
      </c>
      <c r="H29" s="1">
        <v>1935</v>
      </c>
      <c r="I29" s="1">
        <v>1935</v>
      </c>
      <c r="J29" s="1">
        <v>1935</v>
      </c>
      <c r="K29" s="1">
        <v>1935</v>
      </c>
      <c r="L29" s="1">
        <v>1935</v>
      </c>
      <c r="M29" s="1">
        <v>1935</v>
      </c>
      <c r="N29" s="1">
        <v>1935</v>
      </c>
      <c r="O29" s="1">
        <v>1935</v>
      </c>
      <c r="P29" s="1">
        <v>1935</v>
      </c>
    </row>
    <row r="30" spans="1:16" x14ac:dyDescent="0.25">
      <c r="A30" t="s">
        <v>82</v>
      </c>
      <c r="B30" t="s">
        <v>186</v>
      </c>
      <c r="C30" s="1">
        <v>181.5</v>
      </c>
      <c r="D30" s="1">
        <v>181.5</v>
      </c>
      <c r="E30" s="1">
        <v>181.5</v>
      </c>
      <c r="F30" s="1">
        <v>181.5</v>
      </c>
      <c r="G30" s="1">
        <v>181.5</v>
      </c>
      <c r="H30" s="1">
        <v>181.5</v>
      </c>
      <c r="I30" s="1">
        <v>181.5</v>
      </c>
      <c r="J30" s="1">
        <v>181.5</v>
      </c>
      <c r="K30" s="1">
        <v>181.5</v>
      </c>
      <c r="L30" s="1">
        <v>181.5</v>
      </c>
      <c r="M30" s="1">
        <v>181.5</v>
      </c>
      <c r="N30" s="1">
        <v>181.5</v>
      </c>
      <c r="O30" s="1">
        <v>181.5</v>
      </c>
      <c r="P30" s="1">
        <v>181.5</v>
      </c>
    </row>
    <row r="31" spans="1:16" x14ac:dyDescent="0.25">
      <c r="A31" t="s">
        <v>84</v>
      </c>
      <c r="B31" t="s">
        <v>187</v>
      </c>
      <c r="C31" s="1">
        <v>80.283000000000001</v>
      </c>
      <c r="D31" s="1">
        <v>80.283000000000001</v>
      </c>
      <c r="E31" s="1">
        <v>80.283000000000001</v>
      </c>
      <c r="F31" s="1">
        <v>80.283000000000001</v>
      </c>
      <c r="G31" s="1">
        <v>83.685500000000005</v>
      </c>
      <c r="H31" s="1">
        <v>83.685500000000005</v>
      </c>
      <c r="I31" s="1">
        <v>83.685500000000005</v>
      </c>
      <c r="J31" s="1">
        <v>83.685500000000005</v>
      </c>
      <c r="K31" s="1">
        <v>83.685500000000005</v>
      </c>
      <c r="L31" s="1">
        <v>84.366</v>
      </c>
      <c r="M31" s="1">
        <v>84.366</v>
      </c>
      <c r="N31" s="1">
        <v>84.366</v>
      </c>
      <c r="O31" s="1">
        <v>84.366</v>
      </c>
      <c r="P31" s="1">
        <v>84.366</v>
      </c>
    </row>
    <row r="32" spans="1:16" x14ac:dyDescent="0.25">
      <c r="A32" t="s">
        <v>88</v>
      </c>
      <c r="B32" t="s">
        <v>188</v>
      </c>
      <c r="C32" s="1">
        <v>97.2</v>
      </c>
      <c r="D32" s="1">
        <v>97.2</v>
      </c>
      <c r="E32" s="1">
        <v>97.2</v>
      </c>
      <c r="F32" s="1">
        <v>97.2</v>
      </c>
      <c r="G32" s="1">
        <v>97.2</v>
      </c>
      <c r="H32" s="1">
        <v>97.2</v>
      </c>
      <c r="I32" s="1">
        <v>97.2</v>
      </c>
      <c r="J32" s="1">
        <v>97.2</v>
      </c>
      <c r="K32" s="1">
        <v>97.2</v>
      </c>
      <c r="L32" s="1">
        <v>97.2</v>
      </c>
      <c r="M32" s="1">
        <v>97.2</v>
      </c>
      <c r="N32" s="1">
        <v>97.2</v>
      </c>
      <c r="O32" s="1">
        <v>97.2</v>
      </c>
      <c r="P32" s="1">
        <v>97.2</v>
      </c>
    </row>
    <row r="33" spans="1:16" x14ac:dyDescent="0.25">
      <c r="A33" t="s">
        <v>89</v>
      </c>
      <c r="B33" t="s">
        <v>189</v>
      </c>
      <c r="C33" s="1">
        <v>10.073333333300001</v>
      </c>
      <c r="D33" s="1">
        <v>10.073333333300001</v>
      </c>
      <c r="E33" s="1">
        <v>10.073333333300001</v>
      </c>
      <c r="F33" s="1">
        <v>10.073333333300001</v>
      </c>
      <c r="G33" s="1">
        <v>11.7</v>
      </c>
      <c r="H33" s="1">
        <v>11.7</v>
      </c>
      <c r="I33" s="1">
        <v>11.7</v>
      </c>
      <c r="J33" s="1">
        <v>11.7</v>
      </c>
      <c r="K33" s="1">
        <v>11.7</v>
      </c>
      <c r="L33" s="1">
        <v>11.7</v>
      </c>
      <c r="M33" s="1">
        <v>11.7</v>
      </c>
      <c r="N33" s="1">
        <v>11.7</v>
      </c>
      <c r="O33" s="1">
        <v>11.7</v>
      </c>
      <c r="P33" s="1">
        <v>11.7</v>
      </c>
    </row>
    <row r="34" spans="1:16" x14ac:dyDescent="0.25">
      <c r="A34" t="s">
        <v>91</v>
      </c>
      <c r="B34" t="s">
        <v>190</v>
      </c>
      <c r="C34" s="1">
        <v>90</v>
      </c>
      <c r="D34" s="1">
        <v>90</v>
      </c>
      <c r="E34" s="1">
        <v>90</v>
      </c>
      <c r="F34" s="1">
        <v>90</v>
      </c>
      <c r="G34" s="1">
        <v>90</v>
      </c>
      <c r="H34" s="1">
        <v>90</v>
      </c>
      <c r="I34" s="1">
        <v>90</v>
      </c>
      <c r="J34" s="1">
        <v>90</v>
      </c>
      <c r="K34" s="1">
        <v>90</v>
      </c>
      <c r="L34" s="1">
        <v>90</v>
      </c>
      <c r="M34" s="1">
        <v>90</v>
      </c>
      <c r="N34" s="1">
        <v>90</v>
      </c>
      <c r="O34" s="1">
        <v>90</v>
      </c>
      <c r="P34" s="1">
        <v>90</v>
      </c>
    </row>
    <row r="35" spans="1:16" x14ac:dyDescent="0.25">
      <c r="A35" t="s">
        <v>92</v>
      </c>
      <c r="B35" t="s">
        <v>191</v>
      </c>
      <c r="C35" s="1">
        <v>6.7000000000000004E-2</v>
      </c>
      <c r="D35" s="1">
        <v>6.7000000000000004E-2</v>
      </c>
      <c r="E35" s="1">
        <v>6.7000000000000004E-2</v>
      </c>
      <c r="F35" s="1">
        <v>6.7000000000000004E-2</v>
      </c>
      <c r="G35" s="1">
        <v>6.7000000000000004E-2</v>
      </c>
      <c r="H35" s="1">
        <v>6.7000000000000004E-2</v>
      </c>
      <c r="I35" s="1">
        <v>6.7000000000000004E-2</v>
      </c>
      <c r="J35" s="1">
        <v>6.7000000000000004E-2</v>
      </c>
      <c r="K35" s="1">
        <v>6.7000000000000004E-2</v>
      </c>
      <c r="L35" s="1">
        <v>6.7000000000000004E-2</v>
      </c>
      <c r="M35" s="1">
        <v>6.7000000000000004E-2</v>
      </c>
      <c r="N35" s="1">
        <v>6.7000000000000004E-2</v>
      </c>
      <c r="O35" s="1">
        <v>6.7000000000000004E-2</v>
      </c>
      <c r="P35" s="1">
        <v>6.7000000000000004E-2</v>
      </c>
    </row>
    <row r="36" spans="1:16" x14ac:dyDescent="0.25">
      <c r="A36" t="s">
        <v>93</v>
      </c>
      <c r="B36" t="s">
        <v>192</v>
      </c>
    </row>
    <row r="37" spans="1:16" x14ac:dyDescent="0.25">
      <c r="A37" t="s">
        <v>94</v>
      </c>
      <c r="B37" t="s">
        <v>193</v>
      </c>
      <c r="C37" s="1">
        <v>316</v>
      </c>
      <c r="D37" s="1">
        <v>316</v>
      </c>
      <c r="E37" s="1">
        <v>316</v>
      </c>
      <c r="F37" s="1">
        <v>316</v>
      </c>
      <c r="G37" s="1">
        <v>316</v>
      </c>
      <c r="H37" s="1">
        <v>316</v>
      </c>
      <c r="I37" s="1">
        <v>316</v>
      </c>
      <c r="J37" s="1">
        <v>316</v>
      </c>
      <c r="K37" s="1">
        <v>316</v>
      </c>
      <c r="L37" s="1">
        <v>316</v>
      </c>
      <c r="M37" s="1">
        <v>316</v>
      </c>
      <c r="N37" s="1">
        <v>316</v>
      </c>
      <c r="O37" s="1">
        <v>316</v>
      </c>
      <c r="P37" s="1">
        <v>316</v>
      </c>
    </row>
    <row r="38" spans="1:16" x14ac:dyDescent="0.25">
      <c r="A38" t="s">
        <v>95</v>
      </c>
      <c r="B38" t="s">
        <v>194</v>
      </c>
      <c r="C38" s="1">
        <v>550</v>
      </c>
      <c r="D38" s="1">
        <v>550</v>
      </c>
      <c r="E38" s="1">
        <v>550</v>
      </c>
      <c r="F38" s="1">
        <v>550</v>
      </c>
      <c r="G38" s="1">
        <v>550</v>
      </c>
      <c r="H38" s="1">
        <v>550</v>
      </c>
      <c r="I38" s="1">
        <v>550</v>
      </c>
      <c r="J38" s="1">
        <v>550</v>
      </c>
      <c r="K38" s="1">
        <v>550</v>
      </c>
      <c r="L38" s="1">
        <v>550</v>
      </c>
      <c r="M38" s="1">
        <v>550</v>
      </c>
      <c r="N38" s="1">
        <v>550</v>
      </c>
      <c r="O38" s="1">
        <v>550</v>
      </c>
      <c r="P38" s="1">
        <v>550</v>
      </c>
    </row>
    <row r="39" spans="1:16" x14ac:dyDescent="0.25">
      <c r="A39" t="s">
        <v>96</v>
      </c>
      <c r="B39" t="s">
        <v>195</v>
      </c>
      <c r="C39" s="1">
        <v>26.9</v>
      </c>
      <c r="D39" s="1">
        <v>26.9</v>
      </c>
      <c r="E39" s="1">
        <v>26.9</v>
      </c>
      <c r="F39" s="1">
        <v>26.9</v>
      </c>
      <c r="G39" s="1">
        <v>26.9</v>
      </c>
      <c r="H39" s="1">
        <v>26.9</v>
      </c>
      <c r="I39" s="1">
        <v>26.9</v>
      </c>
      <c r="J39" s="1">
        <v>26.9</v>
      </c>
      <c r="K39" s="1">
        <v>26.9</v>
      </c>
      <c r="L39" s="1">
        <v>26.9</v>
      </c>
      <c r="M39" s="1">
        <v>26.9</v>
      </c>
      <c r="N39" s="1">
        <v>26.9</v>
      </c>
      <c r="O39" s="1">
        <v>26.9</v>
      </c>
      <c r="P39" s="1">
        <v>26.9</v>
      </c>
    </row>
    <row r="40" spans="1:16" x14ac:dyDescent="0.25">
      <c r="A40" t="s">
        <v>97</v>
      </c>
      <c r="B40" t="s">
        <v>196</v>
      </c>
      <c r="C40" s="1">
        <v>175.8</v>
      </c>
      <c r="D40" s="1">
        <v>175.8</v>
      </c>
      <c r="E40" s="1">
        <v>175.8</v>
      </c>
      <c r="F40" s="1">
        <v>175.8</v>
      </c>
      <c r="G40" s="1">
        <v>175.8</v>
      </c>
      <c r="H40" s="1">
        <v>175.8</v>
      </c>
      <c r="I40" s="1">
        <v>175.8</v>
      </c>
      <c r="J40" s="1">
        <v>175.8</v>
      </c>
      <c r="K40" s="1">
        <v>175.8</v>
      </c>
      <c r="L40" s="1">
        <v>175.8</v>
      </c>
      <c r="M40" s="1">
        <v>175.8</v>
      </c>
      <c r="N40" s="1">
        <v>175.8</v>
      </c>
      <c r="O40" s="1">
        <v>175.8</v>
      </c>
      <c r="P40" s="1">
        <v>175.8</v>
      </c>
    </row>
    <row r="41" spans="1:16" x14ac:dyDescent="0.25">
      <c r="A41" t="s">
        <v>98</v>
      </c>
      <c r="B41" t="s">
        <v>197</v>
      </c>
      <c r="C41" s="1">
        <v>22.84</v>
      </c>
      <c r="D41" s="1">
        <v>22.84</v>
      </c>
      <c r="E41" s="1">
        <v>22.84</v>
      </c>
      <c r="F41" s="1">
        <v>22.84</v>
      </c>
      <c r="G41" s="1">
        <v>22.84</v>
      </c>
      <c r="H41" s="1">
        <v>22.84</v>
      </c>
      <c r="I41" s="1">
        <v>22.84</v>
      </c>
      <c r="J41" s="1">
        <v>22.84</v>
      </c>
      <c r="K41" s="1">
        <v>22.84</v>
      </c>
      <c r="L41" s="1">
        <v>22.84</v>
      </c>
      <c r="M41" s="1">
        <v>22.84</v>
      </c>
      <c r="N41" s="1">
        <v>22.84</v>
      </c>
      <c r="O41" s="1">
        <v>22.84</v>
      </c>
      <c r="P41" s="1">
        <v>22.84</v>
      </c>
    </row>
    <row r="42" spans="1:16" x14ac:dyDescent="0.25">
      <c r="A42" t="s">
        <v>99</v>
      </c>
      <c r="B42" t="s">
        <v>198</v>
      </c>
      <c r="C42" s="1">
        <v>20.8</v>
      </c>
      <c r="D42" s="1">
        <v>20.8</v>
      </c>
      <c r="E42" s="1">
        <v>20.8</v>
      </c>
      <c r="F42" s="1">
        <v>20.8</v>
      </c>
      <c r="G42" s="1">
        <v>20.8</v>
      </c>
      <c r="H42" s="1">
        <v>20.8</v>
      </c>
      <c r="I42" s="1">
        <v>20.8</v>
      </c>
      <c r="J42" s="1">
        <v>20.8</v>
      </c>
      <c r="K42" s="1">
        <v>20.8</v>
      </c>
      <c r="L42" s="1">
        <v>20.8</v>
      </c>
      <c r="M42" s="1">
        <v>20.8</v>
      </c>
      <c r="N42" s="1">
        <v>20.8</v>
      </c>
      <c r="O42" s="1">
        <v>20.8</v>
      </c>
      <c r="P42" s="1">
        <v>20.8</v>
      </c>
    </row>
    <row r="43" spans="1:16" x14ac:dyDescent="0.25">
      <c r="A43" t="s">
        <v>100</v>
      </c>
      <c r="B43" t="s">
        <v>199</v>
      </c>
      <c r="C43" s="1">
        <v>1448</v>
      </c>
      <c r="D43" s="1">
        <v>1448</v>
      </c>
      <c r="E43" s="1">
        <v>1448</v>
      </c>
      <c r="F43" s="1">
        <v>1448</v>
      </c>
      <c r="G43" s="1">
        <v>1448</v>
      </c>
      <c r="H43" s="1">
        <v>1448</v>
      </c>
      <c r="I43" s="1">
        <v>1448</v>
      </c>
      <c r="J43" s="1">
        <v>1448</v>
      </c>
      <c r="K43" s="1">
        <v>1448</v>
      </c>
      <c r="L43" s="1">
        <v>1448</v>
      </c>
      <c r="M43" s="1">
        <v>1448</v>
      </c>
      <c r="N43" s="1">
        <v>1448</v>
      </c>
      <c r="O43" s="1">
        <v>1448</v>
      </c>
      <c r="P43" s="1">
        <v>1448</v>
      </c>
    </row>
    <row r="44" spans="1:16" x14ac:dyDescent="0.25">
      <c r="A44" t="s">
        <v>101</v>
      </c>
      <c r="B44" t="s">
        <v>200</v>
      </c>
      <c r="C44" s="1">
        <v>62</v>
      </c>
      <c r="D44" s="1">
        <v>62</v>
      </c>
      <c r="E44" s="1">
        <v>62</v>
      </c>
      <c r="F44" s="1">
        <v>62</v>
      </c>
      <c r="G44" s="1">
        <v>62</v>
      </c>
      <c r="H44" s="1">
        <v>62</v>
      </c>
      <c r="I44" s="1">
        <v>62</v>
      </c>
      <c r="J44" s="1">
        <v>62</v>
      </c>
      <c r="K44" s="1">
        <v>62</v>
      </c>
      <c r="L44" s="1">
        <v>62</v>
      </c>
      <c r="M44" s="1">
        <v>62</v>
      </c>
      <c r="N44" s="1">
        <v>62</v>
      </c>
      <c r="O44" s="1">
        <v>62</v>
      </c>
      <c r="P44" s="1">
        <v>62</v>
      </c>
    </row>
    <row r="45" spans="1:16" x14ac:dyDescent="0.25">
      <c r="A45" t="s">
        <v>102</v>
      </c>
      <c r="B45" t="s">
        <v>201</v>
      </c>
      <c r="C45" s="1">
        <v>6.14</v>
      </c>
      <c r="D45" s="1">
        <v>6.14</v>
      </c>
      <c r="E45" s="1">
        <v>6.14</v>
      </c>
      <c r="F45" s="1">
        <v>6.14</v>
      </c>
      <c r="G45" s="1">
        <v>6.14</v>
      </c>
      <c r="H45" s="1">
        <v>6.14</v>
      </c>
      <c r="I45" s="1">
        <v>6.14</v>
      </c>
      <c r="J45" s="1">
        <v>6.14</v>
      </c>
      <c r="K45" s="1">
        <v>6.14</v>
      </c>
      <c r="L45" s="1">
        <v>6.14</v>
      </c>
      <c r="M45" s="1">
        <v>6.14</v>
      </c>
      <c r="N45" s="1">
        <v>6.14</v>
      </c>
      <c r="O45" s="1">
        <v>6.14</v>
      </c>
      <c r="P45" s="1">
        <v>6.14</v>
      </c>
    </row>
    <row r="46" spans="1:16" x14ac:dyDescent="0.25">
      <c r="A46" t="s">
        <v>103</v>
      </c>
      <c r="B46" t="s">
        <v>202</v>
      </c>
      <c r="C46" s="1">
        <v>87.87</v>
      </c>
      <c r="D46" s="1">
        <v>87.87</v>
      </c>
      <c r="E46" s="1">
        <v>87.87</v>
      </c>
      <c r="F46" s="1">
        <v>87.87</v>
      </c>
      <c r="G46" s="1">
        <v>87.87</v>
      </c>
      <c r="H46" s="1">
        <v>87.87</v>
      </c>
      <c r="I46" s="1">
        <v>87.87</v>
      </c>
      <c r="J46" s="1">
        <v>87.87</v>
      </c>
      <c r="K46" s="1">
        <v>87.87</v>
      </c>
      <c r="L46" s="1">
        <v>87.87</v>
      </c>
      <c r="M46" s="1">
        <v>87.87</v>
      </c>
      <c r="N46" s="1">
        <v>87.87</v>
      </c>
      <c r="O46" s="1">
        <v>87.87</v>
      </c>
      <c r="P46" s="1">
        <v>87.87</v>
      </c>
    </row>
    <row r="47" spans="1:16" x14ac:dyDescent="0.25">
      <c r="A47" t="s">
        <v>105</v>
      </c>
      <c r="B47" t="s">
        <v>203</v>
      </c>
      <c r="C47" s="1">
        <v>218.8</v>
      </c>
      <c r="D47" s="1">
        <v>218.8</v>
      </c>
      <c r="E47" s="1">
        <v>218.8</v>
      </c>
      <c r="F47" s="1">
        <v>218.8</v>
      </c>
      <c r="G47" s="1">
        <v>218.8</v>
      </c>
      <c r="H47" s="1">
        <v>218.8</v>
      </c>
      <c r="I47" s="1">
        <v>218.8</v>
      </c>
      <c r="J47" s="1">
        <v>218.8</v>
      </c>
      <c r="K47" s="1">
        <v>218.8</v>
      </c>
      <c r="L47" s="1">
        <v>218.8</v>
      </c>
      <c r="M47" s="1">
        <v>218.8</v>
      </c>
      <c r="N47" s="1">
        <v>218.8</v>
      </c>
      <c r="O47" s="1">
        <v>218.8</v>
      </c>
      <c r="P47" s="1">
        <v>218.8</v>
      </c>
    </row>
    <row r="48" spans="1:16" x14ac:dyDescent="0.25">
      <c r="A48" t="s">
        <v>106</v>
      </c>
      <c r="B48" t="s">
        <v>204</v>
      </c>
      <c r="C48" s="1">
        <v>87.2431818182</v>
      </c>
      <c r="D48" s="1">
        <v>87.2431818182</v>
      </c>
      <c r="E48" s="1">
        <v>87.2431818182</v>
      </c>
      <c r="F48" s="1">
        <v>87.2431818182</v>
      </c>
      <c r="G48" s="1">
        <v>51.3</v>
      </c>
      <c r="H48" s="1">
        <v>51.3</v>
      </c>
      <c r="I48" s="1">
        <v>51.3</v>
      </c>
      <c r="J48" s="1">
        <v>51.3</v>
      </c>
      <c r="K48" s="1">
        <v>51.3</v>
      </c>
      <c r="L48" s="1">
        <v>108.9</v>
      </c>
      <c r="M48" s="1">
        <v>108.9</v>
      </c>
      <c r="N48" s="1">
        <v>108.9</v>
      </c>
      <c r="O48" s="1">
        <v>108.9</v>
      </c>
      <c r="P48" s="1">
        <v>108.9</v>
      </c>
    </row>
    <row r="49" spans="1:16" x14ac:dyDescent="0.25">
      <c r="A49" t="s">
        <v>108</v>
      </c>
      <c r="B49" t="s">
        <v>205</v>
      </c>
    </row>
    <row r="50" spans="1:16" x14ac:dyDescent="0.25">
      <c r="A50" t="s">
        <v>109</v>
      </c>
      <c r="B50" t="s">
        <v>206</v>
      </c>
      <c r="C50" s="1">
        <v>10.08128</v>
      </c>
      <c r="D50" s="1">
        <v>10.08128</v>
      </c>
      <c r="E50" s="1">
        <v>10.08128</v>
      </c>
      <c r="F50" s="1">
        <v>10.08128</v>
      </c>
      <c r="G50" s="1">
        <v>11.59</v>
      </c>
      <c r="H50" s="1">
        <v>11.59</v>
      </c>
      <c r="I50" s="1">
        <v>11.59</v>
      </c>
      <c r="J50" s="1">
        <v>11.59</v>
      </c>
      <c r="K50" s="1">
        <v>11.59</v>
      </c>
      <c r="L50" s="1">
        <v>13.202999999999999</v>
      </c>
      <c r="M50" s="1">
        <v>13.202999999999999</v>
      </c>
      <c r="N50" s="1">
        <v>13.202999999999999</v>
      </c>
      <c r="O50" s="1">
        <v>13.202999999999999</v>
      </c>
      <c r="P50" s="1">
        <v>13.202999999999999</v>
      </c>
    </row>
    <row r="51" spans="1:16" x14ac:dyDescent="0.25">
      <c r="A51" t="s">
        <v>111</v>
      </c>
      <c r="B51" t="s">
        <v>207</v>
      </c>
      <c r="C51" s="1">
        <v>7.94</v>
      </c>
      <c r="D51" s="1">
        <v>7.94</v>
      </c>
      <c r="E51" s="1">
        <v>7.94</v>
      </c>
      <c r="F51" s="1">
        <v>7.94</v>
      </c>
      <c r="G51" s="1">
        <v>7.94</v>
      </c>
      <c r="H51" s="1">
        <v>7.94</v>
      </c>
      <c r="I51" s="1">
        <v>7.94</v>
      </c>
      <c r="J51" s="1">
        <v>7.94</v>
      </c>
      <c r="K51" s="1">
        <v>7.94</v>
      </c>
      <c r="L51" s="1">
        <v>7.94</v>
      </c>
      <c r="M51" s="1">
        <v>7.94</v>
      </c>
      <c r="N51" s="1">
        <v>7.94</v>
      </c>
      <c r="O51" s="1">
        <v>7.94</v>
      </c>
      <c r="P51" s="1">
        <v>7.94</v>
      </c>
    </row>
    <row r="52" spans="1:16" x14ac:dyDescent="0.25">
      <c r="A52" t="s">
        <v>112</v>
      </c>
      <c r="B52" t="s">
        <v>208</v>
      </c>
    </row>
    <row r="53" spans="1:16" x14ac:dyDescent="0.25">
      <c r="A53" t="s">
        <v>113</v>
      </c>
      <c r="B53" t="s">
        <v>209</v>
      </c>
      <c r="C53" s="1">
        <v>1191</v>
      </c>
      <c r="D53" s="1">
        <v>1191</v>
      </c>
      <c r="E53" s="1">
        <v>1191</v>
      </c>
      <c r="F53" s="1">
        <v>1191</v>
      </c>
      <c r="G53" s="1">
        <v>1191</v>
      </c>
      <c r="H53" s="1">
        <v>1191</v>
      </c>
      <c r="I53" s="1">
        <v>1191</v>
      </c>
      <c r="J53" s="1">
        <v>1191</v>
      </c>
      <c r="K53" s="1">
        <v>1191</v>
      </c>
      <c r="L53" s="1">
        <v>1191</v>
      </c>
      <c r="M53" s="1">
        <v>1191</v>
      </c>
      <c r="N53" s="1">
        <v>1191</v>
      </c>
      <c r="O53" s="1">
        <v>1191</v>
      </c>
      <c r="P53" s="1">
        <v>1191</v>
      </c>
    </row>
    <row r="54" spans="1:16" x14ac:dyDescent="0.25">
      <c r="A54" t="s">
        <v>121</v>
      </c>
      <c r="B54" t="s">
        <v>210</v>
      </c>
      <c r="C54" s="1">
        <v>69</v>
      </c>
      <c r="D54" s="1">
        <v>69</v>
      </c>
      <c r="E54" s="1">
        <v>69</v>
      </c>
      <c r="F54" s="1">
        <v>69</v>
      </c>
      <c r="G54" s="1">
        <v>69</v>
      </c>
      <c r="H54" s="1">
        <v>69</v>
      </c>
      <c r="I54" s="1">
        <v>69</v>
      </c>
      <c r="J54" s="1">
        <v>69</v>
      </c>
      <c r="K54" s="1">
        <v>69</v>
      </c>
      <c r="L54" s="1">
        <v>69</v>
      </c>
      <c r="M54" s="1">
        <v>69</v>
      </c>
      <c r="N54" s="1">
        <v>69</v>
      </c>
      <c r="O54" s="1">
        <v>69</v>
      </c>
      <c r="P54" s="1">
        <v>69</v>
      </c>
    </row>
    <row r="55" spans="1:16" x14ac:dyDescent="0.25">
      <c r="A55" t="s">
        <v>122</v>
      </c>
      <c r="B55" t="s">
        <v>211</v>
      </c>
      <c r="C55" s="1">
        <v>0.2</v>
      </c>
      <c r="D55" s="1">
        <v>0.2</v>
      </c>
      <c r="E55" s="1">
        <v>0.2</v>
      </c>
      <c r="F55" s="1">
        <v>0.2</v>
      </c>
      <c r="G55" s="1">
        <v>0.2</v>
      </c>
      <c r="H55" s="1">
        <v>0.2</v>
      </c>
      <c r="I55" s="1">
        <v>0.2</v>
      </c>
      <c r="J55" s="1">
        <v>0.2</v>
      </c>
      <c r="K55" s="1">
        <v>0.2</v>
      </c>
      <c r="L55" s="1">
        <v>0.2</v>
      </c>
      <c r="M55" s="1">
        <v>0.2</v>
      </c>
      <c r="N55" s="1">
        <v>0.2</v>
      </c>
      <c r="O55" s="1">
        <v>0.2</v>
      </c>
      <c r="P55" s="1">
        <v>0.2</v>
      </c>
    </row>
    <row r="56" spans="1:16" x14ac:dyDescent="0.25">
      <c r="A56" t="s">
        <v>123</v>
      </c>
      <c r="B56" t="s">
        <v>212</v>
      </c>
    </row>
    <row r="57" spans="1:16" x14ac:dyDescent="0.25">
      <c r="A57" t="s">
        <v>124</v>
      </c>
      <c r="B57" t="s">
        <v>213</v>
      </c>
      <c r="C57" s="1">
        <v>65</v>
      </c>
      <c r="D57" s="1">
        <v>65</v>
      </c>
      <c r="E57" s="1">
        <v>65</v>
      </c>
      <c r="F57" s="1">
        <v>65</v>
      </c>
      <c r="G57" s="1">
        <v>65</v>
      </c>
      <c r="H57" s="1">
        <v>65</v>
      </c>
      <c r="I57" s="1">
        <v>65</v>
      </c>
      <c r="J57" s="1">
        <v>65</v>
      </c>
      <c r="K57" s="1">
        <v>65</v>
      </c>
      <c r="L57" s="1">
        <v>65</v>
      </c>
      <c r="M57" s="1">
        <v>65</v>
      </c>
      <c r="N57" s="1">
        <v>65</v>
      </c>
      <c r="O57" s="1">
        <v>65</v>
      </c>
      <c r="P57" s="1">
        <v>65</v>
      </c>
    </row>
    <row r="58" spans="1:16" x14ac:dyDescent="0.25">
      <c r="A58" t="s">
        <v>125</v>
      </c>
      <c r="B58" t="s">
        <v>214</v>
      </c>
      <c r="C58" s="1">
        <v>1498</v>
      </c>
      <c r="D58" s="1">
        <v>1498</v>
      </c>
      <c r="E58" s="1">
        <v>1498</v>
      </c>
      <c r="F58" s="1">
        <v>1498</v>
      </c>
      <c r="G58" s="1">
        <v>1498</v>
      </c>
      <c r="H58" s="1">
        <v>1498</v>
      </c>
      <c r="I58" s="1">
        <v>1498</v>
      </c>
      <c r="J58" s="1">
        <v>1498</v>
      </c>
      <c r="K58" s="1">
        <v>1498</v>
      </c>
      <c r="L58" s="1">
        <v>1498</v>
      </c>
      <c r="M58" s="1">
        <v>1498</v>
      </c>
      <c r="N58" s="1">
        <v>1498</v>
      </c>
      <c r="O58" s="1">
        <v>1498</v>
      </c>
      <c r="P58" s="1">
        <v>1498</v>
      </c>
    </row>
    <row r="59" spans="1:16" x14ac:dyDescent="0.25">
      <c r="A59" t="s">
        <v>126</v>
      </c>
      <c r="B59" t="s">
        <v>215</v>
      </c>
    </row>
    <row r="60" spans="1:16" x14ac:dyDescent="0.25">
      <c r="A60" t="s">
        <v>127</v>
      </c>
      <c r="B60" t="s">
        <v>216</v>
      </c>
    </row>
    <row r="61" spans="1:16" x14ac:dyDescent="0.25">
      <c r="A61" t="s">
        <v>128</v>
      </c>
      <c r="B61" t="s">
        <v>217</v>
      </c>
      <c r="C61" s="1">
        <v>1210</v>
      </c>
      <c r="D61" s="1">
        <v>1210</v>
      </c>
      <c r="E61" s="1">
        <v>1210</v>
      </c>
      <c r="F61" s="1">
        <v>1210</v>
      </c>
      <c r="G61" s="1">
        <v>1210</v>
      </c>
      <c r="H61" s="1">
        <v>1210</v>
      </c>
      <c r="I61" s="1">
        <v>1210</v>
      </c>
      <c r="J61" s="1">
        <v>1210</v>
      </c>
      <c r="K61" s="1">
        <v>1210</v>
      </c>
      <c r="L61" s="1">
        <v>1210</v>
      </c>
      <c r="M61" s="1">
        <v>1210</v>
      </c>
      <c r="N61" s="1">
        <v>1210</v>
      </c>
      <c r="O61" s="1">
        <v>1210</v>
      </c>
      <c r="P61" s="1">
        <v>1210</v>
      </c>
    </row>
    <row r="62" spans="1:16" x14ac:dyDescent="0.25">
      <c r="A62" t="s">
        <v>129</v>
      </c>
      <c r="B62" t="s">
        <v>218</v>
      </c>
      <c r="C62" s="1">
        <v>6.2469999999999999</v>
      </c>
      <c r="D62" s="1">
        <v>6.2469999999999999</v>
      </c>
      <c r="E62" s="1">
        <v>6.2469999999999999</v>
      </c>
      <c r="F62" s="1">
        <v>6.2469999999999999</v>
      </c>
      <c r="G62" s="1">
        <v>6.2469999999999999</v>
      </c>
      <c r="H62" s="1">
        <v>6.2469999999999999</v>
      </c>
      <c r="I62" s="1">
        <v>6.2469999999999999</v>
      </c>
      <c r="J62" s="1">
        <v>6.2469999999999999</v>
      </c>
      <c r="K62" s="1">
        <v>6.2469999999999999</v>
      </c>
      <c r="L62" s="1">
        <v>6.2469999999999999</v>
      </c>
      <c r="M62" s="1">
        <v>6.2469999999999999</v>
      </c>
      <c r="N62" s="1">
        <v>6.2469999999999999</v>
      </c>
      <c r="O62" s="1">
        <v>6.2469999999999999</v>
      </c>
      <c r="P62" s="1">
        <v>6.2469999999999999</v>
      </c>
    </row>
    <row r="63" spans="1:16" x14ac:dyDescent="0.25">
      <c r="A63" t="s">
        <v>130</v>
      </c>
      <c r="B63" t="s">
        <v>219</v>
      </c>
      <c r="C63" s="1">
        <v>409.524</v>
      </c>
      <c r="D63" s="1">
        <v>409.524</v>
      </c>
      <c r="E63" s="1">
        <v>409.524</v>
      </c>
      <c r="F63" s="1">
        <v>409.524</v>
      </c>
      <c r="G63" s="1">
        <v>402.67</v>
      </c>
      <c r="H63" s="1">
        <v>402.67</v>
      </c>
      <c r="I63" s="1">
        <v>402.67</v>
      </c>
      <c r="J63" s="1">
        <v>402.67</v>
      </c>
      <c r="K63" s="1">
        <v>402.67</v>
      </c>
      <c r="L63" s="1">
        <v>412.14</v>
      </c>
      <c r="M63" s="1">
        <v>412.14</v>
      </c>
      <c r="N63" s="1">
        <v>412.14</v>
      </c>
      <c r="O63" s="1">
        <v>412.14</v>
      </c>
      <c r="P63" s="1">
        <v>412.14</v>
      </c>
    </row>
    <row r="64" spans="1:16" x14ac:dyDescent="0.25">
      <c r="A64" t="s">
        <v>131</v>
      </c>
      <c r="B64" t="s">
        <v>220</v>
      </c>
      <c r="C64" s="1">
        <v>10.58</v>
      </c>
      <c r="D64" s="1">
        <v>10.58</v>
      </c>
      <c r="E64" s="1">
        <v>10.58</v>
      </c>
      <c r="F64" s="1">
        <v>10.58</v>
      </c>
      <c r="G64" s="1">
        <v>10.58</v>
      </c>
      <c r="H64" s="1">
        <v>10.58</v>
      </c>
      <c r="I64" s="1">
        <v>10.58</v>
      </c>
      <c r="J64" s="1">
        <v>10.58</v>
      </c>
      <c r="K64" s="1">
        <v>10.58</v>
      </c>
      <c r="L64" s="1">
        <v>10.58</v>
      </c>
      <c r="M64" s="1">
        <v>10.58</v>
      </c>
      <c r="N64" s="1">
        <v>10.58</v>
      </c>
      <c r="O64" s="1">
        <v>10.58</v>
      </c>
      <c r="P64" s="1">
        <v>10.58</v>
      </c>
    </row>
    <row r="65" spans="1:16" x14ac:dyDescent="0.25">
      <c r="A65" t="s">
        <v>132</v>
      </c>
      <c r="B65" t="s">
        <v>221</v>
      </c>
      <c r="C65" s="1">
        <v>76</v>
      </c>
      <c r="D65" s="1">
        <v>76</v>
      </c>
      <c r="E65" s="1">
        <v>76</v>
      </c>
      <c r="F65" s="1">
        <v>76</v>
      </c>
      <c r="G65" s="1">
        <v>76</v>
      </c>
      <c r="H65" s="1">
        <v>76</v>
      </c>
      <c r="I65" s="1">
        <v>76</v>
      </c>
      <c r="J65" s="1">
        <v>76</v>
      </c>
      <c r="K65" s="1">
        <v>76</v>
      </c>
      <c r="L65" s="1">
        <v>76</v>
      </c>
      <c r="M65" s="1">
        <v>76</v>
      </c>
      <c r="N65" s="1">
        <v>76</v>
      </c>
      <c r="O65" s="1">
        <v>76</v>
      </c>
      <c r="P65" s="1">
        <v>76</v>
      </c>
    </row>
    <row r="66" spans="1:16" x14ac:dyDescent="0.25">
      <c r="A66" t="s">
        <v>134</v>
      </c>
      <c r="B66" t="s">
        <v>222</v>
      </c>
    </row>
    <row r="67" spans="1:16" x14ac:dyDescent="0.25">
      <c r="A67" t="s">
        <v>135</v>
      </c>
      <c r="B67" t="s">
        <v>223</v>
      </c>
    </row>
    <row r="68" spans="1:16" x14ac:dyDescent="0.25">
      <c r="A68" t="s">
        <v>136</v>
      </c>
      <c r="B68" t="s">
        <v>224</v>
      </c>
      <c r="C68" s="1">
        <v>155.9</v>
      </c>
      <c r="D68" s="1">
        <v>155.9</v>
      </c>
      <c r="E68" s="1">
        <v>155.9</v>
      </c>
      <c r="F68" s="1">
        <v>155.9</v>
      </c>
      <c r="G68" s="1">
        <v>155.9</v>
      </c>
      <c r="H68" s="1">
        <v>155.9</v>
      </c>
      <c r="I68" s="1">
        <v>155.9</v>
      </c>
      <c r="J68" s="1">
        <v>155.9</v>
      </c>
      <c r="K68" s="1">
        <v>155.9</v>
      </c>
      <c r="L68" s="1">
        <v>155.9</v>
      </c>
      <c r="M68" s="1">
        <v>155.9</v>
      </c>
      <c r="N68" s="1">
        <v>155.9</v>
      </c>
      <c r="O68" s="1">
        <v>155.9</v>
      </c>
      <c r="P68" s="1">
        <v>155.9</v>
      </c>
    </row>
    <row r="69" spans="1:16" x14ac:dyDescent="0.25">
      <c r="A69" t="s">
        <v>137</v>
      </c>
      <c r="B69" t="s">
        <v>225</v>
      </c>
      <c r="C69" s="1">
        <v>123.9</v>
      </c>
      <c r="D69" s="1">
        <v>123.9</v>
      </c>
      <c r="E69" s="1">
        <v>123.9</v>
      </c>
      <c r="F69" s="1">
        <v>123.9</v>
      </c>
      <c r="G69" s="1">
        <v>123.9</v>
      </c>
      <c r="H69" s="1">
        <v>123.9</v>
      </c>
      <c r="I69" s="1">
        <v>123.9</v>
      </c>
      <c r="J69" s="1">
        <v>123.9</v>
      </c>
      <c r="K69" s="1">
        <v>123.9</v>
      </c>
      <c r="L69" s="1">
        <v>123.9</v>
      </c>
      <c r="M69" s="1">
        <v>123.9</v>
      </c>
      <c r="N69" s="1">
        <v>123.9</v>
      </c>
      <c r="O69" s="1">
        <v>123.9</v>
      </c>
      <c r="P69" s="1">
        <v>123.9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35"/>
  <sheetViews>
    <sheetView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B70" sqref="B70"/>
    </sheetView>
  </sheetViews>
  <sheetFormatPr defaultRowHeight="15" x14ac:dyDescent="0.25"/>
  <cols>
    <col min="1" max="1" width="43.5703125" bestFit="1" customWidth="1"/>
    <col min="2" max="2" width="15.140625" customWidth="1"/>
  </cols>
  <sheetData>
    <row r="1" spans="1:16" x14ac:dyDescent="0.25">
      <c r="A1" t="s">
        <v>51</v>
      </c>
      <c r="B1" t="s">
        <v>228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14.588695806900001</v>
      </c>
      <c r="D2" s="1">
        <v>14.588695806900001</v>
      </c>
      <c r="E2" s="1">
        <v>14.588695806900001</v>
      </c>
      <c r="F2" s="1">
        <v>14.588695806900001</v>
      </c>
      <c r="G2" s="1">
        <v>16.090197331900001</v>
      </c>
      <c r="H2" s="1">
        <v>16.090197331900001</v>
      </c>
      <c r="I2" s="1">
        <v>16.090197331900001</v>
      </c>
      <c r="J2" s="1">
        <v>16.090197331900001</v>
      </c>
      <c r="K2" s="1">
        <v>16.090197331900001</v>
      </c>
      <c r="L2" s="1">
        <v>16.0267379999</v>
      </c>
      <c r="M2" s="1">
        <v>16.0267379999</v>
      </c>
      <c r="N2" s="1">
        <v>16.0267379999</v>
      </c>
      <c r="O2" s="1">
        <v>16.0267379999</v>
      </c>
      <c r="P2" s="1">
        <v>16.0267379999</v>
      </c>
    </row>
    <row r="3" spans="1:16" x14ac:dyDescent="0.25">
      <c r="A3" t="s">
        <v>52</v>
      </c>
      <c r="B3" t="s">
        <v>160</v>
      </c>
      <c r="C3" s="1">
        <v>1.7140280561000001</v>
      </c>
      <c r="D3" s="1">
        <v>1.7140280561000001</v>
      </c>
      <c r="E3" s="1">
        <v>1.7140280561000001</v>
      </c>
      <c r="F3" s="1">
        <v>1.7140280561000001</v>
      </c>
      <c r="G3" s="1">
        <v>1.6400767018</v>
      </c>
      <c r="H3" s="1">
        <v>1.6400767018</v>
      </c>
      <c r="I3" s="1">
        <v>1.6400767018</v>
      </c>
      <c r="J3" s="1">
        <v>1.6400767018</v>
      </c>
      <c r="K3" s="1">
        <v>1.6400767018</v>
      </c>
      <c r="L3" s="1">
        <v>1.6400767018</v>
      </c>
      <c r="M3" s="1">
        <v>1.6400767018</v>
      </c>
      <c r="N3" s="1">
        <v>1.6400767018</v>
      </c>
      <c r="O3" s="1">
        <v>1.6400767018</v>
      </c>
      <c r="P3" s="1">
        <v>1.6400767018</v>
      </c>
    </row>
    <row r="4" spans="1:16" x14ac:dyDescent="0.25">
      <c r="A4" t="s">
        <v>53</v>
      </c>
      <c r="B4" t="s">
        <v>161</v>
      </c>
      <c r="C4" s="1">
        <v>82.1906354515</v>
      </c>
      <c r="D4" s="1">
        <v>82.1906354515</v>
      </c>
      <c r="E4" s="1">
        <v>82.1906354515</v>
      </c>
      <c r="F4" s="1">
        <v>82.1906354515</v>
      </c>
      <c r="G4" s="1">
        <v>81.086956521700003</v>
      </c>
      <c r="H4" s="1">
        <v>81.086956521700003</v>
      </c>
      <c r="I4" s="1">
        <v>81.086956521700003</v>
      </c>
      <c r="J4" s="1">
        <v>81.086956521700003</v>
      </c>
      <c r="K4" s="1">
        <v>81.086956521700003</v>
      </c>
      <c r="L4" s="1">
        <v>81.086956521700003</v>
      </c>
      <c r="M4" s="1">
        <v>81.086956521700003</v>
      </c>
      <c r="N4" s="1">
        <v>81.086956521700003</v>
      </c>
      <c r="O4" s="1">
        <v>81.086956521700003</v>
      </c>
      <c r="P4" s="1">
        <v>81.086956521700003</v>
      </c>
    </row>
    <row r="5" spans="1:16" x14ac:dyDescent="0.25">
      <c r="A5" t="s">
        <v>54</v>
      </c>
      <c r="B5" t="s">
        <v>162</v>
      </c>
      <c r="C5" s="1">
        <v>0.76015624999999998</v>
      </c>
      <c r="D5" s="1">
        <v>0.76015624999999998</v>
      </c>
      <c r="E5" s="1">
        <v>0.76015624999999998</v>
      </c>
      <c r="F5" s="1">
        <v>0.76015624999999998</v>
      </c>
      <c r="G5" s="1">
        <v>0.71544117650000005</v>
      </c>
      <c r="H5" s="1">
        <v>0.71544117650000005</v>
      </c>
      <c r="I5" s="1">
        <v>0.71544117650000005</v>
      </c>
      <c r="J5" s="1">
        <v>0.71544117650000005</v>
      </c>
      <c r="K5" s="1">
        <v>0.71544117650000005</v>
      </c>
      <c r="L5" s="1">
        <v>0.71544117650000005</v>
      </c>
      <c r="M5" s="1">
        <v>0.71544117650000005</v>
      </c>
      <c r="N5" s="1">
        <v>0.71544117650000005</v>
      </c>
      <c r="O5" s="1">
        <v>0.71544117650000005</v>
      </c>
      <c r="P5" s="1">
        <v>0.71544117650000005</v>
      </c>
    </row>
    <row r="6" spans="1:16" x14ac:dyDescent="0.25">
      <c r="A6" t="s">
        <v>55</v>
      </c>
      <c r="B6" t="s">
        <v>163</v>
      </c>
      <c r="C6" s="1">
        <v>0.50139372820000006</v>
      </c>
      <c r="D6" s="1">
        <v>0.50139372820000006</v>
      </c>
      <c r="E6" s="1">
        <v>0.50139372820000006</v>
      </c>
      <c r="F6" s="1">
        <v>0.50139372820000006</v>
      </c>
      <c r="G6" s="1">
        <v>0.55007645260000004</v>
      </c>
      <c r="H6" s="1">
        <v>0.55007645260000004</v>
      </c>
      <c r="I6" s="1">
        <v>0.55007645260000004</v>
      </c>
      <c r="J6" s="1">
        <v>0.55007645260000004</v>
      </c>
      <c r="K6" s="1">
        <v>0.55007645260000004</v>
      </c>
      <c r="L6" s="1">
        <v>0.55007645260000004</v>
      </c>
      <c r="M6" s="1">
        <v>0.55007645260000004</v>
      </c>
      <c r="N6" s="1">
        <v>0.55007645260000004</v>
      </c>
      <c r="O6" s="1">
        <v>0.55007645260000004</v>
      </c>
      <c r="P6" s="1">
        <v>0.55007645260000004</v>
      </c>
    </row>
    <row r="7" spans="1:16" x14ac:dyDescent="0.25">
      <c r="A7" t="s">
        <v>56</v>
      </c>
      <c r="B7" t="s">
        <v>164</v>
      </c>
      <c r="C7" s="1">
        <v>0.88968852460000003</v>
      </c>
      <c r="D7" s="1">
        <v>0.88968852460000003</v>
      </c>
      <c r="E7" s="1">
        <v>0.88968852460000003</v>
      </c>
      <c r="F7" s="1">
        <v>0.88968852460000003</v>
      </c>
      <c r="G7" s="1">
        <v>0.88968852460000003</v>
      </c>
      <c r="H7" s="1">
        <v>0.88968852460000003</v>
      </c>
      <c r="I7" s="1">
        <v>0.88968852460000003</v>
      </c>
      <c r="J7" s="1">
        <v>0.88968852460000003</v>
      </c>
      <c r="K7" s="1">
        <v>0.88968852460000003</v>
      </c>
      <c r="L7" s="1">
        <v>0.88968852460000003</v>
      </c>
      <c r="M7" s="1">
        <v>0.88968852460000003</v>
      </c>
      <c r="N7" s="1">
        <v>0.88968852460000003</v>
      </c>
      <c r="O7" s="1">
        <v>0.88968852460000003</v>
      </c>
      <c r="P7" s="1">
        <v>0.88968852460000003</v>
      </c>
    </row>
    <row r="8" spans="1:16" x14ac:dyDescent="0.25">
      <c r="A8" t="s">
        <v>57</v>
      </c>
      <c r="B8" t="s">
        <v>165</v>
      </c>
      <c r="C8" s="1">
        <v>1.4779310345000001</v>
      </c>
      <c r="D8" s="1">
        <v>1.4779310345000001</v>
      </c>
      <c r="E8" s="1">
        <v>1.4779310345000001</v>
      </c>
      <c r="F8" s="1">
        <v>1.4779310345000001</v>
      </c>
      <c r="G8" s="1">
        <v>1.3825806452</v>
      </c>
      <c r="H8" s="1">
        <v>1.3825806452</v>
      </c>
      <c r="I8" s="1">
        <v>1.3825806452</v>
      </c>
      <c r="J8" s="1">
        <v>1.3825806452</v>
      </c>
      <c r="K8" s="1">
        <v>1.3825806452</v>
      </c>
      <c r="L8" s="1">
        <v>1.3825806452</v>
      </c>
      <c r="M8" s="1">
        <v>1.3825806452</v>
      </c>
      <c r="N8" s="1">
        <v>1.3825806452</v>
      </c>
      <c r="O8" s="1">
        <v>1.3825806452</v>
      </c>
      <c r="P8" s="1">
        <v>1.3825806452</v>
      </c>
    </row>
    <row r="9" spans="1:16" x14ac:dyDescent="0.25">
      <c r="A9" t="s">
        <v>58</v>
      </c>
      <c r="B9" t="s">
        <v>166</v>
      </c>
      <c r="C9" s="1">
        <v>5.8915254237000001</v>
      </c>
      <c r="D9" s="1">
        <v>5.8915254237000001</v>
      </c>
      <c r="E9" s="1">
        <v>5.8915254237000001</v>
      </c>
      <c r="F9" s="1">
        <v>5.8915254237000001</v>
      </c>
      <c r="G9" s="1">
        <v>6.4370370369999996</v>
      </c>
      <c r="H9" s="1">
        <v>6.4370370369999996</v>
      </c>
      <c r="I9" s="1">
        <v>6.4370370369999996</v>
      </c>
      <c r="J9" s="1">
        <v>6.4370370369999996</v>
      </c>
      <c r="K9" s="1">
        <v>6.4370370369999996</v>
      </c>
      <c r="L9" s="1">
        <v>6.4370370369999996</v>
      </c>
      <c r="M9" s="1">
        <v>6.4370370369999996</v>
      </c>
      <c r="N9" s="1">
        <v>6.4370370369999996</v>
      </c>
      <c r="O9" s="1">
        <v>6.4370370369999996</v>
      </c>
      <c r="P9" s="1">
        <v>6.4370370369999996</v>
      </c>
    </row>
    <row r="10" spans="1:16" x14ac:dyDescent="0.25">
      <c r="A10" t="s">
        <v>59</v>
      </c>
      <c r="B10" t="s">
        <v>167</v>
      </c>
      <c r="C10" s="1">
        <v>0.3310193548</v>
      </c>
      <c r="D10" s="1">
        <v>0.3310193548</v>
      </c>
      <c r="E10" s="1">
        <v>0.3310193548</v>
      </c>
      <c r="F10" s="1">
        <v>0.3310193548</v>
      </c>
      <c r="G10" s="1">
        <v>0.3310193548</v>
      </c>
      <c r="H10" s="1">
        <v>0.3310193548</v>
      </c>
      <c r="I10" s="1">
        <v>0.3310193548</v>
      </c>
      <c r="J10" s="1">
        <v>0.3310193548</v>
      </c>
      <c r="K10" s="1">
        <v>0.3310193548</v>
      </c>
      <c r="L10" s="1">
        <v>0.3310193548</v>
      </c>
      <c r="M10" s="1">
        <v>0.3310193548</v>
      </c>
      <c r="N10" s="1">
        <v>0.3310193548</v>
      </c>
      <c r="O10" s="1">
        <v>0.3310193548</v>
      </c>
      <c r="P10" s="1">
        <v>0.3310193548</v>
      </c>
    </row>
    <row r="11" spans="1:16" x14ac:dyDescent="0.25">
      <c r="A11" t="s">
        <v>60</v>
      </c>
      <c r="B11" t="s">
        <v>168</v>
      </c>
      <c r="C11" s="1">
        <v>6.7331670999999996E-3</v>
      </c>
      <c r="D11" s="1">
        <v>6.7331670999999996E-3</v>
      </c>
      <c r="E11" s="1">
        <v>6.7331670999999996E-3</v>
      </c>
      <c r="F11" s="1">
        <v>6.7331670999999996E-3</v>
      </c>
      <c r="G11" s="1">
        <v>6.7331670999999996E-3</v>
      </c>
      <c r="H11" s="1">
        <v>6.7331670999999996E-3</v>
      </c>
      <c r="I11" s="1">
        <v>6.7331670999999996E-3</v>
      </c>
      <c r="J11" s="1">
        <v>6.7331670999999996E-3</v>
      </c>
      <c r="K11" s="1">
        <v>6.7331670999999996E-3</v>
      </c>
      <c r="L11" s="1">
        <v>6.7331670999999996E-3</v>
      </c>
      <c r="M11" s="1">
        <v>6.7331670999999996E-3</v>
      </c>
      <c r="N11" s="1">
        <v>6.7331670999999996E-3</v>
      </c>
      <c r="O11" s="1">
        <v>6.7331670999999996E-3</v>
      </c>
      <c r="P11" s="1">
        <v>6.7331670999999996E-3</v>
      </c>
    </row>
    <row r="12" spans="1:16" x14ac:dyDescent="0.25">
      <c r="A12" t="s">
        <v>61</v>
      </c>
      <c r="B12" t="s">
        <v>169</v>
      </c>
      <c r="C12" s="1">
        <v>0.64618996799999995</v>
      </c>
      <c r="D12" s="1">
        <v>0.64618996799999995</v>
      </c>
      <c r="E12" s="1">
        <v>0.64618996799999995</v>
      </c>
      <c r="F12" s="1">
        <v>0.64618996799999995</v>
      </c>
      <c r="G12" s="1">
        <v>0.57796869029999998</v>
      </c>
      <c r="H12" s="1">
        <v>0.57796869029999998</v>
      </c>
      <c r="I12" s="1">
        <v>0.57796869029999998</v>
      </c>
      <c r="J12" s="1">
        <v>0.57796869029999998</v>
      </c>
      <c r="K12" s="1">
        <v>0.57796869029999998</v>
      </c>
      <c r="L12" s="1">
        <v>0.57796869029999998</v>
      </c>
      <c r="M12" s="1">
        <v>0.57796869029999998</v>
      </c>
      <c r="N12" s="1">
        <v>0.57796869029999998</v>
      </c>
      <c r="O12" s="1">
        <v>0.57796869029999998</v>
      </c>
      <c r="P12" s="1">
        <v>0.57796869029999998</v>
      </c>
    </row>
    <row r="13" spans="1:16" x14ac:dyDescent="0.25">
      <c r="A13" t="s">
        <v>62</v>
      </c>
      <c r="B13" t="s">
        <v>170</v>
      </c>
      <c r="C13" s="1">
        <v>0.11016949149999999</v>
      </c>
      <c r="D13" s="1">
        <v>0.11016949149999999</v>
      </c>
      <c r="E13" s="1">
        <v>0.11016949149999999</v>
      </c>
      <c r="F13" s="1">
        <v>0.11016949149999999</v>
      </c>
      <c r="G13" s="1">
        <v>0.11206896550000001</v>
      </c>
      <c r="H13" s="1">
        <v>0.11206896550000001</v>
      </c>
      <c r="I13" s="1">
        <v>0.11206896550000001</v>
      </c>
      <c r="J13" s="1">
        <v>0.11206896550000001</v>
      </c>
      <c r="K13" s="1">
        <v>0.11206896550000001</v>
      </c>
      <c r="L13" s="1">
        <v>0.11206896550000001</v>
      </c>
      <c r="M13" s="1">
        <v>0.11206896550000001</v>
      </c>
      <c r="N13" s="1">
        <v>0.11206896550000001</v>
      </c>
      <c r="O13" s="1">
        <v>0.11206896550000001</v>
      </c>
      <c r="P13" s="1">
        <v>0.11206896550000001</v>
      </c>
    </row>
    <row r="14" spans="1:16" x14ac:dyDescent="0.25">
      <c r="A14" t="s">
        <v>63</v>
      </c>
      <c r="B14" t="s">
        <v>171</v>
      </c>
      <c r="C14" s="1">
        <v>0.33222591359999998</v>
      </c>
      <c r="D14" s="1">
        <v>0.33222591359999998</v>
      </c>
      <c r="E14" s="1">
        <v>0.33222591359999998</v>
      </c>
      <c r="F14" s="1">
        <v>0.33222591359999998</v>
      </c>
      <c r="G14" s="1">
        <v>0.31847133760000002</v>
      </c>
      <c r="H14" s="1">
        <v>0.31847133760000002</v>
      </c>
      <c r="I14" s="1">
        <v>0.31847133760000002</v>
      </c>
      <c r="J14" s="1">
        <v>0.31847133760000002</v>
      </c>
      <c r="K14" s="1">
        <v>0.31847133760000002</v>
      </c>
      <c r="L14" s="1">
        <v>0.31847133760000002</v>
      </c>
      <c r="M14" s="1">
        <v>0.31847133760000002</v>
      </c>
      <c r="N14" s="1">
        <v>0.31847133760000002</v>
      </c>
      <c r="O14" s="1">
        <v>0.31847133760000002</v>
      </c>
      <c r="P14" s="1">
        <v>0.31847133760000002</v>
      </c>
    </row>
    <row r="15" spans="1:16" x14ac:dyDescent="0.25">
      <c r="A15" t="s">
        <v>64</v>
      </c>
      <c r="B15" t="s">
        <v>172</v>
      </c>
      <c r="C15" s="1">
        <v>0.97</v>
      </c>
      <c r="D15" s="1">
        <v>0.97</v>
      </c>
      <c r="E15" s="1">
        <v>0.97</v>
      </c>
      <c r="F15" s="1">
        <v>0.97</v>
      </c>
      <c r="G15" s="1">
        <v>0.90937500000000004</v>
      </c>
      <c r="H15" s="1">
        <v>0.90937500000000004</v>
      </c>
      <c r="I15" s="1">
        <v>0.90937500000000004</v>
      </c>
      <c r="J15" s="1">
        <v>0.90937500000000004</v>
      </c>
      <c r="K15" s="1">
        <v>0.90937500000000004</v>
      </c>
      <c r="L15" s="1">
        <v>0.90937500000000004</v>
      </c>
      <c r="M15" s="1">
        <v>0.90937500000000004</v>
      </c>
      <c r="N15" s="1">
        <v>0.90937500000000004</v>
      </c>
      <c r="O15" s="1">
        <v>0.90937500000000004</v>
      </c>
      <c r="P15" s="1">
        <v>0.90937500000000004</v>
      </c>
    </row>
    <row r="16" spans="1:16" x14ac:dyDescent="0.25">
      <c r="A16" t="s">
        <v>65</v>
      </c>
      <c r="B16" t="s">
        <v>173</v>
      </c>
      <c r="C16" s="1">
        <v>8.3492366400000004E-2</v>
      </c>
      <c r="D16" s="1">
        <v>8.3492366400000004E-2</v>
      </c>
      <c r="E16" s="1">
        <v>8.3492366400000004E-2</v>
      </c>
      <c r="F16" s="1">
        <v>8.3492366400000004E-2</v>
      </c>
      <c r="G16" s="1">
        <v>7.8947368399999995E-2</v>
      </c>
      <c r="H16" s="1">
        <v>7.8947368399999995E-2</v>
      </c>
      <c r="I16" s="1">
        <v>7.8947368399999995E-2</v>
      </c>
      <c r="J16" s="1">
        <v>7.8947368399999995E-2</v>
      </c>
      <c r="K16" s="1">
        <v>7.8947368399999995E-2</v>
      </c>
      <c r="L16" s="1">
        <v>7.8947368399999995E-2</v>
      </c>
      <c r="M16" s="1">
        <v>7.8947368399999995E-2</v>
      </c>
      <c r="N16" s="1">
        <v>7.8947368399999995E-2</v>
      </c>
      <c r="O16" s="1">
        <v>7.8947368399999995E-2</v>
      </c>
      <c r="P16" s="1">
        <v>7.8947368399999995E-2</v>
      </c>
    </row>
    <row r="17" spans="1:16" x14ac:dyDescent="0.25">
      <c r="A17" t="s">
        <v>66</v>
      </c>
      <c r="B17" t="s">
        <v>174</v>
      </c>
      <c r="C17" s="1">
        <v>50.6</v>
      </c>
      <c r="D17" s="1">
        <v>50.6</v>
      </c>
      <c r="E17" s="1">
        <v>50.6</v>
      </c>
      <c r="F17" s="1">
        <v>50.6</v>
      </c>
      <c r="G17" s="1">
        <v>50.6</v>
      </c>
      <c r="H17" s="1">
        <v>50.6</v>
      </c>
      <c r="I17" s="1">
        <v>50.6</v>
      </c>
      <c r="J17" s="1">
        <v>50.6</v>
      </c>
      <c r="K17" s="1">
        <v>50.6</v>
      </c>
      <c r="L17" s="1">
        <v>50.6</v>
      </c>
      <c r="M17" s="1">
        <v>50.6</v>
      </c>
      <c r="N17" s="1">
        <v>50.6</v>
      </c>
      <c r="O17" s="1">
        <v>50.6</v>
      </c>
      <c r="P17" s="1">
        <v>50.6</v>
      </c>
    </row>
    <row r="18" spans="1:16" x14ac:dyDescent="0.25">
      <c r="A18" t="s">
        <v>68</v>
      </c>
      <c r="B18" t="s">
        <v>175</v>
      </c>
      <c r="C18" s="1">
        <v>100</v>
      </c>
      <c r="D18" s="1">
        <v>100</v>
      </c>
      <c r="E18" s="1">
        <v>100</v>
      </c>
      <c r="F18" s="1">
        <v>100</v>
      </c>
      <c r="G18" s="1">
        <v>99.661915915500003</v>
      </c>
      <c r="H18" s="1">
        <v>99.661915915500003</v>
      </c>
      <c r="I18" s="1">
        <v>99.661915915500003</v>
      </c>
      <c r="J18" s="1">
        <v>99.661915915500003</v>
      </c>
      <c r="K18" s="1">
        <v>99.661915915500003</v>
      </c>
      <c r="L18" s="1">
        <v>99.661915915500003</v>
      </c>
      <c r="M18" s="1">
        <v>99.661915915500003</v>
      </c>
      <c r="N18" s="1">
        <v>99.661915915500003</v>
      </c>
      <c r="O18" s="1">
        <v>99.661915915500003</v>
      </c>
      <c r="P18" s="1">
        <v>99.661915915500003</v>
      </c>
    </row>
    <row r="19" spans="1:16" x14ac:dyDescent="0.25">
      <c r="A19" t="s">
        <v>70</v>
      </c>
      <c r="B19" t="s">
        <v>226</v>
      </c>
    </row>
    <row r="20" spans="1:16" x14ac:dyDescent="0.25">
      <c r="A20" t="s">
        <v>71</v>
      </c>
      <c r="B20" t="s">
        <v>176</v>
      </c>
      <c r="C20" s="1">
        <v>3.1199421964999998</v>
      </c>
      <c r="D20" s="1">
        <v>3.1199421964999998</v>
      </c>
      <c r="E20" s="1">
        <v>3.1199421964999998</v>
      </c>
      <c r="F20" s="1">
        <v>3.1199421964999998</v>
      </c>
      <c r="G20" s="1">
        <v>3.1199421964999998</v>
      </c>
      <c r="H20" s="1">
        <v>3.1199421964999998</v>
      </c>
      <c r="I20" s="1">
        <v>3.1199421964999998</v>
      </c>
      <c r="J20" s="1">
        <v>3.1199421964999998</v>
      </c>
      <c r="K20" s="1">
        <v>3.1199421964999998</v>
      </c>
      <c r="L20" s="1">
        <v>3.1199421964999998</v>
      </c>
      <c r="M20" s="1">
        <v>3.1199421964999998</v>
      </c>
      <c r="N20" s="1">
        <v>3.1199421964999998</v>
      </c>
      <c r="O20" s="1">
        <v>3.1199421964999998</v>
      </c>
      <c r="P20" s="1">
        <v>3.1199421964999998</v>
      </c>
    </row>
    <row r="21" spans="1:16" x14ac:dyDescent="0.25">
      <c r="A21" t="s">
        <v>72</v>
      </c>
      <c r="B21" t="s">
        <v>177</v>
      </c>
      <c r="C21" s="1">
        <v>26.237368421100001</v>
      </c>
      <c r="D21" s="1">
        <v>26.237368421100001</v>
      </c>
      <c r="E21" s="1">
        <v>26.237368421100001</v>
      </c>
      <c r="F21" s="1">
        <v>26.237368421100001</v>
      </c>
      <c r="G21" s="1">
        <v>26.237368421100001</v>
      </c>
      <c r="H21" s="1">
        <v>26.237368421100001</v>
      </c>
      <c r="I21" s="1">
        <v>26.237368421100001</v>
      </c>
      <c r="J21" s="1">
        <v>26.237368421100001</v>
      </c>
      <c r="K21" s="1">
        <v>26.237368421100001</v>
      </c>
      <c r="L21" s="1">
        <v>26.237368421100001</v>
      </c>
      <c r="M21" s="1">
        <v>26.237368421100001</v>
      </c>
      <c r="N21" s="1">
        <v>26.237368421100001</v>
      </c>
      <c r="O21" s="1">
        <v>26.237368421100001</v>
      </c>
      <c r="P21" s="1">
        <v>26.237368421100001</v>
      </c>
    </row>
    <row r="22" spans="1:16" x14ac:dyDescent="0.25">
      <c r="A22" t="s">
        <v>73</v>
      </c>
      <c r="B22" t="s">
        <v>178</v>
      </c>
      <c r="C22" s="1">
        <v>4.5829615669999999</v>
      </c>
      <c r="D22" s="1">
        <v>4.5829615669999999</v>
      </c>
      <c r="E22" s="1">
        <v>4.5829615669999999</v>
      </c>
      <c r="F22" s="1">
        <v>4.5829615669999999</v>
      </c>
      <c r="G22" s="1">
        <v>4.8925395147000001</v>
      </c>
      <c r="H22" s="1">
        <v>4.8925395147000001</v>
      </c>
      <c r="I22" s="1">
        <v>4.8925395147000001</v>
      </c>
      <c r="J22" s="1">
        <v>4.8925395147000001</v>
      </c>
      <c r="K22" s="1">
        <v>4.8925395147000001</v>
      </c>
      <c r="L22" s="1">
        <v>4.7933660471000001</v>
      </c>
      <c r="M22" s="1">
        <v>4.7933660471000001</v>
      </c>
      <c r="N22" s="1">
        <v>4.7933660471000001</v>
      </c>
      <c r="O22" s="1">
        <v>4.7933660471000001</v>
      </c>
      <c r="P22" s="1">
        <v>4.7933660471000001</v>
      </c>
    </row>
    <row r="23" spans="1:16" x14ac:dyDescent="0.25">
      <c r="A23" t="s">
        <v>74</v>
      </c>
      <c r="B23" t="s">
        <v>179</v>
      </c>
      <c r="C23" s="1">
        <v>0.89898989900000004</v>
      </c>
      <c r="D23" s="1">
        <v>0.89898989900000004</v>
      </c>
      <c r="E23" s="1">
        <v>0.89898989900000004</v>
      </c>
      <c r="F23" s="1">
        <v>0.89898989900000004</v>
      </c>
      <c r="G23" s="1">
        <v>0.89898989900000004</v>
      </c>
      <c r="H23" s="1">
        <v>0.89898989900000004</v>
      </c>
      <c r="I23" s="1">
        <v>0.89898989900000004</v>
      </c>
      <c r="J23" s="1">
        <v>0.89898989900000004</v>
      </c>
      <c r="K23" s="1">
        <v>0.89898989900000004</v>
      </c>
      <c r="L23" s="1">
        <v>0.89898989900000004</v>
      </c>
      <c r="M23" s="1">
        <v>0.89898989900000004</v>
      </c>
      <c r="N23" s="1">
        <v>0.89898989900000004</v>
      </c>
      <c r="O23" s="1">
        <v>0.89898989900000004</v>
      </c>
      <c r="P23" s="1">
        <v>0.89898989900000004</v>
      </c>
    </row>
    <row r="24" spans="1:16" x14ac:dyDescent="0.25">
      <c r="A24" t="s">
        <v>75</v>
      </c>
      <c r="B24" t="s">
        <v>180</v>
      </c>
      <c r="C24" s="1">
        <v>0.4829213483</v>
      </c>
      <c r="D24" s="1">
        <v>0.4829213483</v>
      </c>
      <c r="E24" s="1">
        <v>0.4829213483</v>
      </c>
      <c r="F24" s="1">
        <v>0.4829213483</v>
      </c>
      <c r="G24" s="1">
        <v>0.4829213483</v>
      </c>
      <c r="H24" s="1">
        <v>0.4829213483</v>
      </c>
      <c r="I24" s="1">
        <v>0.4829213483</v>
      </c>
      <c r="J24" s="1">
        <v>0.4829213483</v>
      </c>
      <c r="K24" s="1">
        <v>0.4829213483</v>
      </c>
      <c r="L24" s="1">
        <v>0.4829213483</v>
      </c>
      <c r="M24" s="1">
        <v>0.4829213483</v>
      </c>
      <c r="N24" s="1">
        <v>0.4829213483</v>
      </c>
      <c r="O24" s="1">
        <v>0.4829213483</v>
      </c>
      <c r="P24" s="1">
        <v>0.4829213483</v>
      </c>
    </row>
    <row r="25" spans="1:16" x14ac:dyDescent="0.25">
      <c r="A25" t="s">
        <v>76</v>
      </c>
      <c r="B25" t="s">
        <v>181</v>
      </c>
      <c r="C25" s="1">
        <v>0.533137792</v>
      </c>
      <c r="D25" s="1">
        <v>0.533137792</v>
      </c>
      <c r="E25" s="1">
        <v>0.533137792</v>
      </c>
      <c r="F25" s="1">
        <v>0.533137792</v>
      </c>
      <c r="G25" s="1">
        <v>0.57378951769999997</v>
      </c>
      <c r="H25" s="1">
        <v>0.57378951769999997</v>
      </c>
      <c r="I25" s="1">
        <v>0.57378951769999997</v>
      </c>
      <c r="J25" s="1">
        <v>0.57378951769999997</v>
      </c>
      <c r="K25" s="1">
        <v>0.57378951769999997</v>
      </c>
      <c r="L25" s="1">
        <v>0.58267530940000001</v>
      </c>
      <c r="M25" s="1">
        <v>0.58267530940000001</v>
      </c>
      <c r="N25" s="1">
        <v>0.58267530940000001</v>
      </c>
      <c r="O25" s="1">
        <v>0.58267530940000001</v>
      </c>
      <c r="P25" s="1">
        <v>0.58267530940000001</v>
      </c>
    </row>
    <row r="26" spans="1:16" x14ac:dyDescent="0.25">
      <c r="A26" t="s">
        <v>78</v>
      </c>
      <c r="B26" t="s">
        <v>182</v>
      </c>
      <c r="C26" s="1">
        <v>2.5654054053999999</v>
      </c>
      <c r="D26" s="1">
        <v>2.5654054053999999</v>
      </c>
      <c r="E26" s="1">
        <v>2.5654054053999999</v>
      </c>
      <c r="F26" s="1">
        <v>2.5654054053999999</v>
      </c>
      <c r="G26" s="1">
        <v>2.4978947368000002</v>
      </c>
      <c r="H26" s="1">
        <v>2.4978947368000002</v>
      </c>
      <c r="I26" s="1">
        <v>2.4978947368000002</v>
      </c>
      <c r="J26" s="1">
        <v>2.4978947368000002</v>
      </c>
      <c r="K26" s="1">
        <v>2.4978947368000002</v>
      </c>
      <c r="L26" s="1">
        <v>2.4978947368000002</v>
      </c>
      <c r="M26" s="1">
        <v>2.4978947368000002</v>
      </c>
      <c r="N26" s="1">
        <v>2.4978947368000002</v>
      </c>
      <c r="O26" s="1">
        <v>2.4978947368000002</v>
      </c>
      <c r="P26" s="1">
        <v>2.4978947368000002</v>
      </c>
    </row>
    <row r="27" spans="1:16" x14ac:dyDescent="0.25">
      <c r="A27" t="s">
        <v>79</v>
      </c>
      <c r="B27" t="s">
        <v>183</v>
      </c>
      <c r="C27" s="1">
        <v>4.1021818182000001</v>
      </c>
      <c r="D27" s="1">
        <v>4.1021818182000001</v>
      </c>
      <c r="E27" s="1">
        <v>4.1021818182000001</v>
      </c>
      <c r="F27" s="1">
        <v>4.1021818182000001</v>
      </c>
      <c r="G27" s="1">
        <v>4.1021818182000001</v>
      </c>
      <c r="H27" s="1">
        <v>4.1021818182000001</v>
      </c>
      <c r="I27" s="1">
        <v>4.1021818182000001</v>
      </c>
      <c r="J27" s="1">
        <v>4.1021818182000001</v>
      </c>
      <c r="K27" s="1">
        <v>4.1021818182000001</v>
      </c>
      <c r="L27" s="1">
        <v>4.1021818182000001</v>
      </c>
      <c r="M27" s="1">
        <v>4.1021818182000001</v>
      </c>
      <c r="N27" s="1">
        <v>4.1021818182000001</v>
      </c>
      <c r="O27" s="1">
        <v>4.1021818182000001</v>
      </c>
      <c r="P27" s="1">
        <v>4.1021818182000001</v>
      </c>
    </row>
    <row r="28" spans="1:16" x14ac:dyDescent="0.25">
      <c r="A28" t="s">
        <v>80</v>
      </c>
      <c r="B28" t="s">
        <v>184</v>
      </c>
      <c r="C28" s="1">
        <v>51.882066695299997</v>
      </c>
      <c r="D28" s="1">
        <v>51.882066695299997</v>
      </c>
      <c r="E28" s="1">
        <v>51.882066695299997</v>
      </c>
      <c r="F28" s="1">
        <v>51.882066695299997</v>
      </c>
      <c r="G28" s="1">
        <v>51.303219719300003</v>
      </c>
      <c r="H28" s="1">
        <v>51.303219719300003</v>
      </c>
      <c r="I28" s="1">
        <v>51.303219719300003</v>
      </c>
      <c r="J28" s="1">
        <v>51.303219719300003</v>
      </c>
      <c r="K28" s="1">
        <v>51.303219719300003</v>
      </c>
      <c r="L28" s="1">
        <v>49.891042550800002</v>
      </c>
      <c r="M28" s="1">
        <v>49.891042550800002</v>
      </c>
      <c r="N28" s="1">
        <v>49.891042550800002</v>
      </c>
      <c r="O28" s="1">
        <v>49.891042550800002</v>
      </c>
      <c r="P28" s="1">
        <v>49.891042550800002</v>
      </c>
    </row>
    <row r="29" spans="1:16" x14ac:dyDescent="0.25">
      <c r="A29" t="s">
        <v>81</v>
      </c>
      <c r="B29" t="s">
        <v>185</v>
      </c>
      <c r="C29" s="1">
        <v>77.158804859399993</v>
      </c>
      <c r="D29" s="1">
        <v>77.158804859399993</v>
      </c>
      <c r="E29" s="1">
        <v>77.158804859399993</v>
      </c>
      <c r="F29" s="1">
        <v>77.158804859399993</v>
      </c>
      <c r="G29" s="1">
        <v>67.142857142899999</v>
      </c>
      <c r="H29" s="1">
        <v>67.142857142899999</v>
      </c>
      <c r="I29" s="1">
        <v>67.142857142899999</v>
      </c>
      <c r="J29" s="1">
        <v>67.142857142899999</v>
      </c>
      <c r="K29" s="1">
        <v>67.142857142899999</v>
      </c>
      <c r="L29" s="1">
        <v>67.142857142899999</v>
      </c>
      <c r="M29" s="1">
        <v>67.142857142899999</v>
      </c>
      <c r="N29" s="1">
        <v>67.142857142899999</v>
      </c>
      <c r="O29" s="1">
        <v>67.142857142899999</v>
      </c>
      <c r="P29" s="1">
        <v>67.142857142899999</v>
      </c>
    </row>
    <row r="30" spans="1:16" x14ac:dyDescent="0.25">
      <c r="A30" t="s">
        <v>82</v>
      </c>
      <c r="B30" t="s">
        <v>186</v>
      </c>
      <c r="C30" s="1">
        <v>58.259968927999999</v>
      </c>
      <c r="D30" s="1">
        <v>58.259968927999999</v>
      </c>
      <c r="E30" s="1">
        <v>58.259968927999999</v>
      </c>
      <c r="F30" s="1">
        <v>58.259968927999999</v>
      </c>
      <c r="G30" s="1">
        <v>46.583850931699999</v>
      </c>
      <c r="H30" s="1">
        <v>46.583850931699999</v>
      </c>
      <c r="I30" s="1">
        <v>46.583850931699999</v>
      </c>
      <c r="J30" s="1">
        <v>46.583850931699999</v>
      </c>
      <c r="K30" s="1">
        <v>46.583850931699999</v>
      </c>
      <c r="L30" s="1">
        <v>46.554934823099998</v>
      </c>
      <c r="M30" s="1">
        <v>46.554934823099998</v>
      </c>
      <c r="N30" s="1">
        <v>46.554934823099998</v>
      </c>
      <c r="O30" s="1">
        <v>46.554934823099998</v>
      </c>
      <c r="P30" s="1">
        <v>46.554934823099998</v>
      </c>
    </row>
    <row r="31" spans="1:16" x14ac:dyDescent="0.25">
      <c r="A31" t="s">
        <v>84</v>
      </c>
      <c r="B31" t="s">
        <v>187</v>
      </c>
      <c r="C31" s="1">
        <v>31.578078573799999</v>
      </c>
      <c r="D31" s="1">
        <v>31.578078573799999</v>
      </c>
      <c r="E31" s="1">
        <v>31.578078573799999</v>
      </c>
      <c r="F31" s="1">
        <v>31.578078573799999</v>
      </c>
      <c r="G31" s="1">
        <v>37.189811320799997</v>
      </c>
      <c r="H31" s="1">
        <v>37.189811320799997</v>
      </c>
      <c r="I31" s="1">
        <v>37.189811320799997</v>
      </c>
      <c r="J31" s="1">
        <v>37.189811320799997</v>
      </c>
      <c r="K31" s="1">
        <v>37.189811320799997</v>
      </c>
      <c r="L31" s="1">
        <v>32.382416011399997</v>
      </c>
      <c r="M31" s="1">
        <v>32.382416011399997</v>
      </c>
      <c r="N31" s="1">
        <v>32.382416011399997</v>
      </c>
      <c r="O31" s="1">
        <v>32.382416011399997</v>
      </c>
      <c r="P31" s="1">
        <v>32.382416011399997</v>
      </c>
    </row>
    <row r="32" spans="1:16" x14ac:dyDescent="0.25">
      <c r="A32" t="s">
        <v>88</v>
      </c>
      <c r="B32" t="s">
        <v>188</v>
      </c>
      <c r="C32" s="1">
        <v>2.5995334369999998</v>
      </c>
      <c r="D32" s="1">
        <v>2.5995334369999998</v>
      </c>
      <c r="E32" s="1">
        <v>2.5995334369999998</v>
      </c>
      <c r="F32" s="1">
        <v>2.5995334369999998</v>
      </c>
      <c r="G32" s="1">
        <v>3.1654028435999999</v>
      </c>
      <c r="H32" s="1">
        <v>3.1654028435999999</v>
      </c>
      <c r="I32" s="1">
        <v>3.1654028435999999</v>
      </c>
      <c r="J32" s="1">
        <v>3.1654028435999999</v>
      </c>
      <c r="K32" s="1">
        <v>3.1654028435999999</v>
      </c>
      <c r="L32" s="1">
        <v>3.1654028435999999</v>
      </c>
      <c r="M32" s="1">
        <v>3.1654028435999999</v>
      </c>
      <c r="N32" s="1">
        <v>3.1654028435999999</v>
      </c>
      <c r="O32" s="1">
        <v>3.1654028435999999</v>
      </c>
      <c r="P32" s="1">
        <v>3.1654028435999999</v>
      </c>
    </row>
    <row r="33" spans="1:16" x14ac:dyDescent="0.25">
      <c r="A33" t="s">
        <v>89</v>
      </c>
      <c r="B33" t="s">
        <v>189</v>
      </c>
      <c r="C33" s="1">
        <v>91.875</v>
      </c>
      <c r="D33" s="1">
        <v>91.875</v>
      </c>
      <c r="E33" s="1">
        <v>91.875</v>
      </c>
      <c r="F33" s="1">
        <v>91.875</v>
      </c>
      <c r="G33" s="1">
        <v>110.2597402597</v>
      </c>
      <c r="H33" s="1">
        <v>110.2597402597</v>
      </c>
      <c r="I33" s="1">
        <v>110.2597402597</v>
      </c>
      <c r="J33" s="1">
        <v>110.2597402597</v>
      </c>
      <c r="K33" s="1">
        <v>110.2597402597</v>
      </c>
      <c r="L33" s="1">
        <v>121.2857142857</v>
      </c>
      <c r="M33" s="1">
        <v>121.2857142857</v>
      </c>
      <c r="N33" s="1">
        <v>121.2857142857</v>
      </c>
      <c r="O33" s="1">
        <v>121.2857142857</v>
      </c>
      <c r="P33" s="1">
        <v>121.2857142857</v>
      </c>
    </row>
    <row r="34" spans="1:16" x14ac:dyDescent="0.25">
      <c r="A34" t="s">
        <v>91</v>
      </c>
      <c r="B34" t="s">
        <v>190</v>
      </c>
      <c r="C34" s="1">
        <v>41.1309410904</v>
      </c>
      <c r="D34" s="1">
        <v>41.1309410904</v>
      </c>
      <c r="E34" s="1">
        <v>41.1309410904</v>
      </c>
      <c r="F34" s="1">
        <v>41.1309410904</v>
      </c>
      <c r="G34" s="1">
        <v>34.883720930199999</v>
      </c>
      <c r="H34" s="1">
        <v>34.883720930199999</v>
      </c>
      <c r="I34" s="1">
        <v>34.883720930199999</v>
      </c>
      <c r="J34" s="1">
        <v>34.883720930199999</v>
      </c>
      <c r="K34" s="1">
        <v>34.883720930199999</v>
      </c>
      <c r="L34" s="1">
        <v>34.883720930199999</v>
      </c>
      <c r="M34" s="1">
        <v>34.883720930199999</v>
      </c>
      <c r="N34" s="1">
        <v>34.883720930199999</v>
      </c>
      <c r="O34" s="1">
        <v>34.883720930199999</v>
      </c>
      <c r="P34" s="1">
        <v>34.883720930199999</v>
      </c>
    </row>
    <row r="35" spans="1:16" x14ac:dyDescent="0.25">
      <c r="A35" t="s">
        <v>92</v>
      </c>
      <c r="B35" t="s">
        <v>191</v>
      </c>
      <c r="C35" s="1">
        <v>0.92429022080000001</v>
      </c>
      <c r="D35" s="1">
        <v>0.92429022080000001</v>
      </c>
      <c r="E35" s="1">
        <v>0.92429022080000001</v>
      </c>
      <c r="F35" s="1">
        <v>0.92429022080000001</v>
      </c>
      <c r="G35" s="1">
        <v>0.63086124399999999</v>
      </c>
      <c r="H35" s="1">
        <v>0.63086124399999999</v>
      </c>
      <c r="I35" s="1">
        <v>0.63086124399999999</v>
      </c>
      <c r="J35" s="1">
        <v>0.63086124399999999</v>
      </c>
      <c r="K35" s="1">
        <v>0.63086124399999999</v>
      </c>
      <c r="L35" s="1">
        <v>0.60858527579999999</v>
      </c>
      <c r="M35" s="1">
        <v>0.60858527579999999</v>
      </c>
      <c r="N35" s="1">
        <v>0.60858527579999999</v>
      </c>
      <c r="O35" s="1">
        <v>0.60858527579999999</v>
      </c>
      <c r="P35" s="1">
        <v>0.60858527579999999</v>
      </c>
    </row>
    <row r="36" spans="1:16" x14ac:dyDescent="0.25">
      <c r="A36" t="s">
        <v>93</v>
      </c>
      <c r="B36" t="s">
        <v>192</v>
      </c>
      <c r="C36" s="1">
        <v>0.29577464790000002</v>
      </c>
      <c r="D36" s="1">
        <v>0.29577464790000002</v>
      </c>
      <c r="E36" s="1">
        <v>0.29577464790000002</v>
      </c>
      <c r="F36" s="1">
        <v>0.29577464790000002</v>
      </c>
      <c r="G36" s="1">
        <v>0.3</v>
      </c>
      <c r="H36" s="1">
        <v>0.3</v>
      </c>
      <c r="I36" s="1">
        <v>0.3</v>
      </c>
      <c r="J36" s="1">
        <v>0.3</v>
      </c>
      <c r="K36" s="1">
        <v>0.3</v>
      </c>
      <c r="L36" s="1">
        <v>0.3</v>
      </c>
      <c r="M36" s="1">
        <v>0.3</v>
      </c>
      <c r="N36" s="1">
        <v>0.3</v>
      </c>
      <c r="O36" s="1">
        <v>0.3</v>
      </c>
      <c r="P36" s="1">
        <v>0.3</v>
      </c>
    </row>
    <row r="37" spans="1:16" x14ac:dyDescent="0.25">
      <c r="A37" t="s">
        <v>94</v>
      </c>
      <c r="B37" t="s">
        <v>193</v>
      </c>
      <c r="C37" s="1">
        <v>19.464720194600002</v>
      </c>
      <c r="D37" s="1">
        <v>19.464720194600002</v>
      </c>
      <c r="E37" s="1">
        <v>19.464720194600002</v>
      </c>
      <c r="F37" s="1">
        <v>19.464720194600002</v>
      </c>
      <c r="G37" s="1">
        <v>19.512195122000001</v>
      </c>
      <c r="H37" s="1">
        <v>19.512195122000001</v>
      </c>
      <c r="I37" s="1">
        <v>19.512195122000001</v>
      </c>
      <c r="J37" s="1">
        <v>19.512195122000001</v>
      </c>
      <c r="K37" s="1">
        <v>19.512195122000001</v>
      </c>
      <c r="L37" s="1">
        <v>19.512195122000001</v>
      </c>
      <c r="M37" s="1">
        <v>19.512195122000001</v>
      </c>
      <c r="N37" s="1">
        <v>19.512195122000001</v>
      </c>
      <c r="O37" s="1">
        <v>19.512195122000001</v>
      </c>
      <c r="P37" s="1">
        <v>19.512195122000001</v>
      </c>
    </row>
    <row r="38" spans="1:16" x14ac:dyDescent="0.25">
      <c r="A38" t="s">
        <v>95</v>
      </c>
      <c r="B38" t="s">
        <v>194</v>
      </c>
      <c r="C38" s="1">
        <v>23.1027777778</v>
      </c>
      <c r="D38" s="1">
        <v>23.1027777778</v>
      </c>
      <c r="E38" s="1">
        <v>23.1027777778</v>
      </c>
      <c r="F38" s="1">
        <v>23.1027777778</v>
      </c>
      <c r="G38" s="1">
        <v>23.1027777778</v>
      </c>
      <c r="H38" s="1">
        <v>23.1027777778</v>
      </c>
      <c r="I38" s="1">
        <v>23.1027777778</v>
      </c>
      <c r="J38" s="1">
        <v>23.1027777778</v>
      </c>
      <c r="K38" s="1">
        <v>23.1027777778</v>
      </c>
      <c r="L38" s="1">
        <v>23.1027777778</v>
      </c>
      <c r="M38" s="1">
        <v>23.1027777778</v>
      </c>
      <c r="N38" s="1">
        <v>23.1027777778</v>
      </c>
      <c r="O38" s="1">
        <v>23.1027777778</v>
      </c>
      <c r="P38" s="1">
        <v>23.1027777778</v>
      </c>
    </row>
    <row r="39" spans="1:16" x14ac:dyDescent="0.25">
      <c r="A39" t="s">
        <v>96</v>
      </c>
      <c r="B39" t="s">
        <v>195</v>
      </c>
      <c r="C39" s="1">
        <v>2.4246318607999999</v>
      </c>
      <c r="D39" s="1">
        <v>2.4246318607999999</v>
      </c>
      <c r="E39" s="1">
        <v>2.4246318607999999</v>
      </c>
      <c r="F39" s="1">
        <v>2.4246318607999999</v>
      </c>
      <c r="G39" s="1">
        <v>2.3831578947000001</v>
      </c>
      <c r="H39" s="1">
        <v>2.3831578947000001</v>
      </c>
      <c r="I39" s="1">
        <v>2.3831578947000001</v>
      </c>
      <c r="J39" s="1">
        <v>2.3831578947000001</v>
      </c>
      <c r="K39" s="1">
        <v>2.3831578947000001</v>
      </c>
      <c r="L39" s="1">
        <v>2.3831578947000001</v>
      </c>
      <c r="M39" s="1">
        <v>2.3831578947000001</v>
      </c>
      <c r="N39" s="1">
        <v>2.3831578947000001</v>
      </c>
      <c r="O39" s="1">
        <v>2.3831578947000001</v>
      </c>
      <c r="P39" s="1">
        <v>2.3831578947000001</v>
      </c>
    </row>
    <row r="40" spans="1:16" x14ac:dyDescent="0.25">
      <c r="A40" t="s">
        <v>97</v>
      </c>
      <c r="B40" t="s">
        <v>196</v>
      </c>
      <c r="C40" s="1">
        <v>5.2926686634999998</v>
      </c>
      <c r="D40" s="1">
        <v>5.2926686634999998</v>
      </c>
      <c r="E40" s="1">
        <v>5.2926686634999998</v>
      </c>
      <c r="F40" s="1">
        <v>5.2926686634999998</v>
      </c>
      <c r="G40" s="1">
        <v>5.6556774882000003</v>
      </c>
      <c r="H40" s="1">
        <v>5.6556774882000003</v>
      </c>
      <c r="I40" s="1">
        <v>5.6556774882000003</v>
      </c>
      <c r="J40" s="1">
        <v>5.6556774882000003</v>
      </c>
      <c r="K40" s="1">
        <v>5.6556774882000003</v>
      </c>
      <c r="L40" s="1">
        <v>5.6556774882000003</v>
      </c>
      <c r="M40" s="1">
        <v>5.6556774882000003</v>
      </c>
      <c r="N40" s="1">
        <v>5.6556774882000003</v>
      </c>
      <c r="O40" s="1">
        <v>5.6556774882000003</v>
      </c>
      <c r="P40" s="1">
        <v>5.6556774882000003</v>
      </c>
    </row>
    <row r="41" spans="1:16" x14ac:dyDescent="0.25">
      <c r="A41" t="s">
        <v>98</v>
      </c>
      <c r="B41" t="s">
        <v>197</v>
      </c>
      <c r="C41" s="1">
        <v>10.9513381995</v>
      </c>
      <c r="D41" s="1">
        <v>10.9513381995</v>
      </c>
      <c r="E41" s="1">
        <v>10.9513381995</v>
      </c>
      <c r="F41" s="1">
        <v>10.9513381995</v>
      </c>
      <c r="G41" s="1">
        <v>10.9513381995</v>
      </c>
      <c r="H41" s="1">
        <v>10.9513381995</v>
      </c>
      <c r="I41" s="1">
        <v>10.9513381995</v>
      </c>
      <c r="J41" s="1">
        <v>10.9513381995</v>
      </c>
      <c r="K41" s="1">
        <v>10.9513381995</v>
      </c>
      <c r="L41" s="1">
        <v>10.9513381995</v>
      </c>
      <c r="M41" s="1">
        <v>10.9513381995</v>
      </c>
      <c r="N41" s="1">
        <v>10.9513381995</v>
      </c>
      <c r="O41" s="1">
        <v>10.9513381995</v>
      </c>
      <c r="P41" s="1">
        <v>10.9513381995</v>
      </c>
    </row>
    <row r="42" spans="1:16" x14ac:dyDescent="0.25">
      <c r="A42" t="s">
        <v>99</v>
      </c>
      <c r="B42" t="s">
        <v>198</v>
      </c>
      <c r="C42" s="1">
        <v>24.322500000000002</v>
      </c>
      <c r="D42" s="1">
        <v>24.322500000000002</v>
      </c>
      <c r="E42" s="1">
        <v>24.322500000000002</v>
      </c>
      <c r="F42" s="1">
        <v>24.322500000000002</v>
      </c>
      <c r="G42" s="1">
        <v>20.835443038000001</v>
      </c>
      <c r="H42" s="1">
        <v>20.835443038000001</v>
      </c>
      <c r="I42" s="1">
        <v>20.835443038000001</v>
      </c>
      <c r="J42" s="1">
        <v>20.835443038000001</v>
      </c>
      <c r="K42" s="1">
        <v>20.835443038000001</v>
      </c>
      <c r="L42" s="1">
        <v>21.974683544299999</v>
      </c>
      <c r="M42" s="1">
        <v>21.974683544299999</v>
      </c>
      <c r="N42" s="1">
        <v>21.974683544299999</v>
      </c>
      <c r="O42" s="1">
        <v>21.974683544299999</v>
      </c>
      <c r="P42" s="1">
        <v>21.974683544299999</v>
      </c>
    </row>
    <row r="43" spans="1:16" x14ac:dyDescent="0.25">
      <c r="A43" t="s">
        <v>100</v>
      </c>
      <c r="B43" t="s">
        <v>199</v>
      </c>
      <c r="C43" s="1">
        <v>16.167180686999998</v>
      </c>
      <c r="D43" s="1">
        <v>16.167180686999998</v>
      </c>
      <c r="E43" s="1">
        <v>16.167180686999998</v>
      </c>
      <c r="F43" s="1">
        <v>16.167180686999998</v>
      </c>
      <c r="G43" s="1">
        <v>15.131565287300001</v>
      </c>
      <c r="H43" s="1">
        <v>15.131565287300001</v>
      </c>
      <c r="I43" s="1">
        <v>15.131565287300001</v>
      </c>
      <c r="J43" s="1">
        <v>15.131565287300001</v>
      </c>
      <c r="K43" s="1">
        <v>15.131565287300001</v>
      </c>
      <c r="L43" s="1">
        <v>15.9587525559</v>
      </c>
      <c r="M43" s="1">
        <v>15.9587525559</v>
      </c>
      <c r="N43" s="1">
        <v>15.9587525559</v>
      </c>
      <c r="O43" s="1">
        <v>15.9587525559</v>
      </c>
      <c r="P43" s="1">
        <v>15.9587525559</v>
      </c>
    </row>
    <row r="44" spans="1:16" x14ac:dyDescent="0.25">
      <c r="A44" t="s">
        <v>101</v>
      </c>
      <c r="B44" t="s">
        <v>200</v>
      </c>
      <c r="C44" s="1">
        <v>1.9848739496000001</v>
      </c>
      <c r="D44" s="1">
        <v>1.9848739496000001</v>
      </c>
      <c r="E44" s="1">
        <v>1.9848739496000001</v>
      </c>
      <c r="F44" s="1">
        <v>1.9848739496000001</v>
      </c>
      <c r="G44" s="1">
        <v>1.9848739496000001</v>
      </c>
      <c r="H44" s="1">
        <v>1.9848739496000001</v>
      </c>
      <c r="I44" s="1">
        <v>1.9848739496000001</v>
      </c>
      <c r="J44" s="1">
        <v>1.9848739496000001</v>
      </c>
      <c r="K44" s="1">
        <v>1.9848739496000001</v>
      </c>
      <c r="L44" s="1">
        <v>1.9848739496000001</v>
      </c>
      <c r="M44" s="1">
        <v>1.9848739496000001</v>
      </c>
      <c r="N44" s="1">
        <v>1.9848739496000001</v>
      </c>
      <c r="O44" s="1">
        <v>1.9848739496000001</v>
      </c>
      <c r="P44" s="1">
        <v>1.9848739496000001</v>
      </c>
    </row>
    <row r="45" spans="1:16" x14ac:dyDescent="0.25">
      <c r="A45" t="s">
        <v>102</v>
      </c>
      <c r="B45" t="s">
        <v>201</v>
      </c>
      <c r="C45" s="1">
        <v>0.93609394310000005</v>
      </c>
      <c r="D45" s="1">
        <v>0.93609394310000005</v>
      </c>
      <c r="E45" s="1">
        <v>0.93609394310000005</v>
      </c>
      <c r="F45" s="1">
        <v>0.93609394310000005</v>
      </c>
      <c r="G45" s="1">
        <v>0.93493827159999998</v>
      </c>
      <c r="H45" s="1">
        <v>0.93493827159999998</v>
      </c>
      <c r="I45" s="1">
        <v>0.93493827159999998</v>
      </c>
      <c r="J45" s="1">
        <v>0.93493827159999998</v>
      </c>
      <c r="K45" s="1">
        <v>0.93493827159999998</v>
      </c>
      <c r="L45" s="1">
        <v>0.93493827159999998</v>
      </c>
      <c r="M45" s="1">
        <v>0.93493827159999998</v>
      </c>
      <c r="N45" s="1">
        <v>0.93493827159999998</v>
      </c>
      <c r="O45" s="1">
        <v>0.93493827159999998</v>
      </c>
      <c r="P45" s="1">
        <v>0.93493827159999998</v>
      </c>
    </row>
    <row r="46" spans="1:16" x14ac:dyDescent="0.25">
      <c r="A46" t="s">
        <v>103</v>
      </c>
      <c r="B46" t="s">
        <v>202</v>
      </c>
      <c r="C46" s="1">
        <v>0.61860416669999996</v>
      </c>
      <c r="D46" s="1">
        <v>0.61860416669999996</v>
      </c>
      <c r="E46" s="1">
        <v>0.61860416669999996</v>
      </c>
      <c r="F46" s="1">
        <v>0.61860416669999996</v>
      </c>
      <c r="G46" s="1">
        <v>0.57015377710000004</v>
      </c>
      <c r="H46" s="1">
        <v>0.57015377710000004</v>
      </c>
      <c r="I46" s="1">
        <v>0.57015377710000004</v>
      </c>
      <c r="J46" s="1">
        <v>0.57015377710000004</v>
      </c>
      <c r="K46" s="1">
        <v>0.57015377710000004</v>
      </c>
      <c r="L46" s="1">
        <v>0.57015377710000004</v>
      </c>
      <c r="M46" s="1">
        <v>0.57015377710000004</v>
      </c>
      <c r="N46" s="1">
        <v>0.57015377710000004</v>
      </c>
      <c r="O46" s="1">
        <v>0.57015377710000004</v>
      </c>
      <c r="P46" s="1">
        <v>0.57015377710000004</v>
      </c>
    </row>
    <row r="47" spans="1:16" x14ac:dyDescent="0.25">
      <c r="A47" t="s">
        <v>105</v>
      </c>
      <c r="B47" t="s">
        <v>203</v>
      </c>
      <c r="C47" s="1">
        <v>0.79412470020000003</v>
      </c>
      <c r="D47" s="1">
        <v>0.79412470020000003</v>
      </c>
      <c r="E47" s="1">
        <v>0.79412470020000003</v>
      </c>
      <c r="F47" s="1">
        <v>0.79412470020000003</v>
      </c>
      <c r="G47" s="1">
        <v>0.81765432100000002</v>
      </c>
      <c r="H47" s="1">
        <v>0.81765432100000002</v>
      </c>
      <c r="I47" s="1">
        <v>0.81765432100000002</v>
      </c>
      <c r="J47" s="1">
        <v>0.81765432100000002</v>
      </c>
      <c r="K47" s="1">
        <v>0.81765432100000002</v>
      </c>
      <c r="L47" s="1">
        <v>0.81765432100000002</v>
      </c>
      <c r="M47" s="1">
        <v>0.81765432100000002</v>
      </c>
      <c r="N47" s="1">
        <v>0.81765432100000002</v>
      </c>
      <c r="O47" s="1">
        <v>0.81765432100000002</v>
      </c>
      <c r="P47" s="1">
        <v>0.81765432100000002</v>
      </c>
    </row>
    <row r="48" spans="1:16" x14ac:dyDescent="0.25">
      <c r="A48" t="s">
        <v>106</v>
      </c>
      <c r="B48" t="s">
        <v>204</v>
      </c>
      <c r="C48" s="1">
        <v>113.25624375620001</v>
      </c>
      <c r="D48" s="1">
        <v>113.25624375620001</v>
      </c>
      <c r="E48" s="1">
        <v>113.25624375620001</v>
      </c>
      <c r="F48" s="1">
        <v>113.25624375620001</v>
      </c>
      <c r="G48" s="1">
        <v>99.980182322600001</v>
      </c>
      <c r="H48" s="1">
        <v>99.980182322600001</v>
      </c>
      <c r="I48" s="1">
        <v>99.980182322600001</v>
      </c>
      <c r="J48" s="1">
        <v>99.980182322600001</v>
      </c>
      <c r="K48" s="1">
        <v>99.980182322600001</v>
      </c>
      <c r="L48" s="1">
        <v>100.00918357979999</v>
      </c>
      <c r="M48" s="1">
        <v>100.00918357979999</v>
      </c>
      <c r="N48" s="1">
        <v>100.00918357979999</v>
      </c>
      <c r="O48" s="1">
        <v>100.00918357979999</v>
      </c>
      <c r="P48" s="1">
        <v>100.00918357979999</v>
      </c>
    </row>
    <row r="49" spans="1:16" x14ac:dyDescent="0.25">
      <c r="A49" t="s">
        <v>108</v>
      </c>
      <c r="B49" t="s">
        <v>205</v>
      </c>
      <c r="C49" s="1">
        <v>74.167039814299997</v>
      </c>
      <c r="D49" s="1">
        <v>74.167039814299997</v>
      </c>
      <c r="E49" s="1">
        <v>74.167039814299997</v>
      </c>
      <c r="F49" s="1">
        <v>74.167039814299997</v>
      </c>
      <c r="G49" s="1">
        <v>65.053763440899999</v>
      </c>
      <c r="H49" s="1">
        <v>65.053763440899999</v>
      </c>
      <c r="I49" s="1">
        <v>65.053763440899999</v>
      </c>
      <c r="J49" s="1">
        <v>65.053763440899999</v>
      </c>
      <c r="K49" s="1">
        <v>65.053763440899999</v>
      </c>
      <c r="L49" s="1">
        <v>66.666666666699996</v>
      </c>
      <c r="M49" s="1">
        <v>66.666666666699996</v>
      </c>
      <c r="N49" s="1">
        <v>66.666666666699996</v>
      </c>
      <c r="O49" s="1">
        <v>66.666666666699996</v>
      </c>
      <c r="P49" s="1">
        <v>66.666666666699996</v>
      </c>
    </row>
    <row r="50" spans="1:16" x14ac:dyDescent="0.25">
      <c r="A50" t="s">
        <v>109</v>
      </c>
      <c r="B50" t="s">
        <v>206</v>
      </c>
      <c r="C50" s="1">
        <v>68.496042093499995</v>
      </c>
      <c r="D50" s="1">
        <v>68.496042093499995</v>
      </c>
      <c r="E50" s="1">
        <v>68.496042093499995</v>
      </c>
      <c r="F50" s="1">
        <v>68.496042093499995</v>
      </c>
      <c r="G50" s="1">
        <v>68.176470588200004</v>
      </c>
      <c r="H50" s="1">
        <v>68.176470588200004</v>
      </c>
      <c r="I50" s="1">
        <v>68.176470588200004</v>
      </c>
      <c r="J50" s="1">
        <v>68.176470588200004</v>
      </c>
      <c r="K50" s="1">
        <v>68.176470588200004</v>
      </c>
      <c r="L50" s="1">
        <v>77.6647058824</v>
      </c>
      <c r="M50" s="1">
        <v>77.6647058824</v>
      </c>
      <c r="N50" s="1">
        <v>77.6647058824</v>
      </c>
      <c r="O50" s="1">
        <v>77.6647058824</v>
      </c>
      <c r="P50" s="1">
        <v>77.6647058824</v>
      </c>
    </row>
    <row r="51" spans="1:16" x14ac:dyDescent="0.25">
      <c r="A51" t="s">
        <v>111</v>
      </c>
      <c r="B51" t="s">
        <v>207</v>
      </c>
      <c r="C51" s="1">
        <v>0.60682644050000001</v>
      </c>
      <c r="D51" s="1">
        <v>0.60682644050000001</v>
      </c>
      <c r="E51" s="1">
        <v>0.60682644050000001</v>
      </c>
      <c r="F51" s="1">
        <v>0.60682644050000001</v>
      </c>
      <c r="G51" s="1">
        <v>0.60640650640000004</v>
      </c>
      <c r="H51" s="1">
        <v>0.60640650640000004</v>
      </c>
      <c r="I51" s="1">
        <v>0.60640650640000004</v>
      </c>
      <c r="J51" s="1">
        <v>0.60640650640000004</v>
      </c>
      <c r="K51" s="1">
        <v>0.60640650640000004</v>
      </c>
      <c r="L51" s="1">
        <v>0.60640650640000004</v>
      </c>
      <c r="M51" s="1">
        <v>0.60640650640000004</v>
      </c>
      <c r="N51" s="1">
        <v>0.60640650640000004</v>
      </c>
      <c r="O51" s="1">
        <v>0.60640650640000004</v>
      </c>
      <c r="P51" s="1">
        <v>0.60640650640000004</v>
      </c>
    </row>
    <row r="52" spans="1:16" x14ac:dyDescent="0.25">
      <c r="A52" t="s">
        <v>112</v>
      </c>
      <c r="B52" t="s">
        <v>208</v>
      </c>
      <c r="C52" s="1">
        <v>13.376744186</v>
      </c>
      <c r="D52" s="1">
        <v>13.376744186</v>
      </c>
      <c r="E52" s="1">
        <v>13.376744186</v>
      </c>
      <c r="F52" s="1">
        <v>13.376744186</v>
      </c>
      <c r="G52" s="1">
        <v>17.060465116300001</v>
      </c>
      <c r="H52" s="1">
        <v>17.060465116300001</v>
      </c>
      <c r="I52" s="1">
        <v>17.060465116300001</v>
      </c>
      <c r="J52" s="1">
        <v>17.060465116300001</v>
      </c>
      <c r="K52" s="1">
        <v>17.060465116300001</v>
      </c>
      <c r="L52" s="1">
        <v>17.060465116300001</v>
      </c>
      <c r="M52" s="1">
        <v>17.060465116300001</v>
      </c>
      <c r="N52" s="1">
        <v>17.060465116300001</v>
      </c>
      <c r="O52" s="1">
        <v>17.060465116300001</v>
      </c>
      <c r="P52" s="1">
        <v>17.060465116300001</v>
      </c>
    </row>
    <row r="53" spans="1:16" x14ac:dyDescent="0.25">
      <c r="A53" t="s">
        <v>113</v>
      </c>
      <c r="B53" t="s">
        <v>209</v>
      </c>
      <c r="C53" s="1">
        <v>84.498852561500001</v>
      </c>
      <c r="D53" s="1">
        <v>84.498852561500001</v>
      </c>
      <c r="E53" s="1">
        <v>84.498852561500001</v>
      </c>
      <c r="F53" s="1">
        <v>84.498852561500001</v>
      </c>
      <c r="G53" s="1">
        <v>90.653002488200002</v>
      </c>
      <c r="H53" s="1">
        <v>90.653002488200002</v>
      </c>
      <c r="I53" s="1">
        <v>90.653002488200002</v>
      </c>
      <c r="J53" s="1">
        <v>90.653002488200002</v>
      </c>
      <c r="K53" s="1">
        <v>90.653002488200002</v>
      </c>
      <c r="L53" s="1">
        <v>91.207763560499998</v>
      </c>
      <c r="M53" s="1">
        <v>91.207763560499998</v>
      </c>
      <c r="N53" s="1">
        <v>91.207763560499998</v>
      </c>
      <c r="O53" s="1">
        <v>91.207763560499998</v>
      </c>
      <c r="P53" s="1">
        <v>91.207763560499998</v>
      </c>
    </row>
    <row r="54" spans="1:16" x14ac:dyDescent="0.25">
      <c r="A54" t="s">
        <v>121</v>
      </c>
      <c r="B54" t="s">
        <v>210</v>
      </c>
      <c r="C54" s="1">
        <v>3.5690936107</v>
      </c>
      <c r="D54" s="1">
        <v>3.5690936107</v>
      </c>
      <c r="E54" s="1">
        <v>3.5690936107</v>
      </c>
      <c r="F54" s="1">
        <v>3.5690936107</v>
      </c>
      <c r="G54" s="1">
        <v>3.6638194021000001</v>
      </c>
      <c r="H54" s="1">
        <v>3.6638194021000001</v>
      </c>
      <c r="I54" s="1">
        <v>3.6638194021000001</v>
      </c>
      <c r="J54" s="1">
        <v>3.6638194021000001</v>
      </c>
      <c r="K54" s="1">
        <v>3.6638194021000001</v>
      </c>
      <c r="L54" s="1">
        <v>3.6638194021000001</v>
      </c>
      <c r="M54" s="1">
        <v>3.6638194021000001</v>
      </c>
      <c r="N54" s="1">
        <v>3.6638194021000001</v>
      </c>
      <c r="O54" s="1">
        <v>3.6638194021000001</v>
      </c>
      <c r="P54" s="1">
        <v>3.6638194021000001</v>
      </c>
    </row>
    <row r="55" spans="1:16" x14ac:dyDescent="0.25">
      <c r="A55" t="s">
        <v>122</v>
      </c>
      <c r="B55" t="s">
        <v>211</v>
      </c>
      <c r="C55" s="1">
        <v>17.333333333300001</v>
      </c>
      <c r="D55" s="1">
        <v>17.333333333300001</v>
      </c>
      <c r="E55" s="1">
        <v>17.333333333300001</v>
      </c>
      <c r="F55" s="1">
        <v>17.333333333300001</v>
      </c>
      <c r="G55" s="1">
        <v>16.7741935484</v>
      </c>
      <c r="H55" s="1">
        <v>16.7741935484</v>
      </c>
      <c r="I55" s="1">
        <v>16.7741935484</v>
      </c>
      <c r="J55" s="1">
        <v>16.7741935484</v>
      </c>
      <c r="K55" s="1">
        <v>16.7741935484</v>
      </c>
      <c r="L55" s="1">
        <v>16.7741935484</v>
      </c>
      <c r="M55" s="1">
        <v>16.7741935484</v>
      </c>
      <c r="N55" s="1">
        <v>16.7741935484</v>
      </c>
      <c r="O55" s="1">
        <v>16.7741935484</v>
      </c>
      <c r="P55" s="1">
        <v>16.7741935484</v>
      </c>
    </row>
    <row r="56" spans="1:16" x14ac:dyDescent="0.25">
      <c r="A56" t="s">
        <v>123</v>
      </c>
      <c r="B56" t="s">
        <v>212</v>
      </c>
      <c r="C56" s="1">
        <v>1.7939082882999999</v>
      </c>
      <c r="D56" s="1">
        <v>1.7939082882999999</v>
      </c>
      <c r="E56" s="1">
        <v>1.7939082882999999</v>
      </c>
      <c r="F56" s="1">
        <v>1.7939082882999999</v>
      </c>
      <c r="G56" s="1">
        <v>1.6786735277</v>
      </c>
      <c r="H56" s="1">
        <v>1.6786735277</v>
      </c>
      <c r="I56" s="1">
        <v>1.6786735277</v>
      </c>
      <c r="J56" s="1">
        <v>1.6786735277</v>
      </c>
      <c r="K56" s="1">
        <v>1.6786735277</v>
      </c>
      <c r="L56" s="1">
        <v>1.6786735277</v>
      </c>
      <c r="M56" s="1">
        <v>1.6786735277</v>
      </c>
      <c r="N56" s="1">
        <v>1.6786735277</v>
      </c>
      <c r="O56" s="1">
        <v>1.6786735277</v>
      </c>
      <c r="P56" s="1">
        <v>1.6786735277</v>
      </c>
    </row>
    <row r="57" spans="1:16" x14ac:dyDescent="0.25">
      <c r="A57" t="s">
        <v>124</v>
      </c>
      <c r="B57" t="s">
        <v>213</v>
      </c>
      <c r="C57" s="1">
        <v>19.512195122000001</v>
      </c>
      <c r="D57" s="1">
        <v>19.512195122000001</v>
      </c>
      <c r="E57" s="1">
        <v>19.512195122000001</v>
      </c>
      <c r="F57" s="1">
        <v>19.512195122000001</v>
      </c>
      <c r="G57" s="1">
        <v>17.777777777800001</v>
      </c>
      <c r="H57" s="1">
        <v>17.777777777800001</v>
      </c>
      <c r="I57" s="1">
        <v>17.777777777800001</v>
      </c>
      <c r="J57" s="1">
        <v>17.777777777800001</v>
      </c>
      <c r="K57" s="1">
        <v>17.777777777800001</v>
      </c>
      <c r="L57" s="1">
        <v>17.777777777800001</v>
      </c>
      <c r="M57" s="1">
        <v>17.777777777800001</v>
      </c>
      <c r="N57" s="1">
        <v>17.777777777800001</v>
      </c>
      <c r="O57" s="1">
        <v>17.777777777800001</v>
      </c>
      <c r="P57" s="1">
        <v>17.777777777800001</v>
      </c>
    </row>
    <row r="58" spans="1:16" x14ac:dyDescent="0.25">
      <c r="A58" t="s">
        <v>125</v>
      </c>
      <c r="B58" t="s">
        <v>214</v>
      </c>
      <c r="C58" s="1">
        <v>13.4536373157</v>
      </c>
      <c r="D58" s="1">
        <v>13.4536373157</v>
      </c>
      <c r="E58" s="1">
        <v>13.4536373157</v>
      </c>
      <c r="F58" s="1">
        <v>13.4536373157</v>
      </c>
      <c r="G58" s="1">
        <v>13.4536373157</v>
      </c>
      <c r="H58" s="1">
        <v>13.4536373157</v>
      </c>
      <c r="I58" s="1">
        <v>13.4536373157</v>
      </c>
      <c r="J58" s="1">
        <v>13.4536373157</v>
      </c>
      <c r="K58" s="1">
        <v>13.4536373157</v>
      </c>
      <c r="L58" s="1">
        <v>13.4536373157</v>
      </c>
      <c r="M58" s="1">
        <v>13.4536373157</v>
      </c>
      <c r="N58" s="1">
        <v>13.4536373157</v>
      </c>
      <c r="O58" s="1">
        <v>13.4536373157</v>
      </c>
      <c r="P58" s="1">
        <v>13.4536373157</v>
      </c>
    </row>
    <row r="59" spans="1:16" x14ac:dyDescent="0.25">
      <c r="A59" t="s">
        <v>126</v>
      </c>
      <c r="B59" t="s">
        <v>215</v>
      </c>
      <c r="C59" s="1">
        <v>1.2814807678</v>
      </c>
      <c r="D59" s="1">
        <v>1.2814807678</v>
      </c>
      <c r="E59" s="1">
        <v>1.2814807678</v>
      </c>
      <c r="F59" s="1">
        <v>1.2814807678</v>
      </c>
      <c r="G59" s="1">
        <v>0.74560241729999999</v>
      </c>
      <c r="H59" s="1">
        <v>0.74560241729999999</v>
      </c>
      <c r="I59" s="1">
        <v>0.74560241729999999</v>
      </c>
      <c r="J59" s="1">
        <v>0.74560241729999999</v>
      </c>
      <c r="K59" s="1">
        <v>0.74560241729999999</v>
      </c>
      <c r="L59" s="1">
        <v>0.75607220490000004</v>
      </c>
      <c r="M59" s="1">
        <v>0.75607220490000004</v>
      </c>
      <c r="N59" s="1">
        <v>0.75607220490000004</v>
      </c>
      <c r="O59" s="1">
        <v>0.75607220490000004</v>
      </c>
      <c r="P59" s="1">
        <v>0.75607220490000004</v>
      </c>
    </row>
    <row r="60" spans="1:16" x14ac:dyDescent="0.25">
      <c r="A60" t="s">
        <v>127</v>
      </c>
      <c r="B60" t="s">
        <v>216</v>
      </c>
      <c r="C60" s="1">
        <v>9.2543733410000009</v>
      </c>
      <c r="D60" s="1">
        <v>9.2543733410000009</v>
      </c>
      <c r="E60" s="1">
        <v>9.2543733410000009</v>
      </c>
      <c r="F60" s="1">
        <v>9.2543733410000009</v>
      </c>
      <c r="G60" s="1">
        <v>9.2640947299</v>
      </c>
      <c r="H60" s="1">
        <v>9.2640947299</v>
      </c>
      <c r="I60" s="1">
        <v>9.2640947299</v>
      </c>
      <c r="J60" s="1">
        <v>9.2640947299</v>
      </c>
      <c r="K60" s="1">
        <v>9.2640947299</v>
      </c>
      <c r="L60" s="1">
        <v>9.2640947299</v>
      </c>
      <c r="M60" s="1">
        <v>9.2640947299</v>
      </c>
      <c r="N60" s="1">
        <v>9.2640947299</v>
      </c>
      <c r="O60" s="1">
        <v>9.2640947299</v>
      </c>
      <c r="P60" s="1">
        <v>9.2640947299</v>
      </c>
    </row>
    <row r="61" spans="1:16" x14ac:dyDescent="0.25">
      <c r="A61" t="s">
        <v>128</v>
      </c>
      <c r="B61" t="s">
        <v>217</v>
      </c>
      <c r="C61" s="1">
        <v>23.399057756099999</v>
      </c>
      <c r="D61" s="1">
        <v>23.399057756099999</v>
      </c>
      <c r="E61" s="1">
        <v>23.399057756099999</v>
      </c>
      <c r="F61" s="1">
        <v>23.399057756099999</v>
      </c>
      <c r="G61" s="1">
        <v>23.390894819500001</v>
      </c>
      <c r="H61" s="1">
        <v>23.390894819500001</v>
      </c>
      <c r="I61" s="1">
        <v>23.390894819500001</v>
      </c>
      <c r="J61" s="1">
        <v>23.390894819500001</v>
      </c>
      <c r="K61" s="1">
        <v>23.390894819500001</v>
      </c>
      <c r="L61" s="1">
        <v>23.390894819500001</v>
      </c>
      <c r="M61" s="1">
        <v>23.390894819500001</v>
      </c>
      <c r="N61" s="1">
        <v>23.390894819500001</v>
      </c>
      <c r="O61" s="1">
        <v>23.390894819500001</v>
      </c>
      <c r="P61" s="1">
        <v>23.390894819500001</v>
      </c>
    </row>
    <row r="62" spans="1:16" x14ac:dyDescent="0.25">
      <c r="A62" t="s">
        <v>129</v>
      </c>
      <c r="B62" t="s">
        <v>218</v>
      </c>
      <c r="C62" s="1">
        <v>0.27578947370000001</v>
      </c>
      <c r="D62" s="1">
        <v>0.27578947370000001</v>
      </c>
      <c r="E62" s="1">
        <v>0.27578947370000001</v>
      </c>
      <c r="F62" s="1">
        <v>0.27578947370000001</v>
      </c>
      <c r="G62" s="1">
        <v>0.27872340429999998</v>
      </c>
      <c r="H62" s="1">
        <v>0.27872340429999998</v>
      </c>
      <c r="I62" s="1">
        <v>0.27872340429999998</v>
      </c>
      <c r="J62" s="1">
        <v>0.27872340429999998</v>
      </c>
      <c r="K62" s="1">
        <v>0.27872340429999998</v>
      </c>
      <c r="L62" s="1">
        <v>0.27872340429999998</v>
      </c>
      <c r="M62" s="1">
        <v>0.27872340429999998</v>
      </c>
      <c r="N62" s="1">
        <v>0.27872340429999998</v>
      </c>
      <c r="O62" s="1">
        <v>0.27872340429999998</v>
      </c>
      <c r="P62" s="1">
        <v>0.27872340429999998</v>
      </c>
    </row>
    <row r="63" spans="1:16" x14ac:dyDescent="0.25">
      <c r="A63" t="s">
        <v>130</v>
      </c>
      <c r="B63" t="s">
        <v>219</v>
      </c>
      <c r="C63" s="1">
        <v>9.5100527034999995</v>
      </c>
      <c r="D63" s="1">
        <v>9.5100527034999995</v>
      </c>
      <c r="E63" s="1">
        <v>9.5100527034999995</v>
      </c>
      <c r="F63" s="1">
        <v>9.5100527034999995</v>
      </c>
      <c r="G63" s="1">
        <v>9.9082715801999992</v>
      </c>
      <c r="H63" s="1">
        <v>9.9082715801999992</v>
      </c>
      <c r="I63" s="1">
        <v>9.9082715801999992</v>
      </c>
      <c r="J63" s="1">
        <v>9.9082715801999992</v>
      </c>
      <c r="K63" s="1">
        <v>9.9082715801999992</v>
      </c>
      <c r="L63" s="1">
        <v>9.9204886842000004</v>
      </c>
      <c r="M63" s="1">
        <v>9.9204886842000004</v>
      </c>
      <c r="N63" s="1">
        <v>9.9204886842000004</v>
      </c>
      <c r="O63" s="1">
        <v>9.9204886842000004</v>
      </c>
      <c r="P63" s="1">
        <v>9.9204886842000004</v>
      </c>
    </row>
    <row r="64" spans="1:16" x14ac:dyDescent="0.25">
      <c r="A64" t="s">
        <v>131</v>
      </c>
      <c r="B64" t="s">
        <v>220</v>
      </c>
      <c r="C64" s="1">
        <v>0.12238461539999999</v>
      </c>
      <c r="D64" s="1">
        <v>0.12238461539999999</v>
      </c>
      <c r="E64" s="1">
        <v>0.12238461539999999</v>
      </c>
      <c r="F64" s="1">
        <v>0.12238461539999999</v>
      </c>
      <c r="G64" s="1">
        <v>0.12238461539999999</v>
      </c>
      <c r="H64" s="1">
        <v>0.12238461539999999</v>
      </c>
      <c r="I64" s="1">
        <v>0.12238461539999999</v>
      </c>
      <c r="J64" s="1">
        <v>0.12238461539999999</v>
      </c>
      <c r="K64" s="1">
        <v>0.12238461539999999</v>
      </c>
      <c r="L64" s="1">
        <v>0.12238461539999999</v>
      </c>
      <c r="M64" s="1">
        <v>0.12238461539999999</v>
      </c>
      <c r="N64" s="1">
        <v>0.12238461539999999</v>
      </c>
      <c r="O64" s="1">
        <v>0.12238461539999999</v>
      </c>
      <c r="P64" s="1">
        <v>0.12238461539999999</v>
      </c>
    </row>
    <row r="65" spans="1:16" x14ac:dyDescent="0.25">
      <c r="A65" t="s">
        <v>132</v>
      </c>
      <c r="B65" t="s">
        <v>221</v>
      </c>
      <c r="C65" s="1">
        <v>101.5267275098</v>
      </c>
      <c r="D65" s="1">
        <v>101.5267275098</v>
      </c>
      <c r="E65" s="1">
        <v>101.5267275098</v>
      </c>
      <c r="F65" s="1">
        <v>101.5267275098</v>
      </c>
      <c r="G65" s="1">
        <v>68.055727923600003</v>
      </c>
      <c r="H65" s="1">
        <v>68.055727923600003</v>
      </c>
      <c r="I65" s="1">
        <v>68.055727923600003</v>
      </c>
      <c r="J65" s="1">
        <v>68.055727923600003</v>
      </c>
      <c r="K65" s="1">
        <v>68.055727923600003</v>
      </c>
      <c r="L65" s="1">
        <v>66.746177369999998</v>
      </c>
      <c r="M65" s="1">
        <v>66.746177369999998</v>
      </c>
      <c r="N65" s="1">
        <v>66.746177369999998</v>
      </c>
      <c r="O65" s="1">
        <v>66.746177369999998</v>
      </c>
      <c r="P65" s="1">
        <v>66.746177369999998</v>
      </c>
    </row>
    <row r="66" spans="1:16" x14ac:dyDescent="0.25">
      <c r="A66" t="s">
        <v>134</v>
      </c>
      <c r="B66" t="s">
        <v>222</v>
      </c>
      <c r="C66" s="1">
        <v>1.5672770701000001</v>
      </c>
      <c r="D66" s="1">
        <v>1.5672770701000001</v>
      </c>
      <c r="E66" s="1">
        <v>1.5672770701000001</v>
      </c>
      <c r="F66" s="1">
        <v>1.5672770701000001</v>
      </c>
      <c r="G66" s="1">
        <v>2.3226837060999999</v>
      </c>
      <c r="H66" s="1">
        <v>2.3226837060999999</v>
      </c>
      <c r="I66" s="1">
        <v>2.3226837060999999</v>
      </c>
      <c r="J66" s="1">
        <v>2.3226837060999999</v>
      </c>
      <c r="K66" s="1">
        <v>2.3226837060999999</v>
      </c>
      <c r="L66" s="1">
        <v>2.3226837060999999</v>
      </c>
      <c r="M66" s="1">
        <v>2.3226837060999999</v>
      </c>
      <c r="N66" s="1">
        <v>2.3226837060999999</v>
      </c>
      <c r="O66" s="1">
        <v>2.3226837060999999</v>
      </c>
      <c r="P66" s="1">
        <v>2.3226837060999999</v>
      </c>
    </row>
    <row r="67" spans="1:16" x14ac:dyDescent="0.25">
      <c r="A67" t="s">
        <v>135</v>
      </c>
      <c r="B67" t="s">
        <v>223</v>
      </c>
      <c r="C67" s="1">
        <v>45.332340465000001</v>
      </c>
      <c r="D67" s="1">
        <v>45.332340465000001</v>
      </c>
      <c r="E67" s="1">
        <v>45.332340465000001</v>
      </c>
      <c r="F67" s="1">
        <v>45.332340465000001</v>
      </c>
      <c r="G67" s="1">
        <v>46.862150852600003</v>
      </c>
      <c r="H67" s="1">
        <v>46.862150852600003</v>
      </c>
      <c r="I67" s="1">
        <v>46.862150852600003</v>
      </c>
      <c r="J67" s="1">
        <v>46.862150852600003</v>
      </c>
      <c r="K67" s="1">
        <v>46.862150852600003</v>
      </c>
      <c r="L67" s="1">
        <v>46.862150852600003</v>
      </c>
      <c r="M67" s="1">
        <v>46.862150852600003</v>
      </c>
      <c r="N67" s="1">
        <v>46.862150852600003</v>
      </c>
      <c r="O67" s="1">
        <v>46.862150852600003</v>
      </c>
      <c r="P67" s="1">
        <v>46.862150852600003</v>
      </c>
    </row>
    <row r="68" spans="1:16" x14ac:dyDescent="0.25">
      <c r="A68" t="s">
        <v>136</v>
      </c>
      <c r="B68" t="s">
        <v>224</v>
      </c>
      <c r="C68" s="1">
        <v>4.0638164755000004</v>
      </c>
      <c r="D68" s="1">
        <v>4.0638164755000004</v>
      </c>
      <c r="E68" s="1">
        <v>4.0638164755000004</v>
      </c>
      <c r="F68" s="1">
        <v>4.0638164755000004</v>
      </c>
      <c r="G68" s="1">
        <v>4.0638164755000004</v>
      </c>
      <c r="H68" s="1">
        <v>4.0638164755000004</v>
      </c>
      <c r="I68" s="1">
        <v>4.0638164755000004</v>
      </c>
      <c r="J68" s="1">
        <v>4.0638164755000004</v>
      </c>
      <c r="K68" s="1">
        <v>4.0638164755000004</v>
      </c>
      <c r="L68" s="1">
        <v>4.0638164755000004</v>
      </c>
      <c r="M68" s="1">
        <v>4.0638164755000004</v>
      </c>
      <c r="N68" s="1">
        <v>4.0638164755000004</v>
      </c>
      <c r="O68" s="1">
        <v>4.0638164755000004</v>
      </c>
      <c r="P68" s="1">
        <v>4.0638164755000004</v>
      </c>
    </row>
    <row r="69" spans="1:16" x14ac:dyDescent="0.25">
      <c r="A69" t="s">
        <v>137</v>
      </c>
      <c r="B69" t="s">
        <v>225</v>
      </c>
      <c r="C69" s="1">
        <v>3.7350569106</v>
      </c>
      <c r="D69" s="1">
        <v>3.7350569106</v>
      </c>
      <c r="E69" s="1">
        <v>3.7350569106</v>
      </c>
      <c r="F69" s="1">
        <v>3.7350569106</v>
      </c>
      <c r="G69" s="1">
        <v>4.0934146341000002</v>
      </c>
      <c r="H69" s="1">
        <v>4.0934146341000002</v>
      </c>
      <c r="I69" s="1">
        <v>4.0934146341000002</v>
      </c>
      <c r="J69" s="1">
        <v>4.0934146341000002</v>
      </c>
      <c r="K69" s="1">
        <v>4.0934146341000002</v>
      </c>
      <c r="L69" s="1">
        <v>4.4089024390000002</v>
      </c>
      <c r="M69" s="1">
        <v>4.4089024390000002</v>
      </c>
      <c r="N69" s="1">
        <v>4.4089024390000002</v>
      </c>
      <c r="O69" s="1">
        <v>4.4089024390000002</v>
      </c>
      <c r="P69" s="1">
        <v>4.4089024390000002</v>
      </c>
    </row>
    <row r="70" spans="1:16" x14ac:dyDescent="0.25">
      <c r="G70" s="1"/>
      <c r="H70" s="1"/>
      <c r="I70" s="1"/>
      <c r="J70" s="1"/>
      <c r="K70" s="1"/>
    </row>
    <row r="71" spans="1:16" x14ac:dyDescent="0.25">
      <c r="G71" s="1"/>
      <c r="H71" s="1"/>
      <c r="I71" s="1"/>
      <c r="J71" s="1"/>
      <c r="K71" s="1"/>
    </row>
    <row r="72" spans="1:16" x14ac:dyDescent="0.25">
      <c r="G72" s="1"/>
      <c r="H72" s="1"/>
      <c r="I72" s="1"/>
      <c r="J72" s="1"/>
      <c r="K72" s="1"/>
    </row>
    <row r="73" spans="1:16" x14ac:dyDescent="0.25">
      <c r="G73" s="1"/>
      <c r="H73" s="1"/>
      <c r="I73" s="1"/>
      <c r="J73" s="1"/>
      <c r="K73" s="1"/>
    </row>
    <row r="74" spans="1:16" x14ac:dyDescent="0.25">
      <c r="G74" s="1"/>
      <c r="H74" s="1"/>
      <c r="I74" s="1"/>
      <c r="J74" s="1"/>
      <c r="K74" s="1"/>
    </row>
    <row r="75" spans="1:16" x14ac:dyDescent="0.25">
      <c r="G75" s="1"/>
      <c r="H75" s="1"/>
      <c r="I75" s="1"/>
      <c r="J75" s="1"/>
      <c r="K75" s="1"/>
    </row>
    <row r="76" spans="1:16" x14ac:dyDescent="0.25">
      <c r="G76" s="1"/>
      <c r="H76" s="1"/>
      <c r="I76" s="1"/>
      <c r="J76" s="1"/>
      <c r="K76" s="1"/>
    </row>
    <row r="77" spans="1:16" x14ac:dyDescent="0.25">
      <c r="G77" s="1"/>
      <c r="H77" s="1"/>
      <c r="I77" s="1"/>
      <c r="J77" s="1"/>
      <c r="K77" s="1"/>
    </row>
    <row r="78" spans="1:16" x14ac:dyDescent="0.25">
      <c r="G78" s="1"/>
      <c r="H78" s="1"/>
      <c r="I78" s="1"/>
      <c r="J78" s="1"/>
      <c r="K78" s="1"/>
    </row>
    <row r="79" spans="1:16" x14ac:dyDescent="0.25">
      <c r="G79" s="1"/>
      <c r="H79" s="1"/>
      <c r="I79" s="1"/>
      <c r="J79" s="1"/>
      <c r="K79" s="1"/>
    </row>
    <row r="80" spans="1:16" x14ac:dyDescent="0.25">
      <c r="G80" s="1"/>
      <c r="H80" s="1"/>
      <c r="I80" s="1"/>
      <c r="J80" s="1"/>
      <c r="K80" s="1"/>
    </row>
    <row r="81" spans="7:11" x14ac:dyDescent="0.25">
      <c r="G81" s="1"/>
      <c r="H81" s="1"/>
      <c r="I81" s="1"/>
      <c r="J81" s="1"/>
      <c r="K81" s="1"/>
    </row>
    <row r="82" spans="7:11" x14ac:dyDescent="0.25">
      <c r="G82" s="1"/>
      <c r="H82" s="1"/>
      <c r="I82" s="1"/>
      <c r="J82" s="1"/>
      <c r="K82" s="1"/>
    </row>
    <row r="83" spans="7:11" x14ac:dyDescent="0.25">
      <c r="G83" s="1"/>
      <c r="H83" s="1"/>
      <c r="I83" s="1"/>
      <c r="J83" s="1"/>
      <c r="K83" s="1"/>
    </row>
    <row r="84" spans="7:11" x14ac:dyDescent="0.25">
      <c r="G84" s="1"/>
      <c r="H84" s="1"/>
      <c r="I84" s="1"/>
      <c r="J84" s="1"/>
      <c r="K84" s="1"/>
    </row>
    <row r="85" spans="7:11" x14ac:dyDescent="0.25">
      <c r="G85" s="1"/>
      <c r="H85" s="1"/>
      <c r="I85" s="1"/>
      <c r="J85" s="1"/>
      <c r="K85" s="1"/>
    </row>
    <row r="86" spans="7:11" x14ac:dyDescent="0.25">
      <c r="G86" s="1"/>
      <c r="H86" s="1"/>
      <c r="I86" s="1"/>
      <c r="J86" s="1"/>
      <c r="K86" s="1"/>
    </row>
    <row r="87" spans="7:11" x14ac:dyDescent="0.25">
      <c r="G87" s="1"/>
      <c r="H87" s="1"/>
      <c r="I87" s="1"/>
      <c r="J87" s="1"/>
      <c r="K87" s="1"/>
    </row>
    <row r="88" spans="7:11" x14ac:dyDescent="0.25">
      <c r="G88" s="1"/>
      <c r="H88" s="1"/>
      <c r="I88" s="1"/>
      <c r="J88" s="1"/>
      <c r="K88" s="1"/>
    </row>
    <row r="89" spans="7:11" x14ac:dyDescent="0.25">
      <c r="G89" s="1"/>
      <c r="H89" s="1"/>
      <c r="I89" s="1"/>
      <c r="J89" s="1"/>
      <c r="K89" s="1"/>
    </row>
    <row r="90" spans="7:11" x14ac:dyDescent="0.25">
      <c r="G90" s="1"/>
      <c r="H90" s="1"/>
      <c r="I90" s="1"/>
      <c r="J90" s="1"/>
      <c r="K90" s="1"/>
    </row>
    <row r="91" spans="7:11" x14ac:dyDescent="0.25">
      <c r="G91" s="1"/>
      <c r="H91" s="1"/>
      <c r="I91" s="1"/>
      <c r="J91" s="1"/>
      <c r="K91" s="1"/>
    </row>
    <row r="92" spans="7:11" x14ac:dyDescent="0.25">
      <c r="G92" s="1"/>
      <c r="H92" s="1"/>
      <c r="I92" s="1"/>
      <c r="J92" s="1"/>
      <c r="K92" s="1"/>
    </row>
    <row r="93" spans="7:11" x14ac:dyDescent="0.25">
      <c r="G93" s="1"/>
      <c r="H93" s="1"/>
      <c r="I93" s="1"/>
      <c r="J93" s="1"/>
      <c r="K93" s="1"/>
    </row>
    <row r="94" spans="7:11" x14ac:dyDescent="0.25">
      <c r="G94" s="1"/>
      <c r="H94" s="1"/>
      <c r="I94" s="1"/>
      <c r="J94" s="1"/>
      <c r="K94" s="1"/>
    </row>
    <row r="95" spans="7:11" x14ac:dyDescent="0.25">
      <c r="G95" s="1"/>
      <c r="H95" s="1"/>
      <c r="I95" s="1"/>
      <c r="J95" s="1"/>
      <c r="K95" s="1"/>
    </row>
    <row r="96" spans="7:11" x14ac:dyDescent="0.25">
      <c r="G96" s="1"/>
      <c r="H96" s="1"/>
      <c r="I96" s="1"/>
      <c r="J96" s="1"/>
      <c r="K96" s="1"/>
    </row>
    <row r="97" spans="7:11" x14ac:dyDescent="0.25">
      <c r="G97" s="1"/>
      <c r="H97" s="1"/>
      <c r="I97" s="1"/>
      <c r="J97" s="1"/>
      <c r="K97" s="1"/>
    </row>
    <row r="98" spans="7:11" x14ac:dyDescent="0.25">
      <c r="G98" s="1"/>
      <c r="H98" s="1"/>
      <c r="I98" s="1"/>
      <c r="J98" s="1"/>
      <c r="K98" s="1"/>
    </row>
    <row r="99" spans="7:11" x14ac:dyDescent="0.25">
      <c r="G99" s="1"/>
      <c r="H99" s="1"/>
      <c r="I99" s="1"/>
      <c r="J99" s="1"/>
      <c r="K99" s="1"/>
    </row>
    <row r="100" spans="7:11" x14ac:dyDescent="0.25">
      <c r="G100" s="1"/>
      <c r="H100" s="1"/>
      <c r="I100" s="1"/>
      <c r="J100" s="1"/>
      <c r="K100" s="1"/>
    </row>
    <row r="101" spans="7:11" x14ac:dyDescent="0.25">
      <c r="G101" s="1"/>
      <c r="H101" s="1"/>
      <c r="I101" s="1"/>
      <c r="J101" s="1"/>
      <c r="K101" s="1"/>
    </row>
    <row r="102" spans="7:11" x14ac:dyDescent="0.25">
      <c r="G102" s="1"/>
      <c r="H102" s="1"/>
      <c r="I102" s="1"/>
      <c r="J102" s="1"/>
      <c r="K102" s="1"/>
    </row>
    <row r="103" spans="7:11" x14ac:dyDescent="0.25">
      <c r="G103" s="1"/>
      <c r="H103" s="1"/>
      <c r="I103" s="1"/>
      <c r="J103" s="1"/>
      <c r="K103" s="1"/>
    </row>
    <row r="104" spans="7:11" x14ac:dyDescent="0.25">
      <c r="G104" s="1"/>
      <c r="H104" s="1"/>
      <c r="I104" s="1"/>
      <c r="J104" s="1"/>
      <c r="K104" s="1"/>
    </row>
    <row r="105" spans="7:11" x14ac:dyDescent="0.25">
      <c r="G105" s="1"/>
      <c r="H105" s="1"/>
      <c r="I105" s="1"/>
      <c r="J105" s="1"/>
      <c r="K105" s="1"/>
    </row>
    <row r="106" spans="7:11" x14ac:dyDescent="0.25">
      <c r="G106" s="1"/>
      <c r="H106" s="1"/>
      <c r="I106" s="1"/>
      <c r="J106" s="1"/>
      <c r="K106" s="1"/>
    </row>
    <row r="107" spans="7:11" x14ac:dyDescent="0.25">
      <c r="G107" s="1"/>
      <c r="H107" s="1"/>
      <c r="I107" s="1"/>
      <c r="J107" s="1"/>
      <c r="K107" s="1"/>
    </row>
    <row r="108" spans="7:11" x14ac:dyDescent="0.25">
      <c r="G108" s="1"/>
      <c r="H108" s="1"/>
      <c r="I108" s="1"/>
      <c r="J108" s="1"/>
      <c r="K108" s="1"/>
    </row>
    <row r="109" spans="7:11" x14ac:dyDescent="0.25">
      <c r="G109" s="1"/>
      <c r="H109" s="1"/>
      <c r="I109" s="1"/>
      <c r="J109" s="1"/>
      <c r="K109" s="1"/>
    </row>
    <row r="110" spans="7:11" x14ac:dyDescent="0.25">
      <c r="G110" s="1"/>
      <c r="H110" s="1"/>
      <c r="I110" s="1"/>
      <c r="J110" s="1"/>
      <c r="K110" s="1"/>
    </row>
    <row r="111" spans="7:11" x14ac:dyDescent="0.25">
      <c r="G111" s="1"/>
      <c r="H111" s="1"/>
      <c r="I111" s="1"/>
      <c r="J111" s="1"/>
      <c r="K111" s="1"/>
    </row>
    <row r="112" spans="7:11" x14ac:dyDescent="0.25">
      <c r="G112" s="1"/>
      <c r="H112" s="1"/>
      <c r="I112" s="1"/>
      <c r="J112" s="1"/>
      <c r="K112" s="1"/>
    </row>
    <row r="113" spans="7:11" x14ac:dyDescent="0.25">
      <c r="G113" s="1"/>
      <c r="H113" s="1"/>
      <c r="I113" s="1"/>
      <c r="J113" s="1"/>
      <c r="K113" s="1"/>
    </row>
    <row r="114" spans="7:11" x14ac:dyDescent="0.25">
      <c r="G114" s="1"/>
      <c r="H114" s="1"/>
      <c r="I114" s="1"/>
      <c r="J114" s="1"/>
      <c r="K114" s="1"/>
    </row>
    <row r="115" spans="7:11" x14ac:dyDescent="0.25">
      <c r="G115" s="1"/>
      <c r="H115" s="1"/>
      <c r="I115" s="1"/>
      <c r="J115" s="1"/>
      <c r="K115" s="1"/>
    </row>
    <row r="116" spans="7:11" x14ac:dyDescent="0.25">
      <c r="G116" s="1"/>
      <c r="H116" s="1"/>
      <c r="I116" s="1"/>
      <c r="J116" s="1"/>
      <c r="K116" s="1"/>
    </row>
    <row r="117" spans="7:11" x14ac:dyDescent="0.25">
      <c r="G117" s="1"/>
      <c r="H117" s="1"/>
      <c r="I117" s="1"/>
      <c r="J117" s="1"/>
      <c r="K117" s="1"/>
    </row>
    <row r="118" spans="7:11" x14ac:dyDescent="0.25">
      <c r="G118" s="1"/>
      <c r="H118" s="1"/>
      <c r="I118" s="1"/>
      <c r="J118" s="1"/>
      <c r="K118" s="1"/>
    </row>
    <row r="119" spans="7:11" x14ac:dyDescent="0.25">
      <c r="G119" s="1"/>
      <c r="H119" s="1"/>
      <c r="I119" s="1"/>
      <c r="J119" s="1"/>
      <c r="K119" s="1"/>
    </row>
    <row r="120" spans="7:11" x14ac:dyDescent="0.25">
      <c r="G120" s="1"/>
      <c r="H120" s="1"/>
      <c r="I120" s="1"/>
      <c r="J120" s="1"/>
      <c r="K120" s="1"/>
    </row>
    <row r="121" spans="7:11" x14ac:dyDescent="0.25">
      <c r="G121" s="1"/>
      <c r="H121" s="1"/>
      <c r="I121" s="1"/>
      <c r="J121" s="1"/>
      <c r="K121" s="1"/>
    </row>
    <row r="122" spans="7:11" x14ac:dyDescent="0.25">
      <c r="G122" s="1"/>
      <c r="H122" s="1"/>
      <c r="I122" s="1"/>
      <c r="J122" s="1"/>
      <c r="K122" s="1"/>
    </row>
    <row r="123" spans="7:11" x14ac:dyDescent="0.25">
      <c r="G123" s="1"/>
      <c r="H123" s="1"/>
      <c r="I123" s="1"/>
      <c r="J123" s="1"/>
      <c r="K123" s="1"/>
    </row>
    <row r="124" spans="7:11" x14ac:dyDescent="0.25">
      <c r="G124" s="1"/>
      <c r="H124" s="1"/>
      <c r="I124" s="1"/>
      <c r="J124" s="1"/>
      <c r="K124" s="1"/>
    </row>
    <row r="125" spans="7:11" x14ac:dyDescent="0.25">
      <c r="G125" s="1"/>
      <c r="H125" s="1"/>
      <c r="I125" s="1"/>
      <c r="J125" s="1"/>
      <c r="K125" s="1"/>
    </row>
    <row r="126" spans="7:11" x14ac:dyDescent="0.25">
      <c r="G126" s="1"/>
      <c r="H126" s="1"/>
      <c r="I126" s="1"/>
      <c r="J126" s="1"/>
      <c r="K126" s="1"/>
    </row>
    <row r="127" spans="7:11" x14ac:dyDescent="0.25">
      <c r="G127" s="1"/>
      <c r="H127" s="1"/>
      <c r="I127" s="1"/>
      <c r="J127" s="1"/>
      <c r="K127" s="1"/>
    </row>
    <row r="128" spans="7:11" x14ac:dyDescent="0.25">
      <c r="G128" s="1"/>
      <c r="H128" s="1"/>
      <c r="I128" s="1"/>
      <c r="J128" s="1"/>
      <c r="K128" s="1"/>
    </row>
    <row r="129" spans="7:11" x14ac:dyDescent="0.25">
      <c r="G129" s="1"/>
      <c r="H129" s="1"/>
      <c r="I129" s="1"/>
      <c r="J129" s="1"/>
      <c r="K129" s="1"/>
    </row>
    <row r="130" spans="7:11" x14ac:dyDescent="0.25">
      <c r="G130" s="1"/>
      <c r="H130" s="1"/>
      <c r="I130" s="1"/>
      <c r="J130" s="1"/>
      <c r="K130" s="1"/>
    </row>
    <row r="131" spans="7:11" x14ac:dyDescent="0.25">
      <c r="G131" s="1"/>
      <c r="H131" s="1"/>
      <c r="I131" s="1"/>
      <c r="J131" s="1"/>
      <c r="K131" s="1"/>
    </row>
    <row r="132" spans="7:11" x14ac:dyDescent="0.25">
      <c r="G132" s="1"/>
      <c r="H132" s="1"/>
      <c r="I132" s="1"/>
      <c r="J132" s="1"/>
      <c r="K132" s="1"/>
    </row>
    <row r="133" spans="7:11" x14ac:dyDescent="0.25">
      <c r="G133" s="1"/>
      <c r="H133" s="1"/>
      <c r="I133" s="1"/>
      <c r="J133" s="1"/>
      <c r="K133" s="1"/>
    </row>
    <row r="134" spans="7:11" x14ac:dyDescent="0.25">
      <c r="G134" s="1"/>
      <c r="H134" s="1"/>
      <c r="I134" s="1"/>
      <c r="J134" s="1"/>
      <c r="K134" s="1"/>
    </row>
    <row r="135" spans="7:11" x14ac:dyDescent="0.25">
      <c r="G135" s="1"/>
      <c r="H135" s="1"/>
      <c r="I135" s="1"/>
      <c r="J135" s="1"/>
      <c r="K13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69"/>
  <sheetViews>
    <sheetView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B70" sqref="B70"/>
    </sheetView>
  </sheetViews>
  <sheetFormatPr defaultRowHeight="15" x14ac:dyDescent="0.25"/>
  <cols>
    <col min="1" max="1" width="37.7109375" customWidth="1"/>
    <col min="2" max="2" width="15.140625" customWidth="1"/>
  </cols>
  <sheetData>
    <row r="1" spans="1:18" ht="30" x14ac:dyDescent="0.25">
      <c r="A1" s="3" t="s">
        <v>147</v>
      </c>
      <c r="B1" t="s">
        <v>228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R1">
        <v>0.56299999999999994</v>
      </c>
    </row>
    <row r="2" spans="1:18" x14ac:dyDescent="0.25">
      <c r="A2" s="3" t="s">
        <v>33</v>
      </c>
      <c r="B2" t="s">
        <v>159</v>
      </c>
      <c r="C2" s="4">
        <f>1/(1+((Ai!C2/100)/((1-(Ai!C2/100))*$R$1)))</f>
        <v>0.76723358162117816</v>
      </c>
      <c r="D2" s="4">
        <f>1/(1+((Ai!D2/100)/((1-(Ai!D2/100))*$R$1)))</f>
        <v>0.76723358162117816</v>
      </c>
      <c r="E2" s="4">
        <f>1/(1+((Ai!E2/100)/((1-(Ai!E2/100))*$R$1)))</f>
        <v>0.76723358162117816</v>
      </c>
      <c r="F2" s="4">
        <f>1/(1+((Ai!F2/100)/((1-(Ai!F2/100))*$R$1)))</f>
        <v>0.76723358162117816</v>
      </c>
      <c r="G2" s="4">
        <f>1/(1+((Ai!G2/100)/((1-(Ai!G2/100))*$R$1)))</f>
        <v>0.74593656215678306</v>
      </c>
      <c r="H2" s="4">
        <f>1/(1+((Ai!H2/100)/((1-(Ai!H2/100))*$R$1)))</f>
        <v>0.74593656215678306</v>
      </c>
      <c r="I2" s="4">
        <f>1/(1+((Ai!I2/100)/((1-(Ai!I2/100))*$R$1)))</f>
        <v>0.74593656215678306</v>
      </c>
      <c r="J2" s="4">
        <f>1/(1+((Ai!J2/100)/((1-(Ai!J2/100))*$R$1)))</f>
        <v>0.74593656215678306</v>
      </c>
      <c r="K2" s="4">
        <f>1/(1+((Ai!K2/100)/((1-(Ai!K2/100))*$R$1)))</f>
        <v>0.74593656215678306</v>
      </c>
      <c r="L2" s="4">
        <f>1/(1+((Ai!L2/100)/((1-(Ai!L2/100))*$R$1)))</f>
        <v>0.74682772219376858</v>
      </c>
      <c r="M2" s="4">
        <f>1/(1+((Ai!M2/100)/((1-(Ai!M2/100))*$R$1)))</f>
        <v>0.74682772219376858</v>
      </c>
      <c r="N2" s="4">
        <f>1/(1+((Ai!N2/100)/((1-(Ai!N2/100))*$R$1)))</f>
        <v>0.74682772219376858</v>
      </c>
      <c r="O2" s="4">
        <f>1/(1+((Ai!O2/100)/((1-(Ai!O2/100))*$R$1)))</f>
        <v>0.74682772219376858</v>
      </c>
      <c r="P2" s="4">
        <f>1/(1+((Ai!P2/100)/((1-(Ai!P2/100))*$R$1)))</f>
        <v>0.74682772219376858</v>
      </c>
    </row>
    <row r="3" spans="1:18" x14ac:dyDescent="0.25">
      <c r="A3" t="s">
        <v>52</v>
      </c>
      <c r="B3" t="s">
        <v>160</v>
      </c>
      <c r="C3" s="4">
        <f>1/(1+((Ai!C3/100)/((1-(Ai!C3/100))*$R$1)))</f>
        <v>0.96995517630583994</v>
      </c>
      <c r="D3" s="4">
        <f>1/(1+((Ai!D3/100)/((1-(Ai!D3/100))*$R$1)))</f>
        <v>0.96995517630583994</v>
      </c>
      <c r="E3" s="4">
        <f>1/(1+((Ai!E3/100)/((1-(Ai!E3/100))*$R$1)))</f>
        <v>0.96995517630583994</v>
      </c>
      <c r="F3" s="4">
        <f>1/(1+((Ai!F3/100)/((1-(Ai!F3/100))*$R$1)))</f>
        <v>0.96995517630583994</v>
      </c>
      <c r="G3" s="4">
        <f>1/(1+((Ai!G3/100)/((1-(Ai!G3/100))*$R$1)))</f>
        <v>0.97123515894576284</v>
      </c>
      <c r="H3" s="4">
        <f>1/(1+((Ai!H3/100)/((1-(Ai!H3/100))*$R$1)))</f>
        <v>0.97123515894576284</v>
      </c>
      <c r="I3" s="4">
        <f>1/(1+((Ai!I3/100)/((1-(Ai!I3/100))*$R$1)))</f>
        <v>0.97123515894576284</v>
      </c>
      <c r="J3" s="4">
        <f>1/(1+((Ai!J3/100)/((1-(Ai!J3/100))*$R$1)))</f>
        <v>0.97123515894576284</v>
      </c>
      <c r="K3" s="4">
        <f>1/(1+((Ai!K3/100)/((1-(Ai!K3/100))*$R$1)))</f>
        <v>0.97123515894576284</v>
      </c>
      <c r="L3" s="4">
        <f>1/(1+((Ai!L3/100)/((1-(Ai!L3/100))*$R$1)))</f>
        <v>0.97123515894576284</v>
      </c>
      <c r="M3" s="4">
        <f>1/(1+((Ai!M3/100)/((1-(Ai!M3/100))*$R$1)))</f>
        <v>0.97123515894576284</v>
      </c>
      <c r="N3" s="4">
        <f>1/(1+((Ai!N3/100)/((1-(Ai!N3/100))*$R$1)))</f>
        <v>0.97123515894576284</v>
      </c>
      <c r="O3" s="4">
        <f>1/(1+((Ai!O3/100)/((1-(Ai!O3/100))*$R$1)))</f>
        <v>0.97123515894576284</v>
      </c>
      <c r="P3" s="4">
        <f>1/(1+((Ai!P3/100)/((1-(Ai!P3/100))*$R$1)))</f>
        <v>0.97123515894576284</v>
      </c>
    </row>
    <row r="4" spans="1:18" x14ac:dyDescent="0.25">
      <c r="A4" t="s">
        <v>53</v>
      </c>
      <c r="B4" t="s">
        <v>161</v>
      </c>
      <c r="C4" s="4">
        <f>1/(1+((Ai!C4/100)/((1-(Ai!C4/100))*$R$1)))</f>
        <v>0.10872874617268956</v>
      </c>
      <c r="D4" s="4">
        <f>1/(1+((Ai!D4/100)/((1-(Ai!D4/100))*$R$1)))</f>
        <v>0.10872874617268956</v>
      </c>
      <c r="E4" s="4">
        <f>1/(1+((Ai!E4/100)/((1-(Ai!E4/100))*$R$1)))</f>
        <v>0.10872874617268956</v>
      </c>
      <c r="F4" s="4">
        <f>1/(1+((Ai!F4/100)/((1-(Ai!F4/100))*$R$1)))</f>
        <v>0.10872874617268956</v>
      </c>
      <c r="G4" s="4">
        <f>1/(1+((Ai!G4/100)/((1-(Ai!G4/100))*$R$1)))</f>
        <v>0.1160739464575667</v>
      </c>
      <c r="H4" s="4">
        <f>1/(1+((Ai!H4/100)/((1-(Ai!H4/100))*$R$1)))</f>
        <v>0.1160739464575667</v>
      </c>
      <c r="I4" s="4">
        <f>1/(1+((Ai!I4/100)/((1-(Ai!I4/100))*$R$1)))</f>
        <v>0.1160739464575667</v>
      </c>
      <c r="J4" s="4">
        <f>1/(1+((Ai!J4/100)/((1-(Ai!J4/100))*$R$1)))</f>
        <v>0.1160739464575667</v>
      </c>
      <c r="K4" s="4">
        <f>1/(1+((Ai!K4/100)/((1-(Ai!K4/100))*$R$1)))</f>
        <v>0.1160739464575667</v>
      </c>
      <c r="L4" s="4">
        <f>1/(1+((Ai!L4/100)/((1-(Ai!L4/100))*$R$1)))</f>
        <v>0.1160739464575667</v>
      </c>
      <c r="M4" s="4">
        <f>1/(1+((Ai!M4/100)/((1-(Ai!M4/100))*$R$1)))</f>
        <v>0.1160739464575667</v>
      </c>
      <c r="N4" s="4">
        <f>1/(1+((Ai!N4/100)/((1-(Ai!N4/100))*$R$1)))</f>
        <v>0.1160739464575667</v>
      </c>
      <c r="O4" s="4">
        <f>1/(1+((Ai!O4/100)/((1-(Ai!O4/100))*$R$1)))</f>
        <v>0.1160739464575667</v>
      </c>
      <c r="P4" s="4">
        <f>1/(1+((Ai!P4/100)/((1-(Ai!P4/100))*$R$1)))</f>
        <v>0.1160739464575667</v>
      </c>
    </row>
    <row r="5" spans="1:18" x14ac:dyDescent="0.25">
      <c r="A5" t="s">
        <v>54</v>
      </c>
      <c r="B5" t="s">
        <v>162</v>
      </c>
      <c r="C5" s="4">
        <f>1/(1+((Ai!C5/100)/((1-(Ai!C5/100))*$R$1)))</f>
        <v>0.98657731101216029</v>
      </c>
      <c r="D5" s="4">
        <f>1/(1+((Ai!D5/100)/((1-(Ai!D5/100))*$R$1)))</f>
        <v>0.98657731101216029</v>
      </c>
      <c r="E5" s="4">
        <f>1/(1+((Ai!E5/100)/((1-(Ai!E5/100))*$R$1)))</f>
        <v>0.98657731101216029</v>
      </c>
      <c r="F5" s="4">
        <f>1/(1+((Ai!F5/100)/((1-(Ai!F5/100))*$R$1)))</f>
        <v>0.98657731101216029</v>
      </c>
      <c r="G5" s="4">
        <f>1/(1+((Ai!G5/100)/((1-(Ai!G5/100))*$R$1)))</f>
        <v>0.98736252049009132</v>
      </c>
      <c r="H5" s="4">
        <f>1/(1+((Ai!H5/100)/((1-(Ai!H5/100))*$R$1)))</f>
        <v>0.98736252049009132</v>
      </c>
      <c r="I5" s="4">
        <f>1/(1+((Ai!I5/100)/((1-(Ai!I5/100))*$R$1)))</f>
        <v>0.98736252049009132</v>
      </c>
      <c r="J5" s="4">
        <f>1/(1+((Ai!J5/100)/((1-(Ai!J5/100))*$R$1)))</f>
        <v>0.98736252049009132</v>
      </c>
      <c r="K5" s="4">
        <f>1/(1+((Ai!K5/100)/((1-(Ai!K5/100))*$R$1)))</f>
        <v>0.98736252049009132</v>
      </c>
      <c r="L5" s="4">
        <f>1/(1+((Ai!L5/100)/((1-(Ai!L5/100))*$R$1)))</f>
        <v>0.98736252049009132</v>
      </c>
      <c r="M5" s="4">
        <f>1/(1+((Ai!M5/100)/((1-(Ai!M5/100))*$R$1)))</f>
        <v>0.98736252049009132</v>
      </c>
      <c r="N5" s="4">
        <f>1/(1+((Ai!N5/100)/((1-(Ai!N5/100))*$R$1)))</f>
        <v>0.98736252049009132</v>
      </c>
      <c r="O5" s="4">
        <f>1/(1+((Ai!O5/100)/((1-(Ai!O5/100))*$R$1)))</f>
        <v>0.98736252049009132</v>
      </c>
      <c r="P5" s="4">
        <f>1/(1+((Ai!P5/100)/((1-(Ai!P5/100))*$R$1)))</f>
        <v>0.98736252049009132</v>
      </c>
    </row>
    <row r="6" spans="1:18" x14ac:dyDescent="0.25">
      <c r="A6" t="s">
        <v>55</v>
      </c>
      <c r="B6" t="s">
        <v>163</v>
      </c>
      <c r="C6" s="4">
        <f>1/(1+((Ai!C6/100)/((1-(Ai!C6/100))*$R$1)))</f>
        <v>0.99112877508959651</v>
      </c>
      <c r="D6" s="4">
        <f>1/(1+((Ai!D6/100)/((1-(Ai!D6/100))*$R$1)))</f>
        <v>0.99112877508959651</v>
      </c>
      <c r="E6" s="4">
        <f>1/(1+((Ai!E6/100)/((1-(Ai!E6/100))*$R$1)))</f>
        <v>0.99112877508959651</v>
      </c>
      <c r="F6" s="4">
        <f>1/(1+((Ai!F6/100)/((1-(Ai!F6/100))*$R$1)))</f>
        <v>0.99112877508959651</v>
      </c>
      <c r="G6" s="4">
        <f>1/(1+((Ai!G6/100)/((1-(Ai!G6/100))*$R$1)))</f>
        <v>0.99027108732862268</v>
      </c>
      <c r="H6" s="4">
        <f>1/(1+((Ai!H6/100)/((1-(Ai!H6/100))*$R$1)))</f>
        <v>0.99027108732862268</v>
      </c>
      <c r="I6" s="4">
        <f>1/(1+((Ai!I6/100)/((1-(Ai!I6/100))*$R$1)))</f>
        <v>0.99027108732862268</v>
      </c>
      <c r="J6" s="4">
        <f>1/(1+((Ai!J6/100)/((1-(Ai!J6/100))*$R$1)))</f>
        <v>0.99027108732862268</v>
      </c>
      <c r="K6" s="4">
        <f>1/(1+((Ai!K6/100)/((1-(Ai!K6/100))*$R$1)))</f>
        <v>0.99027108732862268</v>
      </c>
      <c r="L6" s="4">
        <f>1/(1+((Ai!L6/100)/((1-(Ai!L6/100))*$R$1)))</f>
        <v>0.99027108732862268</v>
      </c>
      <c r="M6" s="4">
        <f>1/(1+((Ai!M6/100)/((1-(Ai!M6/100))*$R$1)))</f>
        <v>0.99027108732862268</v>
      </c>
      <c r="N6" s="4">
        <f>1/(1+((Ai!N6/100)/((1-(Ai!N6/100))*$R$1)))</f>
        <v>0.99027108732862268</v>
      </c>
      <c r="O6" s="4">
        <f>1/(1+((Ai!O6/100)/((1-(Ai!O6/100))*$R$1)))</f>
        <v>0.99027108732862268</v>
      </c>
      <c r="P6" s="4">
        <f>1/(1+((Ai!P6/100)/((1-(Ai!P6/100))*$R$1)))</f>
        <v>0.99027108732862268</v>
      </c>
    </row>
    <row r="7" spans="1:18" x14ac:dyDescent="0.25">
      <c r="A7" t="s">
        <v>56</v>
      </c>
      <c r="B7" t="s">
        <v>164</v>
      </c>
      <c r="C7" s="4">
        <f>1/(1+((Ai!C7/100)/((1-(Ai!C7/100))*$R$1)))</f>
        <v>0.98430574257055259</v>
      </c>
      <c r="D7" s="4">
        <f>1/(1+((Ai!D7/100)/((1-(Ai!D7/100))*$R$1)))</f>
        <v>0.98430574257055259</v>
      </c>
      <c r="E7" s="4">
        <f>1/(1+((Ai!E7/100)/((1-(Ai!E7/100))*$R$1)))</f>
        <v>0.98430574257055259</v>
      </c>
      <c r="F7" s="4">
        <f>1/(1+((Ai!F7/100)/((1-(Ai!F7/100))*$R$1)))</f>
        <v>0.98430574257055259</v>
      </c>
      <c r="G7" s="4">
        <f>1/(1+((Ai!G7/100)/((1-(Ai!G7/100))*$R$1)))</f>
        <v>0.98430574257055259</v>
      </c>
      <c r="H7" s="4">
        <f>1/(1+((Ai!H7/100)/((1-(Ai!H7/100))*$R$1)))</f>
        <v>0.98430574257055259</v>
      </c>
      <c r="I7" s="4">
        <f>1/(1+((Ai!I7/100)/((1-(Ai!I7/100))*$R$1)))</f>
        <v>0.98430574257055259</v>
      </c>
      <c r="J7" s="4">
        <f>1/(1+((Ai!J7/100)/((1-(Ai!J7/100))*$R$1)))</f>
        <v>0.98430574257055259</v>
      </c>
      <c r="K7" s="4">
        <f>1/(1+((Ai!K7/100)/((1-(Ai!K7/100))*$R$1)))</f>
        <v>0.98430574257055259</v>
      </c>
      <c r="L7" s="4">
        <f>1/(1+((Ai!L7/100)/((1-(Ai!L7/100))*$R$1)))</f>
        <v>0.98430574257055259</v>
      </c>
      <c r="M7" s="4">
        <f>1/(1+((Ai!M7/100)/((1-(Ai!M7/100))*$R$1)))</f>
        <v>0.98430574257055259</v>
      </c>
      <c r="N7" s="4">
        <f>1/(1+((Ai!N7/100)/((1-(Ai!N7/100))*$R$1)))</f>
        <v>0.98430574257055259</v>
      </c>
      <c r="O7" s="4">
        <f>1/(1+((Ai!O7/100)/((1-(Ai!O7/100))*$R$1)))</f>
        <v>0.98430574257055259</v>
      </c>
      <c r="P7" s="4">
        <f>1/(1+((Ai!P7/100)/((1-(Ai!P7/100))*$R$1)))</f>
        <v>0.98430574257055259</v>
      </c>
    </row>
    <row r="8" spans="1:18" x14ac:dyDescent="0.25">
      <c r="A8" t="s">
        <v>57</v>
      </c>
      <c r="B8" t="s">
        <v>165</v>
      </c>
      <c r="C8" s="4">
        <f>1/(1+((Ai!C8/100)/((1-(Ai!C8/100))*$R$1)))</f>
        <v>0.97404673242457596</v>
      </c>
      <c r="D8" s="4">
        <f>1/(1+((Ai!D8/100)/((1-(Ai!D8/100))*$R$1)))</f>
        <v>0.97404673242457596</v>
      </c>
      <c r="E8" s="4">
        <f>1/(1+((Ai!E8/100)/((1-(Ai!E8/100))*$R$1)))</f>
        <v>0.97404673242457596</v>
      </c>
      <c r="F8" s="4">
        <f>1/(1+((Ai!F8/100)/((1-(Ai!F8/100))*$R$1)))</f>
        <v>0.97404673242457596</v>
      </c>
      <c r="G8" s="4">
        <f>1/(1+((Ai!G8/100)/((1-(Ai!G8/100))*$R$1)))</f>
        <v>0.97570335857407042</v>
      </c>
      <c r="H8" s="4">
        <f>1/(1+((Ai!H8/100)/((1-(Ai!H8/100))*$R$1)))</f>
        <v>0.97570335857407042</v>
      </c>
      <c r="I8" s="4">
        <f>1/(1+((Ai!I8/100)/((1-(Ai!I8/100))*$R$1)))</f>
        <v>0.97570335857407042</v>
      </c>
      <c r="J8" s="4">
        <f>1/(1+((Ai!J8/100)/((1-(Ai!J8/100))*$R$1)))</f>
        <v>0.97570335857407042</v>
      </c>
      <c r="K8" s="4">
        <f>1/(1+((Ai!K8/100)/((1-(Ai!K8/100))*$R$1)))</f>
        <v>0.97570335857407042</v>
      </c>
      <c r="L8" s="4">
        <f>1/(1+((Ai!L8/100)/((1-(Ai!L8/100))*$R$1)))</f>
        <v>0.97570335857407042</v>
      </c>
      <c r="M8" s="4">
        <f>1/(1+((Ai!M8/100)/((1-(Ai!M8/100))*$R$1)))</f>
        <v>0.97570335857407042</v>
      </c>
      <c r="N8" s="4">
        <f>1/(1+((Ai!N8/100)/((1-(Ai!N8/100))*$R$1)))</f>
        <v>0.97570335857407042</v>
      </c>
      <c r="O8" s="4">
        <f>1/(1+((Ai!O8/100)/((1-(Ai!O8/100))*$R$1)))</f>
        <v>0.97570335857407042</v>
      </c>
      <c r="P8" s="4">
        <f>1/(1+((Ai!P8/100)/((1-(Ai!P8/100))*$R$1)))</f>
        <v>0.97570335857407042</v>
      </c>
    </row>
    <row r="9" spans="1:18" x14ac:dyDescent="0.25">
      <c r="A9" t="s">
        <v>58</v>
      </c>
      <c r="B9" t="s">
        <v>166</v>
      </c>
      <c r="C9" s="4">
        <f>1/(1+((Ai!C9/100)/((1-(Ai!C9/100))*$R$1)))</f>
        <v>0.89993094198655432</v>
      </c>
      <c r="D9" s="4">
        <f>1/(1+((Ai!D9/100)/((1-(Ai!D9/100))*$R$1)))</f>
        <v>0.89993094198655432</v>
      </c>
      <c r="E9" s="4">
        <f>1/(1+((Ai!E9/100)/((1-(Ai!E9/100))*$R$1)))</f>
        <v>0.89993094198655432</v>
      </c>
      <c r="F9" s="4">
        <f>1/(1+((Ai!F9/100)/((1-(Ai!F9/100))*$R$1)))</f>
        <v>0.89993094198655432</v>
      </c>
      <c r="G9" s="4">
        <f>1/(1+((Ai!G9/100)/((1-(Ai!G9/100))*$R$1)))</f>
        <v>0.89110620928995143</v>
      </c>
      <c r="H9" s="4">
        <f>1/(1+((Ai!H9/100)/((1-(Ai!H9/100))*$R$1)))</f>
        <v>0.89110620928995143</v>
      </c>
      <c r="I9" s="4">
        <f>1/(1+((Ai!I9/100)/((1-(Ai!I9/100))*$R$1)))</f>
        <v>0.89110620928995143</v>
      </c>
      <c r="J9" s="4">
        <f>1/(1+((Ai!J9/100)/((1-(Ai!J9/100))*$R$1)))</f>
        <v>0.89110620928995143</v>
      </c>
      <c r="K9" s="4">
        <f>1/(1+((Ai!K9/100)/((1-(Ai!K9/100))*$R$1)))</f>
        <v>0.89110620928995143</v>
      </c>
      <c r="L9" s="4">
        <f>1/(1+((Ai!L9/100)/((1-(Ai!L9/100))*$R$1)))</f>
        <v>0.89110620928995143</v>
      </c>
      <c r="M9" s="4">
        <f>1/(1+((Ai!M9/100)/((1-(Ai!M9/100))*$R$1)))</f>
        <v>0.89110620928995143</v>
      </c>
      <c r="N9" s="4">
        <f>1/(1+((Ai!N9/100)/((1-(Ai!N9/100))*$R$1)))</f>
        <v>0.89110620928995143</v>
      </c>
      <c r="O9" s="4">
        <f>1/(1+((Ai!O9/100)/((1-(Ai!O9/100))*$R$1)))</f>
        <v>0.89110620928995143</v>
      </c>
      <c r="P9" s="4">
        <f>1/(1+((Ai!P9/100)/((1-(Ai!P9/100))*$R$1)))</f>
        <v>0.89110620928995143</v>
      </c>
    </row>
    <row r="10" spans="1:18" x14ac:dyDescent="0.25">
      <c r="A10" t="s">
        <v>59</v>
      </c>
      <c r="B10" t="s">
        <v>167</v>
      </c>
      <c r="C10" s="4">
        <f>1/(1+((Ai!C10/100)/((1-(Ai!C10/100))*$R$1)))</f>
        <v>0.99413550579565435</v>
      </c>
      <c r="D10" s="4">
        <f>1/(1+((Ai!D10/100)/((1-(Ai!D10/100))*$R$1)))</f>
        <v>0.99413550579565435</v>
      </c>
      <c r="E10" s="4">
        <f>1/(1+((Ai!E10/100)/((1-(Ai!E10/100))*$R$1)))</f>
        <v>0.99413550579565435</v>
      </c>
      <c r="F10" s="4">
        <f>1/(1+((Ai!F10/100)/((1-(Ai!F10/100))*$R$1)))</f>
        <v>0.99413550579565435</v>
      </c>
      <c r="G10" s="4">
        <f>1/(1+((Ai!G10/100)/((1-(Ai!G10/100))*$R$1)))</f>
        <v>0.99413550579565435</v>
      </c>
      <c r="H10" s="4">
        <f>1/(1+((Ai!H10/100)/((1-(Ai!H10/100))*$R$1)))</f>
        <v>0.99413550579565435</v>
      </c>
      <c r="I10" s="4">
        <f>1/(1+((Ai!I10/100)/((1-(Ai!I10/100))*$R$1)))</f>
        <v>0.99413550579565435</v>
      </c>
      <c r="J10" s="4">
        <f>1/(1+((Ai!J10/100)/((1-(Ai!J10/100))*$R$1)))</f>
        <v>0.99413550579565435</v>
      </c>
      <c r="K10" s="4">
        <f>1/(1+((Ai!K10/100)/((1-(Ai!K10/100))*$R$1)))</f>
        <v>0.99413550579565435</v>
      </c>
      <c r="L10" s="4">
        <f>1/(1+((Ai!L10/100)/((1-(Ai!L10/100))*$R$1)))</f>
        <v>0.99413550579565435</v>
      </c>
      <c r="M10" s="4">
        <f>1/(1+((Ai!M10/100)/((1-(Ai!M10/100))*$R$1)))</f>
        <v>0.99413550579565435</v>
      </c>
      <c r="N10" s="4">
        <f>1/(1+((Ai!N10/100)/((1-(Ai!N10/100))*$R$1)))</f>
        <v>0.99413550579565435</v>
      </c>
      <c r="O10" s="4">
        <f>1/(1+((Ai!O10/100)/((1-(Ai!O10/100))*$R$1)))</f>
        <v>0.99413550579565435</v>
      </c>
      <c r="P10" s="4">
        <f>1/(1+((Ai!P10/100)/((1-(Ai!P10/100))*$R$1)))</f>
        <v>0.99413550579565435</v>
      </c>
    </row>
    <row r="11" spans="1:18" x14ac:dyDescent="0.25">
      <c r="A11" t="s">
        <v>60</v>
      </c>
      <c r="B11" t="s">
        <v>168</v>
      </c>
      <c r="C11" s="4">
        <f>1/(1+((Ai!C11/100)/((1-(Ai!C11/100))*$R$1)))</f>
        <v>0.99988041180773679</v>
      </c>
      <c r="D11" s="4">
        <f>1/(1+((Ai!D11/100)/((1-(Ai!D11/100))*$R$1)))</f>
        <v>0.99988041180773679</v>
      </c>
      <c r="E11" s="4">
        <f>1/(1+((Ai!E11/100)/((1-(Ai!E11/100))*$R$1)))</f>
        <v>0.99988041180773679</v>
      </c>
      <c r="F11" s="4">
        <f>1/(1+((Ai!F11/100)/((1-(Ai!F11/100))*$R$1)))</f>
        <v>0.99988041180773679</v>
      </c>
      <c r="G11" s="4">
        <f>1/(1+((Ai!G11/100)/((1-(Ai!G11/100))*$R$1)))</f>
        <v>0.99988041180773679</v>
      </c>
      <c r="H11" s="4">
        <f>1/(1+((Ai!H11/100)/((1-(Ai!H11/100))*$R$1)))</f>
        <v>0.99988041180773679</v>
      </c>
      <c r="I11" s="4">
        <f>1/(1+((Ai!I11/100)/((1-(Ai!I11/100))*$R$1)))</f>
        <v>0.99988041180773679</v>
      </c>
      <c r="J11" s="4">
        <f>1/(1+((Ai!J11/100)/((1-(Ai!J11/100))*$R$1)))</f>
        <v>0.99988041180773679</v>
      </c>
      <c r="K11" s="4">
        <f>1/(1+((Ai!K11/100)/((1-(Ai!K11/100))*$R$1)))</f>
        <v>0.99988041180773679</v>
      </c>
      <c r="L11" s="4">
        <f>1/(1+((Ai!L11/100)/((1-(Ai!L11/100))*$R$1)))</f>
        <v>0.99988041180773679</v>
      </c>
      <c r="M11" s="4">
        <f>1/(1+((Ai!M11/100)/((1-(Ai!M11/100))*$R$1)))</f>
        <v>0.99988041180773679</v>
      </c>
      <c r="N11" s="4">
        <f>1/(1+((Ai!N11/100)/((1-(Ai!N11/100))*$R$1)))</f>
        <v>0.99988041180773679</v>
      </c>
      <c r="O11" s="4">
        <f>1/(1+((Ai!O11/100)/((1-(Ai!O11/100))*$R$1)))</f>
        <v>0.99988041180773679</v>
      </c>
      <c r="P11" s="4">
        <f>1/(1+((Ai!P11/100)/((1-(Ai!P11/100))*$R$1)))</f>
        <v>0.99988041180773679</v>
      </c>
    </row>
    <row r="12" spans="1:18" x14ac:dyDescent="0.25">
      <c r="A12" t="s">
        <v>61</v>
      </c>
      <c r="B12" t="s">
        <v>169</v>
      </c>
      <c r="C12" s="4">
        <f>1/(1+((Ai!C12/100)/((1-(Ai!C12/100))*$R$1)))</f>
        <v>0.98857966188917112</v>
      </c>
      <c r="D12" s="4">
        <f>1/(1+((Ai!D12/100)/((1-(Ai!D12/100))*$R$1)))</f>
        <v>0.98857966188917112</v>
      </c>
      <c r="E12" s="4">
        <f>1/(1+((Ai!E12/100)/((1-(Ai!E12/100))*$R$1)))</f>
        <v>0.98857966188917112</v>
      </c>
      <c r="F12" s="4">
        <f>1/(1+((Ai!F12/100)/((1-(Ai!F12/100))*$R$1)))</f>
        <v>0.98857966188917112</v>
      </c>
      <c r="G12" s="4">
        <f>1/(1+((Ai!G12/100)/((1-(Ai!G12/100))*$R$1)))</f>
        <v>0.9897799752228158</v>
      </c>
      <c r="H12" s="4">
        <f>1/(1+((Ai!H12/100)/((1-(Ai!H12/100))*$R$1)))</f>
        <v>0.9897799752228158</v>
      </c>
      <c r="I12" s="4">
        <f>1/(1+((Ai!I12/100)/((1-(Ai!I12/100))*$R$1)))</f>
        <v>0.9897799752228158</v>
      </c>
      <c r="J12" s="4">
        <f>1/(1+((Ai!J12/100)/((1-(Ai!J12/100))*$R$1)))</f>
        <v>0.9897799752228158</v>
      </c>
      <c r="K12" s="4">
        <f>1/(1+((Ai!K12/100)/((1-(Ai!K12/100))*$R$1)))</f>
        <v>0.9897799752228158</v>
      </c>
      <c r="L12" s="4">
        <f>1/(1+((Ai!L12/100)/((1-(Ai!L12/100))*$R$1)))</f>
        <v>0.9897799752228158</v>
      </c>
      <c r="M12" s="4">
        <f>1/(1+((Ai!M12/100)/((1-(Ai!M12/100))*$R$1)))</f>
        <v>0.9897799752228158</v>
      </c>
      <c r="N12" s="4">
        <f>1/(1+((Ai!N12/100)/((1-(Ai!N12/100))*$R$1)))</f>
        <v>0.9897799752228158</v>
      </c>
      <c r="O12" s="4">
        <f>1/(1+((Ai!O12/100)/((1-(Ai!O12/100))*$R$1)))</f>
        <v>0.9897799752228158</v>
      </c>
      <c r="P12" s="4">
        <f>1/(1+((Ai!P12/100)/((1-(Ai!P12/100))*$R$1)))</f>
        <v>0.9897799752228158</v>
      </c>
    </row>
    <row r="13" spans="1:18" x14ac:dyDescent="0.25">
      <c r="A13" t="s">
        <v>62</v>
      </c>
      <c r="B13" t="s">
        <v>170</v>
      </c>
      <c r="C13" s="4">
        <f>1/(1+((Ai!C13/100)/((1-(Ai!C13/100))*$R$1)))</f>
        <v>0.9980448425884717</v>
      </c>
      <c r="D13" s="4">
        <f>1/(1+((Ai!D13/100)/((1-(Ai!D13/100))*$R$1)))</f>
        <v>0.9980448425884717</v>
      </c>
      <c r="E13" s="4">
        <f>1/(1+((Ai!E13/100)/((1-(Ai!E13/100))*$R$1)))</f>
        <v>0.9980448425884717</v>
      </c>
      <c r="F13" s="4">
        <f>1/(1+((Ai!F13/100)/((1-(Ai!F13/100))*$R$1)))</f>
        <v>0.9980448425884717</v>
      </c>
      <c r="G13" s="4">
        <f>1/(1+((Ai!G13/100)/((1-(Ai!G13/100))*$R$1)))</f>
        <v>0.9980111622755421</v>
      </c>
      <c r="H13" s="4">
        <f>1/(1+((Ai!H13/100)/((1-(Ai!H13/100))*$R$1)))</f>
        <v>0.9980111622755421</v>
      </c>
      <c r="I13" s="4">
        <f>1/(1+((Ai!I13/100)/((1-(Ai!I13/100))*$R$1)))</f>
        <v>0.9980111622755421</v>
      </c>
      <c r="J13" s="4">
        <f>1/(1+((Ai!J13/100)/((1-(Ai!J13/100))*$R$1)))</f>
        <v>0.9980111622755421</v>
      </c>
      <c r="K13" s="4">
        <f>1/(1+((Ai!K13/100)/((1-(Ai!K13/100))*$R$1)))</f>
        <v>0.9980111622755421</v>
      </c>
      <c r="L13" s="4">
        <f>1/(1+((Ai!L13/100)/((1-(Ai!L13/100))*$R$1)))</f>
        <v>0.9980111622755421</v>
      </c>
      <c r="M13" s="4">
        <f>1/(1+((Ai!M13/100)/((1-(Ai!M13/100))*$R$1)))</f>
        <v>0.9980111622755421</v>
      </c>
      <c r="N13" s="4">
        <f>1/(1+((Ai!N13/100)/((1-(Ai!N13/100))*$R$1)))</f>
        <v>0.9980111622755421</v>
      </c>
      <c r="O13" s="4">
        <f>1/(1+((Ai!O13/100)/((1-(Ai!O13/100))*$R$1)))</f>
        <v>0.9980111622755421</v>
      </c>
      <c r="P13" s="4">
        <f>1/(1+((Ai!P13/100)/((1-(Ai!P13/100))*$R$1)))</f>
        <v>0.9980111622755421</v>
      </c>
    </row>
    <row r="14" spans="1:18" x14ac:dyDescent="0.25">
      <c r="A14" t="s">
        <v>63</v>
      </c>
      <c r="B14" t="s">
        <v>171</v>
      </c>
      <c r="C14" s="4">
        <f>1/(1+((Ai!C14/100)/((1-(Ai!C14/100))*$R$1)))</f>
        <v>0.99411418481497249</v>
      </c>
      <c r="D14" s="4">
        <f>1/(1+((Ai!D14/100)/((1-(Ai!D14/100))*$R$1)))</f>
        <v>0.99411418481497249</v>
      </c>
      <c r="E14" s="4">
        <f>1/(1+((Ai!E14/100)/((1-(Ai!E14/100))*$R$1)))</f>
        <v>0.99411418481497249</v>
      </c>
      <c r="F14" s="4">
        <f>1/(1+((Ai!F14/100)/((1-(Ai!F14/100))*$R$1)))</f>
        <v>0.99411418481497249</v>
      </c>
      <c r="G14" s="4">
        <f>1/(1+((Ai!G14/100)/((1-(Ai!G14/100))*$R$1)))</f>
        <v>0.99435726417560288</v>
      </c>
      <c r="H14" s="4">
        <f>1/(1+((Ai!H14/100)/((1-(Ai!H14/100))*$R$1)))</f>
        <v>0.99435726417560288</v>
      </c>
      <c r="I14" s="4">
        <f>1/(1+((Ai!I14/100)/((1-(Ai!I14/100))*$R$1)))</f>
        <v>0.99435726417560288</v>
      </c>
      <c r="J14" s="4">
        <f>1/(1+((Ai!J14/100)/((1-(Ai!J14/100))*$R$1)))</f>
        <v>0.99435726417560288</v>
      </c>
      <c r="K14" s="4">
        <f>1/(1+((Ai!K14/100)/((1-(Ai!K14/100))*$R$1)))</f>
        <v>0.99435726417560288</v>
      </c>
      <c r="L14" s="4">
        <f>1/(1+((Ai!L14/100)/((1-(Ai!L14/100))*$R$1)))</f>
        <v>0.99435726417560288</v>
      </c>
      <c r="M14" s="4">
        <f>1/(1+((Ai!M14/100)/((1-(Ai!M14/100))*$R$1)))</f>
        <v>0.99435726417560288</v>
      </c>
      <c r="N14" s="4">
        <f>1/(1+((Ai!N14/100)/((1-(Ai!N14/100))*$R$1)))</f>
        <v>0.99435726417560288</v>
      </c>
      <c r="O14" s="4">
        <f>1/(1+((Ai!O14/100)/((1-(Ai!O14/100))*$R$1)))</f>
        <v>0.99435726417560288</v>
      </c>
      <c r="P14" s="4">
        <f>1/(1+((Ai!P14/100)/((1-(Ai!P14/100))*$R$1)))</f>
        <v>0.99435726417560288</v>
      </c>
    </row>
    <row r="15" spans="1:18" x14ac:dyDescent="0.25">
      <c r="A15" t="s">
        <v>64</v>
      </c>
      <c r="B15" t="s">
        <v>172</v>
      </c>
      <c r="C15" s="4">
        <f>1/(1+((Ai!C15/100)/((1-(Ai!C15/100))*$R$1)))</f>
        <v>0.98289962130594366</v>
      </c>
      <c r="D15" s="4">
        <f>1/(1+((Ai!D15/100)/((1-(Ai!D15/100))*$R$1)))</f>
        <v>0.98289962130594366</v>
      </c>
      <c r="E15" s="4">
        <f>1/(1+((Ai!E15/100)/((1-(Ai!E15/100))*$R$1)))</f>
        <v>0.98289962130594366</v>
      </c>
      <c r="F15" s="4">
        <f>1/(1+((Ai!F15/100)/((1-(Ai!F15/100))*$R$1)))</f>
        <v>0.98289962130594366</v>
      </c>
      <c r="G15" s="4">
        <f>1/(1+((Ai!G15/100)/((1-(Ai!G15/100))*$R$1)))</f>
        <v>0.9839609038488154</v>
      </c>
      <c r="H15" s="4">
        <f>1/(1+((Ai!H15/100)/((1-(Ai!H15/100))*$R$1)))</f>
        <v>0.9839609038488154</v>
      </c>
      <c r="I15" s="4">
        <f>1/(1+((Ai!I15/100)/((1-(Ai!I15/100))*$R$1)))</f>
        <v>0.9839609038488154</v>
      </c>
      <c r="J15" s="4">
        <f>1/(1+((Ai!J15/100)/((1-(Ai!J15/100))*$R$1)))</f>
        <v>0.9839609038488154</v>
      </c>
      <c r="K15" s="4">
        <f>1/(1+((Ai!K15/100)/((1-(Ai!K15/100))*$R$1)))</f>
        <v>0.9839609038488154</v>
      </c>
      <c r="L15" s="4">
        <f>1/(1+((Ai!L15/100)/((1-(Ai!L15/100))*$R$1)))</f>
        <v>0.9839609038488154</v>
      </c>
      <c r="M15" s="4">
        <f>1/(1+((Ai!M15/100)/((1-(Ai!M15/100))*$R$1)))</f>
        <v>0.9839609038488154</v>
      </c>
      <c r="N15" s="4">
        <f>1/(1+((Ai!N15/100)/((1-(Ai!N15/100))*$R$1)))</f>
        <v>0.9839609038488154</v>
      </c>
      <c r="O15" s="4">
        <f>1/(1+((Ai!O15/100)/((1-(Ai!O15/100))*$R$1)))</f>
        <v>0.9839609038488154</v>
      </c>
      <c r="P15" s="4">
        <f>1/(1+((Ai!P15/100)/((1-(Ai!P15/100))*$R$1)))</f>
        <v>0.9839609038488154</v>
      </c>
    </row>
    <row r="16" spans="1:18" x14ac:dyDescent="0.25">
      <c r="A16" t="s">
        <v>65</v>
      </c>
      <c r="B16" t="s">
        <v>173</v>
      </c>
      <c r="C16" s="4">
        <f>1/(1+((Ai!C16/100)/((1-(Ai!C16/100))*$R$1)))</f>
        <v>0.99851796993236719</v>
      </c>
      <c r="D16" s="4">
        <f>1/(1+((Ai!D16/100)/((1-(Ai!D16/100))*$R$1)))</f>
        <v>0.99851796993236719</v>
      </c>
      <c r="E16" s="4">
        <f>1/(1+((Ai!E16/100)/((1-(Ai!E16/100))*$R$1)))</f>
        <v>0.99851796993236719</v>
      </c>
      <c r="F16" s="4">
        <f>1/(1+((Ai!F16/100)/((1-(Ai!F16/100))*$R$1)))</f>
        <v>0.99851796993236719</v>
      </c>
      <c r="G16" s="4">
        <f>1/(1+((Ai!G16/100)/((1-(Ai!G16/100))*$R$1)))</f>
        <v>0.99859859644800231</v>
      </c>
      <c r="H16" s="4">
        <f>1/(1+((Ai!H16/100)/((1-(Ai!H16/100))*$R$1)))</f>
        <v>0.99859859644800231</v>
      </c>
      <c r="I16" s="4">
        <f>1/(1+((Ai!I16/100)/((1-(Ai!I16/100))*$R$1)))</f>
        <v>0.99859859644800231</v>
      </c>
      <c r="J16" s="4">
        <f>1/(1+((Ai!J16/100)/((1-(Ai!J16/100))*$R$1)))</f>
        <v>0.99859859644800231</v>
      </c>
      <c r="K16" s="4">
        <f>1/(1+((Ai!K16/100)/((1-(Ai!K16/100))*$R$1)))</f>
        <v>0.99859859644800231</v>
      </c>
      <c r="L16" s="4">
        <f>1/(1+((Ai!L16/100)/((1-(Ai!L16/100))*$R$1)))</f>
        <v>0.99859859644800231</v>
      </c>
      <c r="M16" s="4">
        <f>1/(1+((Ai!M16/100)/((1-(Ai!M16/100))*$R$1)))</f>
        <v>0.99859859644800231</v>
      </c>
      <c r="N16" s="4">
        <f>1/(1+((Ai!N16/100)/((1-(Ai!N16/100))*$R$1)))</f>
        <v>0.99859859644800231</v>
      </c>
      <c r="O16" s="4">
        <f>1/(1+((Ai!O16/100)/((1-(Ai!O16/100))*$R$1)))</f>
        <v>0.99859859644800231</v>
      </c>
      <c r="P16" s="4">
        <f>1/(1+((Ai!P16/100)/((1-(Ai!P16/100))*$R$1)))</f>
        <v>0.99859859644800231</v>
      </c>
    </row>
    <row r="17" spans="1:16" x14ac:dyDescent="0.25">
      <c r="A17" t="s">
        <v>66</v>
      </c>
      <c r="B17" t="s">
        <v>174</v>
      </c>
      <c r="C17" s="4">
        <f>1/(1+((Ai!C17/100)/((1-(Ai!C17/100))*$R$1)))</f>
        <v>0.35469225452161773</v>
      </c>
      <c r="D17" s="4">
        <f>1/(1+((Ai!D17/100)/((1-(Ai!D17/100))*$R$1)))</f>
        <v>0.35469225452161773</v>
      </c>
      <c r="E17" s="4">
        <f>1/(1+((Ai!E17/100)/((1-(Ai!E17/100))*$R$1)))</f>
        <v>0.35469225452161773</v>
      </c>
      <c r="F17" s="4">
        <f>1/(1+((Ai!F17/100)/((1-(Ai!F17/100))*$R$1)))</f>
        <v>0.35469225452161773</v>
      </c>
      <c r="G17" s="4">
        <f>1/(1+((Ai!G17/100)/((1-(Ai!G17/100))*$R$1)))</f>
        <v>0.35469225452161773</v>
      </c>
      <c r="H17" s="4">
        <f>1/(1+((Ai!H17/100)/((1-(Ai!H17/100))*$R$1)))</f>
        <v>0.35469225452161773</v>
      </c>
      <c r="I17" s="4">
        <f>1/(1+((Ai!I17/100)/((1-(Ai!I17/100))*$R$1)))</f>
        <v>0.35469225452161773</v>
      </c>
      <c r="J17" s="4">
        <f>1/(1+((Ai!J17/100)/((1-(Ai!J17/100))*$R$1)))</f>
        <v>0.35469225452161773</v>
      </c>
      <c r="K17" s="4">
        <f>1/(1+((Ai!K17/100)/((1-(Ai!K17/100))*$R$1)))</f>
        <v>0.35469225452161773</v>
      </c>
      <c r="L17" s="4">
        <f>1/(1+((Ai!L17/100)/((1-(Ai!L17/100))*$R$1)))</f>
        <v>0.35469225452161773</v>
      </c>
      <c r="M17" s="4">
        <f>1/(1+((Ai!M17/100)/((1-(Ai!M17/100))*$R$1)))</f>
        <v>0.35469225452161773</v>
      </c>
      <c r="N17" s="4">
        <f>1/(1+((Ai!N17/100)/((1-(Ai!N17/100))*$R$1)))</f>
        <v>0.35469225452161773</v>
      </c>
      <c r="O17" s="4">
        <f>1/(1+((Ai!O17/100)/((1-(Ai!O17/100))*$R$1)))</f>
        <v>0.35469225452161773</v>
      </c>
      <c r="P17" s="4">
        <f>1/(1+((Ai!P17/100)/((1-(Ai!P17/100))*$R$1)))</f>
        <v>0.35469225452161773</v>
      </c>
    </row>
    <row r="18" spans="1:16" x14ac:dyDescent="0.25">
      <c r="A18" t="s">
        <v>68</v>
      </c>
      <c r="B18" t="s">
        <v>175</v>
      </c>
      <c r="C18" s="4" t="e">
        <f>1/(1+((Ai!C18/100)/((1-(Ai!C18/100))*$R$1)))</f>
        <v>#DIV/0!</v>
      </c>
      <c r="D18" s="4" t="e">
        <f>1/(1+((Ai!D18/100)/((1-(Ai!D18/100))*$R$1)))</f>
        <v>#DIV/0!</v>
      </c>
      <c r="E18" s="4" t="e">
        <f>1/(1+((Ai!E18/100)/((1-(Ai!E18/100))*$R$1)))</f>
        <v>#DIV/0!</v>
      </c>
      <c r="F18" s="4" t="e">
        <f>1/(1+((Ai!F18/100)/((1-(Ai!F18/100))*$R$1)))</f>
        <v>#DIV/0!</v>
      </c>
      <c r="G18" s="4">
        <f>1/(1+((Ai!G18/100)/((1-(Ai!G18/100))*$R$1)))</f>
        <v>1.9062297118358764E-3</v>
      </c>
      <c r="H18" s="4">
        <f>1/(1+((Ai!H18/100)/((1-(Ai!H18/100))*$R$1)))</f>
        <v>1.9062297118358764E-3</v>
      </c>
      <c r="I18" s="4">
        <f>1/(1+((Ai!I18/100)/((1-(Ai!I18/100))*$R$1)))</f>
        <v>1.9062297118358764E-3</v>
      </c>
      <c r="J18" s="4">
        <f>1/(1+((Ai!J18/100)/((1-(Ai!J18/100))*$R$1)))</f>
        <v>1.9062297118358764E-3</v>
      </c>
      <c r="K18" s="4">
        <f>1/(1+((Ai!K18/100)/((1-(Ai!K18/100))*$R$1)))</f>
        <v>1.9062297118358764E-3</v>
      </c>
      <c r="L18" s="4">
        <f>1/(1+((Ai!L18/100)/((1-(Ai!L18/100))*$R$1)))</f>
        <v>1.9062297118358764E-3</v>
      </c>
      <c r="M18" s="4">
        <f>1/(1+((Ai!M18/100)/((1-(Ai!M18/100))*$R$1)))</f>
        <v>1.9062297118358764E-3</v>
      </c>
      <c r="N18" s="4">
        <f>1/(1+((Ai!N18/100)/((1-(Ai!N18/100))*$R$1)))</f>
        <v>1.9062297118358764E-3</v>
      </c>
      <c r="O18" s="4">
        <f>1/(1+((Ai!O18/100)/((1-(Ai!O18/100))*$R$1)))</f>
        <v>1.9062297118358764E-3</v>
      </c>
      <c r="P18" s="4">
        <f>1/(1+((Ai!P18/100)/((1-(Ai!P18/100))*$R$1)))</f>
        <v>1.9062297118358764E-3</v>
      </c>
    </row>
    <row r="19" spans="1:16" x14ac:dyDescent="0.25">
      <c r="A19" t="s">
        <v>70</v>
      </c>
      <c r="B19" t="s">
        <v>226</v>
      </c>
      <c r="C19" s="4">
        <f>1/(1+((Ai!C19/100)/((1-(Ai!C19/100))*$R$1)))</f>
        <v>1</v>
      </c>
      <c r="D19" s="4">
        <f>1/(1+((Ai!D19/100)/((1-(Ai!D19/100))*$R$1)))</f>
        <v>1</v>
      </c>
      <c r="E19" s="4">
        <f>1/(1+((Ai!E19/100)/((1-(Ai!E19/100))*$R$1)))</f>
        <v>1</v>
      </c>
      <c r="F19" s="4">
        <f>1/(1+((Ai!F19/100)/((1-(Ai!F19/100))*$R$1)))</f>
        <v>1</v>
      </c>
      <c r="G19" s="4">
        <f>1/(1+((Ai!G19/100)/((1-(Ai!G19/100))*$R$1)))</f>
        <v>1</v>
      </c>
      <c r="H19" s="4">
        <f>1/(1+((Ai!H19/100)/((1-(Ai!H19/100))*$R$1)))</f>
        <v>1</v>
      </c>
      <c r="I19" s="4">
        <f>1/(1+((Ai!I19/100)/((1-(Ai!I19/100))*$R$1)))</f>
        <v>1</v>
      </c>
      <c r="J19" s="4">
        <f>1/(1+((Ai!J19/100)/((1-(Ai!J19/100))*$R$1)))</f>
        <v>1</v>
      </c>
      <c r="K19" s="4">
        <f>1/(1+((Ai!K19/100)/((1-(Ai!K19/100))*$R$1)))</f>
        <v>1</v>
      </c>
      <c r="L19" s="4">
        <f>1/(1+((Ai!L19/100)/((1-(Ai!L19/100))*$R$1)))</f>
        <v>1</v>
      </c>
      <c r="M19" s="4">
        <f>1/(1+((Ai!M19/100)/((1-(Ai!M19/100))*$R$1)))</f>
        <v>1</v>
      </c>
      <c r="N19" s="4">
        <f>1/(1+((Ai!N19/100)/((1-(Ai!N19/100))*$R$1)))</f>
        <v>1</v>
      </c>
      <c r="O19" s="4">
        <f>1/(1+((Ai!O19/100)/((1-(Ai!O19/100))*$R$1)))</f>
        <v>1</v>
      </c>
      <c r="P19" s="4">
        <f>1/(1+((Ai!P19/100)/((1-(Ai!P19/100))*$R$1)))</f>
        <v>1</v>
      </c>
    </row>
    <row r="20" spans="1:16" x14ac:dyDescent="0.25">
      <c r="A20" t="s">
        <v>71</v>
      </c>
      <c r="B20" t="s">
        <v>176</v>
      </c>
      <c r="C20" s="4">
        <f>1/(1+((Ai!C20/100)/((1-(Ai!C20/100))*$R$1)))</f>
        <v>0.94589390499028547</v>
      </c>
      <c r="D20" s="4">
        <f>1/(1+((Ai!D20/100)/((1-(Ai!D20/100))*$R$1)))</f>
        <v>0.94589390499028547</v>
      </c>
      <c r="E20" s="4">
        <f>1/(1+((Ai!E20/100)/((1-(Ai!E20/100))*$R$1)))</f>
        <v>0.94589390499028547</v>
      </c>
      <c r="F20" s="4">
        <f>1/(1+((Ai!F20/100)/((1-(Ai!F20/100))*$R$1)))</f>
        <v>0.94589390499028547</v>
      </c>
      <c r="G20" s="4">
        <f>1/(1+((Ai!G20/100)/((1-(Ai!G20/100))*$R$1)))</f>
        <v>0.94589390499028547</v>
      </c>
      <c r="H20" s="4">
        <f>1/(1+((Ai!H20/100)/((1-(Ai!H20/100))*$R$1)))</f>
        <v>0.94589390499028547</v>
      </c>
      <c r="I20" s="4">
        <f>1/(1+((Ai!I20/100)/((1-(Ai!I20/100))*$R$1)))</f>
        <v>0.94589390499028547</v>
      </c>
      <c r="J20" s="4">
        <f>1/(1+((Ai!J20/100)/((1-(Ai!J20/100))*$R$1)))</f>
        <v>0.94589390499028547</v>
      </c>
      <c r="K20" s="4">
        <f>1/(1+((Ai!K20/100)/((1-(Ai!K20/100))*$R$1)))</f>
        <v>0.94589390499028547</v>
      </c>
      <c r="L20" s="4">
        <f>1/(1+((Ai!L20/100)/((1-(Ai!L20/100))*$R$1)))</f>
        <v>0.94589390499028547</v>
      </c>
      <c r="M20" s="4">
        <f>1/(1+((Ai!M20/100)/((1-(Ai!M20/100))*$R$1)))</f>
        <v>0.94589390499028547</v>
      </c>
      <c r="N20" s="4">
        <f>1/(1+((Ai!N20/100)/((1-(Ai!N20/100))*$R$1)))</f>
        <v>0.94589390499028547</v>
      </c>
      <c r="O20" s="4">
        <f>1/(1+((Ai!O20/100)/((1-(Ai!O20/100))*$R$1)))</f>
        <v>0.94589390499028547</v>
      </c>
      <c r="P20" s="4">
        <f>1/(1+((Ai!P20/100)/((1-(Ai!P20/100))*$R$1)))</f>
        <v>0.94589390499028547</v>
      </c>
    </row>
    <row r="21" spans="1:16" x14ac:dyDescent="0.25">
      <c r="A21" t="s">
        <v>72</v>
      </c>
      <c r="B21" t="s">
        <v>177</v>
      </c>
      <c r="C21" s="4">
        <f>1/(1+((Ai!C21/100)/((1-(Ai!C21/100))*$R$1)))</f>
        <v>0.61282246319648603</v>
      </c>
      <c r="D21" s="4">
        <f>1/(1+((Ai!D21/100)/((1-(Ai!D21/100))*$R$1)))</f>
        <v>0.61282246319648603</v>
      </c>
      <c r="E21" s="4">
        <f>1/(1+((Ai!E21/100)/((1-(Ai!E21/100))*$R$1)))</f>
        <v>0.61282246319648603</v>
      </c>
      <c r="F21" s="4">
        <f>1/(1+((Ai!F21/100)/((1-(Ai!F21/100))*$R$1)))</f>
        <v>0.61282246319648603</v>
      </c>
      <c r="G21" s="4">
        <f>1/(1+((Ai!G21/100)/((1-(Ai!G21/100))*$R$1)))</f>
        <v>0.61282246319648603</v>
      </c>
      <c r="H21" s="4">
        <f>1/(1+((Ai!H21/100)/((1-(Ai!H21/100))*$R$1)))</f>
        <v>0.61282246319648603</v>
      </c>
      <c r="I21" s="4">
        <f>1/(1+((Ai!I21/100)/((1-(Ai!I21/100))*$R$1)))</f>
        <v>0.61282246319648603</v>
      </c>
      <c r="J21" s="4">
        <f>1/(1+((Ai!J21/100)/((1-(Ai!J21/100))*$R$1)))</f>
        <v>0.61282246319648603</v>
      </c>
      <c r="K21" s="4">
        <f>1/(1+((Ai!K21/100)/((1-(Ai!K21/100))*$R$1)))</f>
        <v>0.61282246319648603</v>
      </c>
      <c r="L21" s="4">
        <f>1/(1+((Ai!L21/100)/((1-(Ai!L21/100))*$R$1)))</f>
        <v>0.61282246319648603</v>
      </c>
      <c r="M21" s="4">
        <f>1/(1+((Ai!M21/100)/((1-(Ai!M21/100))*$R$1)))</f>
        <v>0.61282246319648603</v>
      </c>
      <c r="N21" s="4">
        <f>1/(1+((Ai!N21/100)/((1-(Ai!N21/100))*$R$1)))</f>
        <v>0.61282246319648603</v>
      </c>
      <c r="O21" s="4">
        <f>1/(1+((Ai!O21/100)/((1-(Ai!O21/100))*$R$1)))</f>
        <v>0.61282246319648603</v>
      </c>
      <c r="P21" s="4">
        <f>1/(1+((Ai!P21/100)/((1-(Ai!P21/100))*$R$1)))</f>
        <v>0.61282246319648603</v>
      </c>
    </row>
    <row r="22" spans="1:16" x14ac:dyDescent="0.25">
      <c r="A22" t="s">
        <v>73</v>
      </c>
      <c r="B22" t="s">
        <v>178</v>
      </c>
      <c r="C22" s="4">
        <f>1/(1+((Ai!C22/100)/((1-(Ai!C22/100))*$R$1)))</f>
        <v>0.92139373809163305</v>
      </c>
      <c r="D22" s="4">
        <f>1/(1+((Ai!D22/100)/((1-(Ai!D22/100))*$R$1)))</f>
        <v>0.92139373809163305</v>
      </c>
      <c r="E22" s="4">
        <f>1/(1+((Ai!E22/100)/((1-(Ai!E22/100))*$R$1)))</f>
        <v>0.92139373809163305</v>
      </c>
      <c r="F22" s="4">
        <f>1/(1+((Ai!F22/100)/((1-(Ai!F22/100))*$R$1)))</f>
        <v>0.92139373809163305</v>
      </c>
      <c r="G22" s="4">
        <f>1/(1+((Ai!G22/100)/((1-(Ai!G22/100))*$R$1)))</f>
        <v>0.91627817198985728</v>
      </c>
      <c r="H22" s="4">
        <f>1/(1+((Ai!H22/100)/((1-(Ai!H22/100))*$R$1)))</f>
        <v>0.91627817198985728</v>
      </c>
      <c r="I22" s="4">
        <f>1/(1+((Ai!I22/100)/((1-(Ai!I22/100))*$R$1)))</f>
        <v>0.91627817198985728</v>
      </c>
      <c r="J22" s="4">
        <f>1/(1+((Ai!J22/100)/((1-(Ai!J22/100))*$R$1)))</f>
        <v>0.91627817198985728</v>
      </c>
      <c r="K22" s="4">
        <f>1/(1+((Ai!K22/100)/((1-(Ai!K22/100))*$R$1)))</f>
        <v>0.91627817198985728</v>
      </c>
      <c r="L22" s="4">
        <f>1/(1+((Ai!L22/100)/((1-(Ai!L22/100))*$R$1)))</f>
        <v>0.91791436606257426</v>
      </c>
      <c r="M22" s="4">
        <f>1/(1+((Ai!M22/100)/((1-(Ai!M22/100))*$R$1)))</f>
        <v>0.91791436606257426</v>
      </c>
      <c r="N22" s="4">
        <f>1/(1+((Ai!N22/100)/((1-(Ai!N22/100))*$R$1)))</f>
        <v>0.91791436606257426</v>
      </c>
      <c r="O22" s="4">
        <f>1/(1+((Ai!O22/100)/((1-(Ai!O22/100))*$R$1)))</f>
        <v>0.91791436606257426</v>
      </c>
      <c r="P22" s="4">
        <f>1/(1+((Ai!P22/100)/((1-(Ai!P22/100))*$R$1)))</f>
        <v>0.91791436606257426</v>
      </c>
    </row>
    <row r="23" spans="1:16" x14ac:dyDescent="0.25">
      <c r="A23" t="s">
        <v>74</v>
      </c>
      <c r="B23" t="s">
        <v>179</v>
      </c>
      <c r="C23" s="4">
        <f>1/(1+((Ai!C23/100)/((1-(Ai!C23/100))*$R$1)))</f>
        <v>0.98414280173157154</v>
      </c>
      <c r="D23" s="4">
        <f>1/(1+((Ai!D23/100)/((1-(Ai!D23/100))*$R$1)))</f>
        <v>0.98414280173157154</v>
      </c>
      <c r="E23" s="4">
        <f>1/(1+((Ai!E23/100)/((1-(Ai!E23/100))*$R$1)))</f>
        <v>0.98414280173157154</v>
      </c>
      <c r="F23" s="4">
        <f>1/(1+((Ai!F23/100)/((1-(Ai!F23/100))*$R$1)))</f>
        <v>0.98414280173157154</v>
      </c>
      <c r="G23" s="4">
        <f>1/(1+((Ai!G23/100)/((1-(Ai!G23/100))*$R$1)))</f>
        <v>0.98414280173157154</v>
      </c>
      <c r="H23" s="4">
        <f>1/(1+((Ai!H23/100)/((1-(Ai!H23/100))*$R$1)))</f>
        <v>0.98414280173157154</v>
      </c>
      <c r="I23" s="4">
        <f>1/(1+((Ai!I23/100)/((1-(Ai!I23/100))*$R$1)))</f>
        <v>0.98414280173157154</v>
      </c>
      <c r="J23" s="4">
        <f>1/(1+((Ai!J23/100)/((1-(Ai!J23/100))*$R$1)))</f>
        <v>0.98414280173157154</v>
      </c>
      <c r="K23" s="4">
        <f>1/(1+((Ai!K23/100)/((1-(Ai!K23/100))*$R$1)))</f>
        <v>0.98414280173157154</v>
      </c>
      <c r="L23" s="4">
        <f>1/(1+((Ai!L23/100)/((1-(Ai!L23/100))*$R$1)))</f>
        <v>0.98414280173157154</v>
      </c>
      <c r="M23" s="4">
        <f>1/(1+((Ai!M23/100)/((1-(Ai!M23/100))*$R$1)))</f>
        <v>0.98414280173157154</v>
      </c>
      <c r="N23" s="4">
        <f>1/(1+((Ai!N23/100)/((1-(Ai!N23/100))*$R$1)))</f>
        <v>0.98414280173157154</v>
      </c>
      <c r="O23" s="4">
        <f>1/(1+((Ai!O23/100)/((1-(Ai!O23/100))*$R$1)))</f>
        <v>0.98414280173157154</v>
      </c>
      <c r="P23" s="4">
        <f>1/(1+((Ai!P23/100)/((1-(Ai!P23/100))*$R$1)))</f>
        <v>0.98414280173157154</v>
      </c>
    </row>
    <row r="24" spans="1:16" x14ac:dyDescent="0.25">
      <c r="A24" t="s">
        <v>75</v>
      </c>
      <c r="B24" t="s">
        <v>180</v>
      </c>
      <c r="C24" s="4">
        <f>1/(1+((Ai!C24/100)/((1-(Ai!C24/100))*$R$1)))</f>
        <v>0.99145438878658954</v>
      </c>
      <c r="D24" s="4">
        <f>1/(1+((Ai!D24/100)/((1-(Ai!D24/100))*$R$1)))</f>
        <v>0.99145438878658954</v>
      </c>
      <c r="E24" s="4">
        <f>1/(1+((Ai!E24/100)/((1-(Ai!E24/100))*$R$1)))</f>
        <v>0.99145438878658954</v>
      </c>
      <c r="F24" s="4">
        <f>1/(1+((Ai!F24/100)/((1-(Ai!F24/100))*$R$1)))</f>
        <v>0.99145438878658954</v>
      </c>
      <c r="G24" s="4">
        <f>1/(1+((Ai!G24/100)/((1-(Ai!G24/100))*$R$1)))</f>
        <v>0.99145438878658954</v>
      </c>
      <c r="H24" s="4">
        <f>1/(1+((Ai!H24/100)/((1-(Ai!H24/100))*$R$1)))</f>
        <v>0.99145438878658954</v>
      </c>
      <c r="I24" s="4">
        <f>1/(1+((Ai!I24/100)/((1-(Ai!I24/100))*$R$1)))</f>
        <v>0.99145438878658954</v>
      </c>
      <c r="J24" s="4">
        <f>1/(1+((Ai!J24/100)/((1-(Ai!J24/100))*$R$1)))</f>
        <v>0.99145438878658954</v>
      </c>
      <c r="K24" s="4">
        <f>1/(1+((Ai!K24/100)/((1-(Ai!K24/100))*$R$1)))</f>
        <v>0.99145438878658954</v>
      </c>
      <c r="L24" s="4">
        <f>1/(1+((Ai!L24/100)/((1-(Ai!L24/100))*$R$1)))</f>
        <v>0.99145438878658954</v>
      </c>
      <c r="M24" s="4">
        <f>1/(1+((Ai!M24/100)/((1-(Ai!M24/100))*$R$1)))</f>
        <v>0.99145438878658954</v>
      </c>
      <c r="N24" s="4">
        <f>1/(1+((Ai!N24/100)/((1-(Ai!N24/100))*$R$1)))</f>
        <v>0.99145438878658954</v>
      </c>
      <c r="O24" s="4">
        <f>1/(1+((Ai!O24/100)/((1-(Ai!O24/100))*$R$1)))</f>
        <v>0.99145438878658954</v>
      </c>
      <c r="P24" s="4">
        <f>1/(1+((Ai!P24/100)/((1-(Ai!P24/100))*$R$1)))</f>
        <v>0.99145438878658954</v>
      </c>
    </row>
    <row r="25" spans="1:16" x14ac:dyDescent="0.25">
      <c r="A25" t="s">
        <v>76</v>
      </c>
      <c r="B25" t="s">
        <v>181</v>
      </c>
      <c r="C25" s="4">
        <f>1/(1+((Ai!C25/100)/((1-(Ai!C25/100))*$R$1)))</f>
        <v>0.99056943786545693</v>
      </c>
      <c r="D25" s="4">
        <f>1/(1+((Ai!D25/100)/((1-(Ai!D25/100))*$R$1)))</f>
        <v>0.99056943786545693</v>
      </c>
      <c r="E25" s="4">
        <f>1/(1+((Ai!E25/100)/((1-(Ai!E25/100))*$R$1)))</f>
        <v>0.99056943786545693</v>
      </c>
      <c r="F25" s="4">
        <f>1/(1+((Ai!F25/100)/((1-(Ai!F25/100))*$R$1)))</f>
        <v>0.99056943786545693</v>
      </c>
      <c r="G25" s="4">
        <f>1/(1+((Ai!G25/100)/((1-(Ai!G25/100))*$R$1)))</f>
        <v>0.98985354645003554</v>
      </c>
      <c r="H25" s="4">
        <f>1/(1+((Ai!H25/100)/((1-(Ai!H25/100))*$R$1)))</f>
        <v>0.98985354645003554</v>
      </c>
      <c r="I25" s="4">
        <f>1/(1+((Ai!I25/100)/((1-(Ai!I25/100))*$R$1)))</f>
        <v>0.98985354645003554</v>
      </c>
      <c r="J25" s="4">
        <f>1/(1+((Ai!J25/100)/((1-(Ai!J25/100))*$R$1)))</f>
        <v>0.98985354645003554</v>
      </c>
      <c r="K25" s="4">
        <f>1/(1+((Ai!K25/100)/((1-(Ai!K25/100))*$R$1)))</f>
        <v>0.98985354645003554</v>
      </c>
      <c r="L25" s="4">
        <f>1/(1+((Ai!L25/100)/((1-(Ai!L25/100))*$R$1)))</f>
        <v>0.98969712438102042</v>
      </c>
      <c r="M25" s="4">
        <f>1/(1+((Ai!M25/100)/((1-(Ai!M25/100))*$R$1)))</f>
        <v>0.98969712438102042</v>
      </c>
      <c r="N25" s="4">
        <f>1/(1+((Ai!N25/100)/((1-(Ai!N25/100))*$R$1)))</f>
        <v>0.98969712438102042</v>
      </c>
      <c r="O25" s="4">
        <f>1/(1+((Ai!O25/100)/((1-(Ai!O25/100))*$R$1)))</f>
        <v>0.98969712438102042</v>
      </c>
      <c r="P25" s="4">
        <f>1/(1+((Ai!P25/100)/((1-(Ai!P25/100))*$R$1)))</f>
        <v>0.98969712438102042</v>
      </c>
    </row>
    <row r="26" spans="1:16" x14ac:dyDescent="0.25">
      <c r="A26" t="s">
        <v>78</v>
      </c>
      <c r="B26" t="s">
        <v>182</v>
      </c>
      <c r="C26" s="4">
        <f>1/(1+((Ai!C26/100)/((1-(Ai!C26/100))*$R$1)))</f>
        <v>0.95532293525651113</v>
      </c>
      <c r="D26" s="4">
        <f>1/(1+((Ai!D26/100)/((1-(Ai!D26/100))*$R$1)))</f>
        <v>0.95532293525651113</v>
      </c>
      <c r="E26" s="4">
        <f>1/(1+((Ai!E26/100)/((1-(Ai!E26/100))*$R$1)))</f>
        <v>0.95532293525651113</v>
      </c>
      <c r="F26" s="4">
        <f>1/(1+((Ai!F26/100)/((1-(Ai!F26/100))*$R$1)))</f>
        <v>0.95532293525651113</v>
      </c>
      <c r="G26" s="4">
        <f>1/(1+((Ai!G26/100)/((1-(Ai!G26/100))*$R$1)))</f>
        <v>0.95647628560146281</v>
      </c>
      <c r="H26" s="4">
        <f>1/(1+((Ai!H26/100)/((1-(Ai!H26/100))*$R$1)))</f>
        <v>0.95647628560146281</v>
      </c>
      <c r="I26" s="4">
        <f>1/(1+((Ai!I26/100)/((1-(Ai!I26/100))*$R$1)))</f>
        <v>0.95647628560146281</v>
      </c>
      <c r="J26" s="4">
        <f>1/(1+((Ai!J26/100)/((1-(Ai!J26/100))*$R$1)))</f>
        <v>0.95647628560146281</v>
      </c>
      <c r="K26" s="4">
        <f>1/(1+((Ai!K26/100)/((1-(Ai!K26/100))*$R$1)))</f>
        <v>0.95647628560146281</v>
      </c>
      <c r="L26" s="4">
        <f>1/(1+((Ai!L26/100)/((1-(Ai!L26/100))*$R$1)))</f>
        <v>0.95647628560146281</v>
      </c>
      <c r="M26" s="4">
        <f>1/(1+((Ai!M26/100)/((1-(Ai!M26/100))*$R$1)))</f>
        <v>0.95647628560146281</v>
      </c>
      <c r="N26" s="4">
        <f>1/(1+((Ai!N26/100)/((1-(Ai!N26/100))*$R$1)))</f>
        <v>0.95647628560146281</v>
      </c>
      <c r="O26" s="4">
        <f>1/(1+((Ai!O26/100)/((1-(Ai!O26/100))*$R$1)))</f>
        <v>0.95647628560146281</v>
      </c>
      <c r="P26" s="4">
        <f>1/(1+((Ai!P26/100)/((1-(Ai!P26/100))*$R$1)))</f>
        <v>0.95647628560146281</v>
      </c>
    </row>
    <row r="27" spans="1:16" x14ac:dyDescent="0.25">
      <c r="A27" t="s">
        <v>79</v>
      </c>
      <c r="B27" t="s">
        <v>183</v>
      </c>
      <c r="C27" s="4">
        <f>1/(1+((Ai!C27/100)/((1-(Ai!C27/100))*$R$1)))</f>
        <v>0.92938553200347118</v>
      </c>
      <c r="D27" s="4">
        <f>1/(1+((Ai!D27/100)/((1-(Ai!D27/100))*$R$1)))</f>
        <v>0.92938553200347118</v>
      </c>
      <c r="E27" s="4">
        <f>1/(1+((Ai!E27/100)/((1-(Ai!E27/100))*$R$1)))</f>
        <v>0.92938553200347118</v>
      </c>
      <c r="F27" s="4">
        <f>1/(1+((Ai!F27/100)/((1-(Ai!F27/100))*$R$1)))</f>
        <v>0.92938553200347118</v>
      </c>
      <c r="G27" s="4">
        <f>1/(1+((Ai!G27/100)/((1-(Ai!G27/100))*$R$1)))</f>
        <v>0.92938553200347118</v>
      </c>
      <c r="H27" s="4">
        <f>1/(1+((Ai!H27/100)/((1-(Ai!H27/100))*$R$1)))</f>
        <v>0.92938553200347118</v>
      </c>
      <c r="I27" s="4">
        <f>1/(1+((Ai!I27/100)/((1-(Ai!I27/100))*$R$1)))</f>
        <v>0.92938553200347118</v>
      </c>
      <c r="J27" s="4">
        <f>1/(1+((Ai!J27/100)/((1-(Ai!J27/100))*$R$1)))</f>
        <v>0.92938553200347118</v>
      </c>
      <c r="K27" s="4">
        <f>1/(1+((Ai!K27/100)/((1-(Ai!K27/100))*$R$1)))</f>
        <v>0.92938553200347118</v>
      </c>
      <c r="L27" s="4">
        <f>1/(1+((Ai!L27/100)/((1-(Ai!L27/100))*$R$1)))</f>
        <v>0.92938553200347118</v>
      </c>
      <c r="M27" s="4">
        <f>1/(1+((Ai!M27/100)/((1-(Ai!M27/100))*$R$1)))</f>
        <v>0.92938553200347118</v>
      </c>
      <c r="N27" s="4">
        <f>1/(1+((Ai!N27/100)/((1-(Ai!N27/100))*$R$1)))</f>
        <v>0.92938553200347118</v>
      </c>
      <c r="O27" s="4">
        <f>1/(1+((Ai!O27/100)/((1-(Ai!O27/100))*$R$1)))</f>
        <v>0.92938553200347118</v>
      </c>
      <c r="P27" s="4">
        <f>1/(1+((Ai!P27/100)/((1-(Ai!P27/100))*$R$1)))</f>
        <v>0.92938553200347118</v>
      </c>
    </row>
    <row r="28" spans="1:16" x14ac:dyDescent="0.25">
      <c r="A28" t="s">
        <v>80</v>
      </c>
      <c r="B28" t="s">
        <v>184</v>
      </c>
      <c r="C28" s="4">
        <f>1/(1+((Ai!C28/100)/((1-(Ai!C28/100))*$R$1)))</f>
        <v>0.34303598205510744</v>
      </c>
      <c r="D28" s="4">
        <f>1/(1+((Ai!D28/100)/((1-(Ai!D28/100))*$R$1)))</f>
        <v>0.34303598205510744</v>
      </c>
      <c r="E28" s="4">
        <f>1/(1+((Ai!E28/100)/((1-(Ai!E28/100))*$R$1)))</f>
        <v>0.34303598205510744</v>
      </c>
      <c r="F28" s="4">
        <f>1/(1+((Ai!F28/100)/((1-(Ai!F28/100))*$R$1)))</f>
        <v>0.34303598205510744</v>
      </c>
      <c r="G28" s="4">
        <f>1/(1+((Ai!G28/100)/((1-(Ai!G28/100))*$R$1)))</f>
        <v>0.34827818842916541</v>
      </c>
      <c r="H28" s="4">
        <f>1/(1+((Ai!H28/100)/((1-(Ai!H28/100))*$R$1)))</f>
        <v>0.34827818842916541</v>
      </c>
      <c r="I28" s="4">
        <f>1/(1+((Ai!I28/100)/((1-(Ai!I28/100))*$R$1)))</f>
        <v>0.34827818842916541</v>
      </c>
      <c r="J28" s="4">
        <f>1/(1+((Ai!J28/100)/((1-(Ai!J28/100))*$R$1)))</f>
        <v>0.34827818842916541</v>
      </c>
      <c r="K28" s="4">
        <f>1/(1+((Ai!K28/100)/((1-(Ai!K28/100))*$R$1)))</f>
        <v>0.34827818842916541</v>
      </c>
      <c r="L28" s="4">
        <f>1/(1+((Ai!L28/100)/((1-(Ai!L28/100))*$R$1)))</f>
        <v>0.36120974832059616</v>
      </c>
      <c r="M28" s="4">
        <f>1/(1+((Ai!M28/100)/((1-(Ai!M28/100))*$R$1)))</f>
        <v>0.36120974832059616</v>
      </c>
      <c r="N28" s="4">
        <f>1/(1+((Ai!N28/100)/((1-(Ai!N28/100))*$R$1)))</f>
        <v>0.36120974832059616</v>
      </c>
      <c r="O28" s="4">
        <f>1/(1+((Ai!O28/100)/((1-(Ai!O28/100))*$R$1)))</f>
        <v>0.36120974832059616</v>
      </c>
      <c r="P28" s="4">
        <f>1/(1+((Ai!P28/100)/((1-(Ai!P28/100))*$R$1)))</f>
        <v>0.36120974832059616</v>
      </c>
    </row>
    <row r="29" spans="1:16" x14ac:dyDescent="0.25">
      <c r="A29" t="s">
        <v>81</v>
      </c>
      <c r="B29" t="s">
        <v>185</v>
      </c>
      <c r="C29" s="4">
        <f>1/(1+((Ai!C29/100)/((1-(Ai!C29/100))*$R$1)))</f>
        <v>0.14285516282625915</v>
      </c>
      <c r="D29" s="4">
        <f>1/(1+((Ai!D29/100)/((1-(Ai!D29/100))*$R$1)))</f>
        <v>0.14285516282625915</v>
      </c>
      <c r="E29" s="4">
        <f>1/(1+((Ai!E29/100)/((1-(Ai!E29/100))*$R$1)))</f>
        <v>0.14285516282625915</v>
      </c>
      <c r="F29" s="4">
        <f>1/(1+((Ai!F29/100)/((1-(Ai!F29/100))*$R$1)))</f>
        <v>0.14285516282625915</v>
      </c>
      <c r="G29" s="4">
        <f>1/(1+((Ai!G29/100)/((1-(Ai!G29/100))*$R$1)))</f>
        <v>0.21600026689319718</v>
      </c>
      <c r="H29" s="4">
        <f>1/(1+((Ai!H29/100)/((1-(Ai!H29/100))*$R$1)))</f>
        <v>0.21600026689319718</v>
      </c>
      <c r="I29" s="4">
        <f>1/(1+((Ai!I29/100)/((1-(Ai!I29/100))*$R$1)))</f>
        <v>0.21600026689319718</v>
      </c>
      <c r="J29" s="4">
        <f>1/(1+((Ai!J29/100)/((1-(Ai!J29/100))*$R$1)))</f>
        <v>0.21600026689319718</v>
      </c>
      <c r="K29" s="4">
        <f>1/(1+((Ai!K29/100)/((1-(Ai!K29/100))*$R$1)))</f>
        <v>0.21600026689319718</v>
      </c>
      <c r="L29" s="4">
        <f>1/(1+((Ai!L29/100)/((1-(Ai!L29/100))*$R$1)))</f>
        <v>0.21600026689319718</v>
      </c>
      <c r="M29" s="4">
        <f>1/(1+((Ai!M29/100)/((1-(Ai!M29/100))*$R$1)))</f>
        <v>0.21600026689319718</v>
      </c>
      <c r="N29" s="4">
        <f>1/(1+((Ai!N29/100)/((1-(Ai!N29/100))*$R$1)))</f>
        <v>0.21600026689319718</v>
      </c>
      <c r="O29" s="4">
        <f>1/(1+((Ai!O29/100)/((1-(Ai!O29/100))*$R$1)))</f>
        <v>0.21600026689319718</v>
      </c>
      <c r="P29" s="4">
        <f>1/(1+((Ai!P29/100)/((1-(Ai!P29/100))*$R$1)))</f>
        <v>0.21600026689319718</v>
      </c>
    </row>
    <row r="30" spans="1:16" x14ac:dyDescent="0.25">
      <c r="A30" t="s">
        <v>82</v>
      </c>
      <c r="B30" t="s">
        <v>186</v>
      </c>
      <c r="C30" s="4">
        <f>1/(1+((Ai!C30/100)/((1-(Ai!C30/100))*$R$1)))</f>
        <v>0.28742356430113697</v>
      </c>
      <c r="D30" s="4">
        <f>1/(1+((Ai!D30/100)/((1-(Ai!D30/100))*$R$1)))</f>
        <v>0.28742356430113697</v>
      </c>
      <c r="E30" s="4">
        <f>1/(1+((Ai!E30/100)/((1-(Ai!E30/100))*$R$1)))</f>
        <v>0.28742356430113697</v>
      </c>
      <c r="F30" s="4">
        <f>1/(1+((Ai!F30/100)/((1-(Ai!F30/100))*$R$1)))</f>
        <v>0.28742356430113697</v>
      </c>
      <c r="G30" s="4">
        <f>1/(1+((Ai!G30/100)/((1-(Ai!G30/100))*$R$1)))</f>
        <v>0.39230906350753397</v>
      </c>
      <c r="H30" s="4">
        <f>1/(1+((Ai!H30/100)/((1-(Ai!H30/100))*$R$1)))</f>
        <v>0.39230906350753397</v>
      </c>
      <c r="I30" s="4">
        <f>1/(1+((Ai!I30/100)/((1-(Ai!I30/100))*$R$1)))</f>
        <v>0.39230906350753397</v>
      </c>
      <c r="J30" s="4">
        <f>1/(1+((Ai!J30/100)/((1-(Ai!J30/100))*$R$1)))</f>
        <v>0.39230906350753397</v>
      </c>
      <c r="K30" s="4">
        <f>1/(1+((Ai!K30/100)/((1-(Ai!K30/100))*$R$1)))</f>
        <v>0.39230906350753397</v>
      </c>
      <c r="L30" s="4">
        <f>1/(1+((Ai!L30/100)/((1-(Ai!L30/100))*$R$1)))</f>
        <v>0.39258614950633164</v>
      </c>
      <c r="M30" s="4">
        <f>1/(1+((Ai!M30/100)/((1-(Ai!M30/100))*$R$1)))</f>
        <v>0.39258614950633164</v>
      </c>
      <c r="N30" s="4">
        <f>1/(1+((Ai!N30/100)/((1-(Ai!N30/100))*$R$1)))</f>
        <v>0.39258614950633164</v>
      </c>
      <c r="O30" s="4">
        <f>1/(1+((Ai!O30/100)/((1-(Ai!O30/100))*$R$1)))</f>
        <v>0.39258614950633164</v>
      </c>
      <c r="P30" s="4">
        <f>1/(1+((Ai!P30/100)/((1-(Ai!P30/100))*$R$1)))</f>
        <v>0.39258614950633164</v>
      </c>
    </row>
    <row r="31" spans="1:16" x14ac:dyDescent="0.25">
      <c r="A31" t="s">
        <v>84</v>
      </c>
      <c r="B31" t="s">
        <v>187</v>
      </c>
      <c r="C31" s="4">
        <f>1/(1+((Ai!C31/100)/((1-(Ai!C31/100))*$R$1)))</f>
        <v>0.54952568327613616</v>
      </c>
      <c r="D31" s="4">
        <f>1/(1+((Ai!D31/100)/((1-(Ai!D31/100))*$R$1)))</f>
        <v>0.54952568327613616</v>
      </c>
      <c r="E31" s="4">
        <f>1/(1+((Ai!E31/100)/((1-(Ai!E31/100))*$R$1)))</f>
        <v>0.54952568327613616</v>
      </c>
      <c r="F31" s="4">
        <f>1/(1+((Ai!F31/100)/((1-(Ai!F31/100))*$R$1)))</f>
        <v>0.54952568327613616</v>
      </c>
      <c r="G31" s="4">
        <f>1/(1+((Ai!G31/100)/((1-(Ai!G31/100))*$R$1)))</f>
        <v>0.48740436917133323</v>
      </c>
      <c r="H31" s="4">
        <f>1/(1+((Ai!H31/100)/((1-(Ai!H31/100))*$R$1)))</f>
        <v>0.48740436917133323</v>
      </c>
      <c r="I31" s="4">
        <f>1/(1+((Ai!I31/100)/((1-(Ai!I31/100))*$R$1)))</f>
        <v>0.48740436917133323</v>
      </c>
      <c r="J31" s="4">
        <f>1/(1+((Ai!J31/100)/((1-(Ai!J31/100))*$R$1)))</f>
        <v>0.48740436917133323</v>
      </c>
      <c r="K31" s="4">
        <f>1/(1+((Ai!K31/100)/((1-(Ai!K31/100))*$R$1)))</f>
        <v>0.48740436917133323</v>
      </c>
      <c r="L31" s="4">
        <f>1/(1+((Ai!L31/100)/((1-(Ai!L31/100))*$R$1)))</f>
        <v>0.54035623644746744</v>
      </c>
      <c r="M31" s="4">
        <f>1/(1+((Ai!M31/100)/((1-(Ai!M31/100))*$R$1)))</f>
        <v>0.54035623644746744</v>
      </c>
      <c r="N31" s="4">
        <f>1/(1+((Ai!N31/100)/((1-(Ai!N31/100))*$R$1)))</f>
        <v>0.54035623644746744</v>
      </c>
      <c r="O31" s="4">
        <f>1/(1+((Ai!O31/100)/((1-(Ai!O31/100))*$R$1)))</f>
        <v>0.54035623644746744</v>
      </c>
      <c r="P31" s="4">
        <f>1/(1+((Ai!P31/100)/((1-(Ai!P31/100))*$R$1)))</f>
        <v>0.54035623644746744</v>
      </c>
    </row>
    <row r="32" spans="1:16" x14ac:dyDescent="0.25">
      <c r="A32" t="s">
        <v>88</v>
      </c>
      <c r="B32" t="s">
        <v>188</v>
      </c>
      <c r="C32" s="4">
        <f>1/(1+((Ai!C32/100)/((1-(Ai!C32/100))*$R$1)))</f>
        <v>0.95474034380926687</v>
      </c>
      <c r="D32" s="4">
        <f>1/(1+((Ai!D32/100)/((1-(Ai!D32/100))*$R$1)))</f>
        <v>0.95474034380926687</v>
      </c>
      <c r="E32" s="4">
        <f>1/(1+((Ai!E32/100)/((1-(Ai!E32/100))*$R$1)))</f>
        <v>0.95474034380926687</v>
      </c>
      <c r="F32" s="4">
        <f>1/(1+((Ai!F32/100)/((1-(Ai!F32/100))*$R$1)))</f>
        <v>0.95474034380926687</v>
      </c>
      <c r="G32" s="4">
        <f>1/(1+((Ai!G32/100)/((1-(Ai!G32/100))*$R$1)))</f>
        <v>0.94512443144037905</v>
      </c>
      <c r="H32" s="4">
        <f>1/(1+((Ai!H32/100)/((1-(Ai!H32/100))*$R$1)))</f>
        <v>0.94512443144037905</v>
      </c>
      <c r="I32" s="4">
        <f>1/(1+((Ai!I32/100)/((1-(Ai!I32/100))*$R$1)))</f>
        <v>0.94512443144037905</v>
      </c>
      <c r="J32" s="4">
        <f>1/(1+((Ai!J32/100)/((1-(Ai!J32/100))*$R$1)))</f>
        <v>0.94512443144037905</v>
      </c>
      <c r="K32" s="4">
        <f>1/(1+((Ai!K32/100)/((1-(Ai!K32/100))*$R$1)))</f>
        <v>0.94512443144037905</v>
      </c>
      <c r="L32" s="4">
        <f>1/(1+((Ai!L32/100)/((1-(Ai!L32/100))*$R$1)))</f>
        <v>0.94512443144037905</v>
      </c>
      <c r="M32" s="4">
        <f>1/(1+((Ai!M32/100)/((1-(Ai!M32/100))*$R$1)))</f>
        <v>0.94512443144037905</v>
      </c>
      <c r="N32" s="4">
        <f>1/(1+((Ai!N32/100)/((1-(Ai!N32/100))*$R$1)))</f>
        <v>0.94512443144037905</v>
      </c>
      <c r="O32" s="4">
        <f>1/(1+((Ai!O32/100)/((1-(Ai!O32/100))*$R$1)))</f>
        <v>0.94512443144037905</v>
      </c>
      <c r="P32" s="4">
        <f>1/(1+((Ai!P32/100)/((1-(Ai!P32/100))*$R$1)))</f>
        <v>0.94512443144037905</v>
      </c>
    </row>
    <row r="33" spans="1:16" x14ac:dyDescent="0.25">
      <c r="A33" t="s">
        <v>89</v>
      </c>
      <c r="B33" t="s">
        <v>189</v>
      </c>
      <c r="C33" s="4">
        <f>1/(1+((Ai!C33/100)/((1-(Ai!C33/100))*$R$1)))</f>
        <v>4.7427730869173623E-2</v>
      </c>
      <c r="D33" s="4">
        <f>1/(1+((Ai!D33/100)/((1-(Ai!D33/100))*$R$1)))</f>
        <v>4.7427730869173623E-2</v>
      </c>
      <c r="E33" s="4">
        <f>1/(1+((Ai!E33/100)/((1-(Ai!E33/100))*$R$1)))</f>
        <v>4.7427730869173623E-2</v>
      </c>
      <c r="F33" s="4">
        <f>1/(1+((Ai!F33/100)/((1-(Ai!F33/100))*$R$1)))</f>
        <v>4.7427730869173623E-2</v>
      </c>
      <c r="G33" s="4">
        <f>1/(1+((Ai!G33/100)/((1-(Ai!G33/100))*$R$1)))</f>
        <v>-5.5283689838367532E-2</v>
      </c>
      <c r="H33" s="4">
        <f>1/(1+((Ai!H33/100)/((1-(Ai!H33/100))*$R$1)))</f>
        <v>-5.5283689838367532E-2</v>
      </c>
      <c r="I33" s="4">
        <f>1/(1+((Ai!I33/100)/((1-(Ai!I33/100))*$R$1)))</f>
        <v>-5.5283689838367532E-2</v>
      </c>
      <c r="J33" s="4">
        <f>1/(1+((Ai!J33/100)/((1-(Ai!J33/100))*$R$1)))</f>
        <v>-5.5283689838367532E-2</v>
      </c>
      <c r="K33" s="4">
        <f>1/(1+((Ai!K33/100)/((1-(Ai!K33/100))*$R$1)))</f>
        <v>-5.5283689838367532E-2</v>
      </c>
      <c r="L33" s="4">
        <f>1/(1+((Ai!L33/100)/((1-(Ai!L33/100))*$R$1)))</f>
        <v>-0.10964001395865504</v>
      </c>
      <c r="M33" s="4">
        <f>1/(1+((Ai!M33/100)/((1-(Ai!M33/100))*$R$1)))</f>
        <v>-0.10964001395865504</v>
      </c>
      <c r="N33" s="4">
        <f>1/(1+((Ai!N33/100)/((1-(Ai!N33/100))*$R$1)))</f>
        <v>-0.10964001395865504</v>
      </c>
      <c r="O33" s="4">
        <f>1/(1+((Ai!O33/100)/((1-(Ai!O33/100))*$R$1)))</f>
        <v>-0.10964001395865504</v>
      </c>
      <c r="P33" s="4">
        <f>1/(1+((Ai!P33/100)/((1-(Ai!P33/100))*$R$1)))</f>
        <v>-0.10964001395865504</v>
      </c>
    </row>
    <row r="34" spans="1:16" x14ac:dyDescent="0.25">
      <c r="A34" t="s">
        <v>91</v>
      </c>
      <c r="B34" t="s">
        <v>190</v>
      </c>
      <c r="C34" s="4">
        <f>1/(1+((Ai!C34/100)/((1-(Ai!C34/100))*$R$1)))</f>
        <v>0.4462285784410317</v>
      </c>
      <c r="D34" s="4">
        <f>1/(1+((Ai!D34/100)/((1-(Ai!D34/100))*$R$1)))</f>
        <v>0.4462285784410317</v>
      </c>
      <c r="E34" s="4">
        <f>1/(1+((Ai!E34/100)/((1-(Ai!E34/100))*$R$1)))</f>
        <v>0.4462285784410317</v>
      </c>
      <c r="F34" s="4">
        <f>1/(1+((Ai!F34/100)/((1-(Ai!F34/100))*$R$1)))</f>
        <v>0.4462285784410317</v>
      </c>
      <c r="G34" s="4">
        <f>1/(1+((Ai!G34/100)/((1-(Ai!G34/100))*$R$1)))</f>
        <v>0.5124171109092126</v>
      </c>
      <c r="H34" s="4">
        <f>1/(1+((Ai!H34/100)/((1-(Ai!H34/100))*$R$1)))</f>
        <v>0.5124171109092126</v>
      </c>
      <c r="I34" s="4">
        <f>1/(1+((Ai!I34/100)/((1-(Ai!I34/100))*$R$1)))</f>
        <v>0.5124171109092126</v>
      </c>
      <c r="J34" s="4">
        <f>1/(1+((Ai!J34/100)/((1-(Ai!J34/100))*$R$1)))</f>
        <v>0.5124171109092126</v>
      </c>
      <c r="K34" s="4">
        <f>1/(1+((Ai!K34/100)/((1-(Ai!K34/100))*$R$1)))</f>
        <v>0.5124171109092126</v>
      </c>
      <c r="L34" s="4">
        <f>1/(1+((Ai!L34/100)/((1-(Ai!L34/100))*$R$1)))</f>
        <v>0.5124171109092126</v>
      </c>
      <c r="M34" s="4">
        <f>1/(1+((Ai!M34/100)/((1-(Ai!M34/100))*$R$1)))</f>
        <v>0.5124171109092126</v>
      </c>
      <c r="N34" s="4">
        <f>1/(1+((Ai!N34/100)/((1-(Ai!N34/100))*$R$1)))</f>
        <v>0.5124171109092126</v>
      </c>
      <c r="O34" s="4">
        <f>1/(1+((Ai!O34/100)/((1-(Ai!O34/100))*$R$1)))</f>
        <v>0.5124171109092126</v>
      </c>
      <c r="P34" s="4">
        <f>1/(1+((Ai!P34/100)/((1-(Ai!P34/100))*$R$1)))</f>
        <v>0.5124171109092126</v>
      </c>
    </row>
    <row r="35" spans="1:16" x14ac:dyDescent="0.25">
      <c r="A35" t="s">
        <v>92</v>
      </c>
      <c r="B35" t="s">
        <v>191</v>
      </c>
      <c r="C35" s="4">
        <f>1/(1+((Ai!C35/100)/((1-(Ai!C35/100))*$R$1)))</f>
        <v>0.98369971061736605</v>
      </c>
      <c r="D35" s="4">
        <f>1/(1+((Ai!D35/100)/((1-(Ai!D35/100))*$R$1)))</f>
        <v>0.98369971061736605</v>
      </c>
      <c r="E35" s="4">
        <f>1/(1+((Ai!E35/100)/((1-(Ai!E35/100))*$R$1)))</f>
        <v>0.98369971061736605</v>
      </c>
      <c r="F35" s="4">
        <f>1/(1+((Ai!F35/100)/((1-(Ai!F35/100))*$R$1)))</f>
        <v>0.98369971061736605</v>
      </c>
      <c r="G35" s="4">
        <f>1/(1+((Ai!G35/100)/((1-(Ai!G35/100))*$R$1)))</f>
        <v>0.98884925160350201</v>
      </c>
      <c r="H35" s="4">
        <f>1/(1+((Ai!H35/100)/((1-(Ai!H35/100))*$R$1)))</f>
        <v>0.98884925160350201</v>
      </c>
      <c r="I35" s="4">
        <f>1/(1+((Ai!I35/100)/((1-(Ai!I35/100))*$R$1)))</f>
        <v>0.98884925160350201</v>
      </c>
      <c r="J35" s="4">
        <f>1/(1+((Ai!J35/100)/((1-(Ai!J35/100))*$R$1)))</f>
        <v>0.98884925160350201</v>
      </c>
      <c r="K35" s="4">
        <f>1/(1+((Ai!K35/100)/((1-(Ai!K35/100))*$R$1)))</f>
        <v>0.98884925160350201</v>
      </c>
      <c r="L35" s="4">
        <f>1/(1+((Ai!L35/100)/((1-(Ai!L35/100))*$R$1)))</f>
        <v>0.98924113787879531</v>
      </c>
      <c r="M35" s="4">
        <f>1/(1+((Ai!M35/100)/((1-(Ai!M35/100))*$R$1)))</f>
        <v>0.98924113787879531</v>
      </c>
      <c r="N35" s="4">
        <f>1/(1+((Ai!N35/100)/((1-(Ai!N35/100))*$R$1)))</f>
        <v>0.98924113787879531</v>
      </c>
      <c r="O35" s="4">
        <f>1/(1+((Ai!O35/100)/((1-(Ai!O35/100))*$R$1)))</f>
        <v>0.98924113787879531</v>
      </c>
      <c r="P35" s="4">
        <f>1/(1+((Ai!P35/100)/((1-(Ai!P35/100))*$R$1)))</f>
        <v>0.98924113787879531</v>
      </c>
    </row>
    <row r="36" spans="1:16" x14ac:dyDescent="0.25">
      <c r="A36" t="s">
        <v>93</v>
      </c>
      <c r="B36" t="s">
        <v>192</v>
      </c>
      <c r="C36" s="4">
        <f>1/(1+((Ai!C36/100)/((1-(Ai!C36/100))*$R$1)))</f>
        <v>0.99475848731918393</v>
      </c>
      <c r="D36" s="4">
        <f>1/(1+((Ai!D36/100)/((1-(Ai!D36/100))*$R$1)))</f>
        <v>0.99475848731918393</v>
      </c>
      <c r="E36" s="4">
        <f>1/(1+((Ai!E36/100)/((1-(Ai!E36/100))*$R$1)))</f>
        <v>0.99475848731918393</v>
      </c>
      <c r="F36" s="4">
        <f>1/(1+((Ai!F36/100)/((1-(Ai!F36/100))*$R$1)))</f>
        <v>0.99475848731918393</v>
      </c>
      <c r="G36" s="4">
        <f>1/(1+((Ai!G36/100)/((1-(Ai!G36/100))*$R$1)))</f>
        <v>0.99468378252417544</v>
      </c>
      <c r="H36" s="4">
        <f>1/(1+((Ai!H36/100)/((1-(Ai!H36/100))*$R$1)))</f>
        <v>0.99468378252417544</v>
      </c>
      <c r="I36" s="4">
        <f>1/(1+((Ai!I36/100)/((1-(Ai!I36/100))*$R$1)))</f>
        <v>0.99468378252417544</v>
      </c>
      <c r="J36" s="4">
        <f>1/(1+((Ai!J36/100)/((1-(Ai!J36/100))*$R$1)))</f>
        <v>0.99468378252417544</v>
      </c>
      <c r="K36" s="4">
        <f>1/(1+((Ai!K36/100)/((1-(Ai!K36/100))*$R$1)))</f>
        <v>0.99468378252417544</v>
      </c>
      <c r="L36" s="4">
        <f>1/(1+((Ai!L36/100)/((1-(Ai!L36/100))*$R$1)))</f>
        <v>0.99468378252417544</v>
      </c>
      <c r="M36" s="4">
        <f>1/(1+((Ai!M36/100)/((1-(Ai!M36/100))*$R$1)))</f>
        <v>0.99468378252417544</v>
      </c>
      <c r="N36" s="4">
        <f>1/(1+((Ai!N36/100)/((1-(Ai!N36/100))*$R$1)))</f>
        <v>0.99468378252417544</v>
      </c>
      <c r="O36" s="4">
        <f>1/(1+((Ai!O36/100)/((1-(Ai!O36/100))*$R$1)))</f>
        <v>0.99468378252417544</v>
      </c>
      <c r="P36" s="4">
        <f>1/(1+((Ai!P36/100)/((1-(Ai!P36/100))*$R$1)))</f>
        <v>0.99468378252417544</v>
      </c>
    </row>
    <row r="37" spans="1:16" x14ac:dyDescent="0.25">
      <c r="A37" t="s">
        <v>94</v>
      </c>
      <c r="B37" t="s">
        <v>193</v>
      </c>
      <c r="C37" s="4">
        <f>1/(1+((Ai!C37/100)/((1-(Ai!C37/100))*$R$1)))</f>
        <v>0.69964670944261376</v>
      </c>
      <c r="D37" s="4">
        <f>1/(1+((Ai!D37/100)/((1-(Ai!D37/100))*$R$1)))</f>
        <v>0.69964670944261376</v>
      </c>
      <c r="E37" s="4">
        <f>1/(1+((Ai!E37/100)/((1-(Ai!E37/100))*$R$1)))</f>
        <v>0.69964670944261376</v>
      </c>
      <c r="F37" s="4">
        <f>1/(1+((Ai!F37/100)/((1-(Ai!F37/100))*$R$1)))</f>
        <v>0.69964670944261376</v>
      </c>
      <c r="G37" s="4">
        <f>1/(1+((Ai!G37/100)/((1-(Ai!G37/100))*$R$1)))</f>
        <v>0.69901049700826334</v>
      </c>
      <c r="H37" s="4">
        <f>1/(1+((Ai!H37/100)/((1-(Ai!H37/100))*$R$1)))</f>
        <v>0.69901049700826334</v>
      </c>
      <c r="I37" s="4">
        <f>1/(1+((Ai!I37/100)/((1-(Ai!I37/100))*$R$1)))</f>
        <v>0.69901049700826334</v>
      </c>
      <c r="J37" s="4">
        <f>1/(1+((Ai!J37/100)/((1-(Ai!J37/100))*$R$1)))</f>
        <v>0.69901049700826334</v>
      </c>
      <c r="K37" s="4">
        <f>1/(1+((Ai!K37/100)/((1-(Ai!K37/100))*$R$1)))</f>
        <v>0.69901049700826334</v>
      </c>
      <c r="L37" s="4">
        <f>1/(1+((Ai!L37/100)/((1-(Ai!L37/100))*$R$1)))</f>
        <v>0.69901049700826334</v>
      </c>
      <c r="M37" s="4">
        <f>1/(1+((Ai!M37/100)/((1-(Ai!M37/100))*$R$1)))</f>
        <v>0.69901049700826334</v>
      </c>
      <c r="N37" s="4">
        <f>1/(1+((Ai!N37/100)/((1-(Ai!N37/100))*$R$1)))</f>
        <v>0.69901049700826334</v>
      </c>
      <c r="O37" s="4">
        <f>1/(1+((Ai!O37/100)/((1-(Ai!O37/100))*$R$1)))</f>
        <v>0.69901049700826334</v>
      </c>
      <c r="P37" s="4">
        <f>1/(1+((Ai!P37/100)/((1-(Ai!P37/100))*$R$1)))</f>
        <v>0.69901049700826334</v>
      </c>
    </row>
    <row r="38" spans="1:16" x14ac:dyDescent="0.25">
      <c r="A38" t="s">
        <v>95</v>
      </c>
      <c r="B38" t="s">
        <v>194</v>
      </c>
      <c r="C38" s="4">
        <f>1/(1+((Ai!C38/100)/((1-(Ai!C38/100))*$R$1)))</f>
        <v>0.65204518735206707</v>
      </c>
      <c r="D38" s="4">
        <f>1/(1+((Ai!D38/100)/((1-(Ai!D38/100))*$R$1)))</f>
        <v>0.65204518735206707</v>
      </c>
      <c r="E38" s="4">
        <f>1/(1+((Ai!E38/100)/((1-(Ai!E38/100))*$R$1)))</f>
        <v>0.65204518735206707</v>
      </c>
      <c r="F38" s="4">
        <f>1/(1+((Ai!F38/100)/((1-(Ai!F38/100))*$R$1)))</f>
        <v>0.65204518735206707</v>
      </c>
      <c r="G38" s="4">
        <f>1/(1+((Ai!G38/100)/((1-(Ai!G38/100))*$R$1)))</f>
        <v>0.65204518735206707</v>
      </c>
      <c r="H38" s="4">
        <f>1/(1+((Ai!H38/100)/((1-(Ai!H38/100))*$R$1)))</f>
        <v>0.65204518735206707</v>
      </c>
      <c r="I38" s="4">
        <f>1/(1+((Ai!I38/100)/((1-(Ai!I38/100))*$R$1)))</f>
        <v>0.65204518735206707</v>
      </c>
      <c r="J38" s="4">
        <f>1/(1+((Ai!J38/100)/((1-(Ai!J38/100))*$R$1)))</f>
        <v>0.65204518735206707</v>
      </c>
      <c r="K38" s="4">
        <f>1/(1+((Ai!K38/100)/((1-(Ai!K38/100))*$R$1)))</f>
        <v>0.65204518735206707</v>
      </c>
      <c r="L38" s="4">
        <f>1/(1+((Ai!L38/100)/((1-(Ai!L38/100))*$R$1)))</f>
        <v>0.65204518735206707</v>
      </c>
      <c r="M38" s="4">
        <f>1/(1+((Ai!M38/100)/((1-(Ai!M38/100))*$R$1)))</f>
        <v>0.65204518735206707</v>
      </c>
      <c r="N38" s="4">
        <f>1/(1+((Ai!N38/100)/((1-(Ai!N38/100))*$R$1)))</f>
        <v>0.65204518735206707</v>
      </c>
      <c r="O38" s="4">
        <f>1/(1+((Ai!O38/100)/((1-(Ai!O38/100))*$R$1)))</f>
        <v>0.65204518735206707</v>
      </c>
      <c r="P38" s="4">
        <f>1/(1+((Ai!P38/100)/((1-(Ai!P38/100))*$R$1)))</f>
        <v>0.65204518735206707</v>
      </c>
    </row>
    <row r="39" spans="1:16" x14ac:dyDescent="0.25">
      <c r="A39" t="s">
        <v>96</v>
      </c>
      <c r="B39" t="s">
        <v>195</v>
      </c>
      <c r="C39" s="4">
        <f>1/(1+((Ai!C39/100)/((1-(Ai!C39/100))*$R$1)))</f>
        <v>0.95772924885563071</v>
      </c>
      <c r="D39" s="4">
        <f>1/(1+((Ai!D39/100)/((1-(Ai!D39/100))*$R$1)))</f>
        <v>0.95772924885563071</v>
      </c>
      <c r="E39" s="4">
        <f>1/(1+((Ai!E39/100)/((1-(Ai!E39/100))*$R$1)))</f>
        <v>0.95772924885563071</v>
      </c>
      <c r="F39" s="4">
        <f>1/(1+((Ai!F39/100)/((1-(Ai!F39/100))*$R$1)))</f>
        <v>0.95772924885563071</v>
      </c>
      <c r="G39" s="4">
        <f>1/(1+((Ai!G39/100)/((1-(Ai!G39/100))*$R$1)))</f>
        <v>0.95843916904248194</v>
      </c>
      <c r="H39" s="4">
        <f>1/(1+((Ai!H39/100)/((1-(Ai!H39/100))*$R$1)))</f>
        <v>0.95843916904248194</v>
      </c>
      <c r="I39" s="4">
        <f>1/(1+((Ai!I39/100)/((1-(Ai!I39/100))*$R$1)))</f>
        <v>0.95843916904248194</v>
      </c>
      <c r="J39" s="4">
        <f>1/(1+((Ai!J39/100)/((1-(Ai!J39/100))*$R$1)))</f>
        <v>0.95843916904248194</v>
      </c>
      <c r="K39" s="4">
        <f>1/(1+((Ai!K39/100)/((1-(Ai!K39/100))*$R$1)))</f>
        <v>0.95843916904248194</v>
      </c>
      <c r="L39" s="4">
        <f>1/(1+((Ai!L39/100)/((1-(Ai!L39/100))*$R$1)))</f>
        <v>0.95843916904248194</v>
      </c>
      <c r="M39" s="4">
        <f>1/(1+((Ai!M39/100)/((1-(Ai!M39/100))*$R$1)))</f>
        <v>0.95843916904248194</v>
      </c>
      <c r="N39" s="4">
        <f>1/(1+((Ai!N39/100)/((1-(Ai!N39/100))*$R$1)))</f>
        <v>0.95843916904248194</v>
      </c>
      <c r="O39" s="4">
        <f>1/(1+((Ai!O39/100)/((1-(Ai!O39/100))*$R$1)))</f>
        <v>0.95843916904248194</v>
      </c>
      <c r="P39" s="4">
        <f>1/(1+((Ai!P39/100)/((1-(Ai!P39/100))*$R$1)))</f>
        <v>0.95843916904248194</v>
      </c>
    </row>
    <row r="40" spans="1:16" x14ac:dyDescent="0.25">
      <c r="A40" t="s">
        <v>97</v>
      </c>
      <c r="B40" t="s">
        <v>196</v>
      </c>
      <c r="C40" s="4">
        <f>1/(1+((Ai!C40/100)/((1-(Ai!C40/100))*$R$1)))</f>
        <v>0.9097012943209114</v>
      </c>
      <c r="D40" s="4">
        <f>1/(1+((Ai!D40/100)/((1-(Ai!D40/100))*$R$1)))</f>
        <v>0.9097012943209114</v>
      </c>
      <c r="E40" s="4">
        <f>1/(1+((Ai!E40/100)/((1-(Ai!E40/100))*$R$1)))</f>
        <v>0.9097012943209114</v>
      </c>
      <c r="F40" s="4">
        <f>1/(1+((Ai!F40/100)/((1-(Ai!F40/100))*$R$1)))</f>
        <v>0.9097012943209114</v>
      </c>
      <c r="G40" s="4">
        <f>1/(1+((Ai!G40/100)/((1-(Ai!G40/100))*$R$1)))</f>
        <v>0.90376841668118879</v>
      </c>
      <c r="H40" s="4">
        <f>1/(1+((Ai!H40/100)/((1-(Ai!H40/100))*$R$1)))</f>
        <v>0.90376841668118879</v>
      </c>
      <c r="I40" s="4">
        <f>1/(1+((Ai!I40/100)/((1-(Ai!I40/100))*$R$1)))</f>
        <v>0.90376841668118879</v>
      </c>
      <c r="J40" s="4">
        <f>1/(1+((Ai!J40/100)/((1-(Ai!J40/100))*$R$1)))</f>
        <v>0.90376841668118879</v>
      </c>
      <c r="K40" s="4">
        <f>1/(1+((Ai!K40/100)/((1-(Ai!K40/100))*$R$1)))</f>
        <v>0.90376841668118879</v>
      </c>
      <c r="L40" s="4">
        <f>1/(1+((Ai!L40/100)/((1-(Ai!L40/100))*$R$1)))</f>
        <v>0.90376841668118879</v>
      </c>
      <c r="M40" s="4">
        <f>1/(1+((Ai!M40/100)/((1-(Ai!M40/100))*$R$1)))</f>
        <v>0.90376841668118879</v>
      </c>
      <c r="N40" s="4">
        <f>1/(1+((Ai!N40/100)/((1-(Ai!N40/100))*$R$1)))</f>
        <v>0.90376841668118879</v>
      </c>
      <c r="O40" s="4">
        <f>1/(1+((Ai!O40/100)/((1-(Ai!O40/100))*$R$1)))</f>
        <v>0.90376841668118879</v>
      </c>
      <c r="P40" s="4">
        <f>1/(1+((Ai!P40/100)/((1-(Ai!P40/100))*$R$1)))</f>
        <v>0.90376841668118879</v>
      </c>
    </row>
    <row r="41" spans="1:16" x14ac:dyDescent="0.25">
      <c r="A41" t="s">
        <v>98</v>
      </c>
      <c r="B41" t="s">
        <v>197</v>
      </c>
      <c r="C41" s="4">
        <f>1/(1+((Ai!C41/100)/((1-(Ai!C41/100))*$R$1)))</f>
        <v>0.82072183895997908</v>
      </c>
      <c r="D41" s="4">
        <f>1/(1+((Ai!D41/100)/((1-(Ai!D41/100))*$R$1)))</f>
        <v>0.82072183895997908</v>
      </c>
      <c r="E41" s="4">
        <f>1/(1+((Ai!E41/100)/((1-(Ai!E41/100))*$R$1)))</f>
        <v>0.82072183895997908</v>
      </c>
      <c r="F41" s="4">
        <f>1/(1+((Ai!F41/100)/((1-(Ai!F41/100))*$R$1)))</f>
        <v>0.82072183895997908</v>
      </c>
      <c r="G41" s="4">
        <f>1/(1+((Ai!G41/100)/((1-(Ai!G41/100))*$R$1)))</f>
        <v>0.82072183895997908</v>
      </c>
      <c r="H41" s="4">
        <f>1/(1+((Ai!H41/100)/((1-(Ai!H41/100))*$R$1)))</f>
        <v>0.82072183895997908</v>
      </c>
      <c r="I41" s="4">
        <f>1/(1+((Ai!I41/100)/((1-(Ai!I41/100))*$R$1)))</f>
        <v>0.82072183895997908</v>
      </c>
      <c r="J41" s="4">
        <f>1/(1+((Ai!J41/100)/((1-(Ai!J41/100))*$R$1)))</f>
        <v>0.82072183895997908</v>
      </c>
      <c r="K41" s="4">
        <f>1/(1+((Ai!K41/100)/((1-(Ai!K41/100))*$R$1)))</f>
        <v>0.82072183895997908</v>
      </c>
      <c r="L41" s="4">
        <f>1/(1+((Ai!L41/100)/((1-(Ai!L41/100))*$R$1)))</f>
        <v>0.82072183895997908</v>
      </c>
      <c r="M41" s="4">
        <f>1/(1+((Ai!M41/100)/((1-(Ai!M41/100))*$R$1)))</f>
        <v>0.82072183895997908</v>
      </c>
      <c r="N41" s="4">
        <f>1/(1+((Ai!N41/100)/((1-(Ai!N41/100))*$R$1)))</f>
        <v>0.82072183895997908</v>
      </c>
      <c r="O41" s="4">
        <f>1/(1+((Ai!O41/100)/((1-(Ai!O41/100))*$R$1)))</f>
        <v>0.82072183895997908</v>
      </c>
      <c r="P41" s="4">
        <f>1/(1+((Ai!P41/100)/((1-(Ai!P41/100))*$R$1)))</f>
        <v>0.82072183895997908</v>
      </c>
    </row>
    <row r="42" spans="1:16" x14ac:dyDescent="0.25">
      <c r="A42" t="s">
        <v>99</v>
      </c>
      <c r="B42" t="s">
        <v>198</v>
      </c>
      <c r="C42" s="4">
        <f>1/(1+((Ai!C42/100)/((1-(Ai!C42/100))*$R$1)))</f>
        <v>0.63659214197088831</v>
      </c>
      <c r="D42" s="4">
        <f>1/(1+((Ai!D42/100)/((1-(Ai!D42/100))*$R$1)))</f>
        <v>0.63659214197088831</v>
      </c>
      <c r="E42" s="4">
        <f>1/(1+((Ai!E42/100)/((1-(Ai!E42/100))*$R$1)))</f>
        <v>0.63659214197088831</v>
      </c>
      <c r="F42" s="4">
        <f>1/(1+((Ai!F42/100)/((1-(Ai!F42/100))*$R$1)))</f>
        <v>0.63659214197088831</v>
      </c>
      <c r="G42" s="4">
        <f>1/(1+((Ai!G42/100)/((1-(Ai!G42/100))*$R$1)))</f>
        <v>0.68144003040801571</v>
      </c>
      <c r="H42" s="4">
        <f>1/(1+((Ai!H42/100)/((1-(Ai!H42/100))*$R$1)))</f>
        <v>0.68144003040801571</v>
      </c>
      <c r="I42" s="4">
        <f>1/(1+((Ai!I42/100)/((1-(Ai!I42/100))*$R$1)))</f>
        <v>0.68144003040801571</v>
      </c>
      <c r="J42" s="4">
        <f>1/(1+((Ai!J42/100)/((1-(Ai!J42/100))*$R$1)))</f>
        <v>0.68144003040801571</v>
      </c>
      <c r="K42" s="4">
        <f>1/(1+((Ai!K42/100)/((1-(Ai!K42/100))*$R$1)))</f>
        <v>0.68144003040801571</v>
      </c>
      <c r="L42" s="4">
        <f>1/(1+((Ai!L42/100)/((1-(Ai!L42/100))*$R$1)))</f>
        <v>0.66655987363085112</v>
      </c>
      <c r="M42" s="4">
        <f>1/(1+((Ai!M42/100)/((1-(Ai!M42/100))*$R$1)))</f>
        <v>0.66655987363085112</v>
      </c>
      <c r="N42" s="4">
        <f>1/(1+((Ai!N42/100)/((1-(Ai!N42/100))*$R$1)))</f>
        <v>0.66655987363085112</v>
      </c>
      <c r="O42" s="4">
        <f>1/(1+((Ai!O42/100)/((1-(Ai!O42/100))*$R$1)))</f>
        <v>0.66655987363085112</v>
      </c>
      <c r="P42" s="4">
        <f>1/(1+((Ai!P42/100)/((1-(Ai!P42/100))*$R$1)))</f>
        <v>0.66655987363085112</v>
      </c>
    </row>
    <row r="43" spans="1:16" x14ac:dyDescent="0.25">
      <c r="A43" t="s">
        <v>100</v>
      </c>
      <c r="B43" t="s">
        <v>199</v>
      </c>
      <c r="C43" s="4">
        <f>1/(1+((Ai!C43/100)/((1-(Ai!C43/100))*$R$1)))</f>
        <v>0.74485653122656559</v>
      </c>
      <c r="D43" s="4">
        <f>1/(1+((Ai!D43/100)/((1-(Ai!D43/100))*$R$1)))</f>
        <v>0.74485653122656559</v>
      </c>
      <c r="E43" s="4">
        <f>1/(1+((Ai!E43/100)/((1-(Ai!E43/100))*$R$1)))</f>
        <v>0.74485653122656559</v>
      </c>
      <c r="F43" s="4">
        <f>1/(1+((Ai!F43/100)/((1-(Ai!F43/100))*$R$1)))</f>
        <v>0.74485653122656559</v>
      </c>
      <c r="G43" s="4">
        <f>1/(1+((Ai!G43/100)/((1-(Ai!G43/100))*$R$1)))</f>
        <v>0.75948234892814515</v>
      </c>
      <c r="H43" s="4">
        <f>1/(1+((Ai!H43/100)/((1-(Ai!H43/100))*$R$1)))</f>
        <v>0.75948234892814515</v>
      </c>
      <c r="I43" s="4">
        <f>1/(1+((Ai!I43/100)/((1-(Ai!I43/100))*$R$1)))</f>
        <v>0.75948234892814515</v>
      </c>
      <c r="J43" s="4">
        <f>1/(1+((Ai!J43/100)/((1-(Ai!J43/100))*$R$1)))</f>
        <v>0.75948234892814515</v>
      </c>
      <c r="K43" s="4">
        <f>1/(1+((Ai!K43/100)/((1-(Ai!K43/100))*$R$1)))</f>
        <v>0.75948234892814515</v>
      </c>
      <c r="L43" s="4">
        <f>1/(1+((Ai!L43/100)/((1-(Ai!L43/100))*$R$1)))</f>
        <v>0.74778330918101943</v>
      </c>
      <c r="M43" s="4">
        <f>1/(1+((Ai!M43/100)/((1-(Ai!M43/100))*$R$1)))</f>
        <v>0.74778330918101943</v>
      </c>
      <c r="N43" s="4">
        <f>1/(1+((Ai!N43/100)/((1-(Ai!N43/100))*$R$1)))</f>
        <v>0.74778330918101943</v>
      </c>
      <c r="O43" s="4">
        <f>1/(1+((Ai!O43/100)/((1-(Ai!O43/100))*$R$1)))</f>
        <v>0.74778330918101943</v>
      </c>
      <c r="P43" s="4">
        <f>1/(1+((Ai!P43/100)/((1-(Ai!P43/100))*$R$1)))</f>
        <v>0.74778330918101943</v>
      </c>
    </row>
    <row r="44" spans="1:16" x14ac:dyDescent="0.25">
      <c r="A44" t="s">
        <v>101</v>
      </c>
      <c r="B44" t="s">
        <v>200</v>
      </c>
      <c r="C44" s="4">
        <f>1/(1+((Ai!C44/100)/((1-(Ai!C44/100))*$R$1)))</f>
        <v>0.96527961216145475</v>
      </c>
      <c r="D44" s="4">
        <f>1/(1+((Ai!D44/100)/((1-(Ai!D44/100))*$R$1)))</f>
        <v>0.96527961216145475</v>
      </c>
      <c r="E44" s="4">
        <f>1/(1+((Ai!E44/100)/((1-(Ai!E44/100))*$R$1)))</f>
        <v>0.96527961216145475</v>
      </c>
      <c r="F44" s="4">
        <f>1/(1+((Ai!F44/100)/((1-(Ai!F44/100))*$R$1)))</f>
        <v>0.96527961216145475</v>
      </c>
      <c r="G44" s="4">
        <f>1/(1+((Ai!G44/100)/((1-(Ai!G44/100))*$R$1)))</f>
        <v>0.96527961216145475</v>
      </c>
      <c r="H44" s="4">
        <f>1/(1+((Ai!H44/100)/((1-(Ai!H44/100))*$R$1)))</f>
        <v>0.96527961216145475</v>
      </c>
      <c r="I44" s="4">
        <f>1/(1+((Ai!I44/100)/((1-(Ai!I44/100))*$R$1)))</f>
        <v>0.96527961216145475</v>
      </c>
      <c r="J44" s="4">
        <f>1/(1+((Ai!J44/100)/((1-(Ai!J44/100))*$R$1)))</f>
        <v>0.96527961216145475</v>
      </c>
      <c r="K44" s="4">
        <f>1/(1+((Ai!K44/100)/((1-(Ai!K44/100))*$R$1)))</f>
        <v>0.96527961216145475</v>
      </c>
      <c r="L44" s="4">
        <f>1/(1+((Ai!L44/100)/((1-(Ai!L44/100))*$R$1)))</f>
        <v>0.96527961216145475</v>
      </c>
      <c r="M44" s="4">
        <f>1/(1+((Ai!M44/100)/((1-(Ai!M44/100))*$R$1)))</f>
        <v>0.96527961216145475</v>
      </c>
      <c r="N44" s="4">
        <f>1/(1+((Ai!N44/100)/((1-(Ai!N44/100))*$R$1)))</f>
        <v>0.96527961216145475</v>
      </c>
      <c r="O44" s="4">
        <f>1/(1+((Ai!O44/100)/((1-(Ai!O44/100))*$R$1)))</f>
        <v>0.96527961216145475</v>
      </c>
      <c r="P44" s="4">
        <f>1/(1+((Ai!P44/100)/((1-(Ai!P44/100))*$R$1)))</f>
        <v>0.96527961216145475</v>
      </c>
    </row>
    <row r="45" spans="1:16" x14ac:dyDescent="0.25">
      <c r="A45" t="s">
        <v>102</v>
      </c>
      <c r="B45" t="s">
        <v>201</v>
      </c>
      <c r="C45" s="4">
        <f>1/(1+((Ai!C45/100)/((1-(Ai!C45/100))*$R$1)))</f>
        <v>0.98349304806617266</v>
      </c>
      <c r="D45" s="4">
        <f>1/(1+((Ai!D45/100)/((1-(Ai!D45/100))*$R$1)))</f>
        <v>0.98349304806617266</v>
      </c>
      <c r="E45" s="4">
        <f>1/(1+((Ai!E45/100)/((1-(Ai!E45/100))*$R$1)))</f>
        <v>0.98349304806617266</v>
      </c>
      <c r="F45" s="4">
        <f>1/(1+((Ai!F45/100)/((1-(Ai!F45/100))*$R$1)))</f>
        <v>0.98349304806617266</v>
      </c>
      <c r="G45" s="4">
        <f>1/(1+((Ai!G45/100)/((1-(Ai!G45/100))*$R$1)))</f>
        <v>0.98351328019439743</v>
      </c>
      <c r="H45" s="4">
        <f>1/(1+((Ai!H45/100)/((1-(Ai!H45/100))*$R$1)))</f>
        <v>0.98351328019439743</v>
      </c>
      <c r="I45" s="4">
        <f>1/(1+((Ai!I45/100)/((1-(Ai!I45/100))*$R$1)))</f>
        <v>0.98351328019439743</v>
      </c>
      <c r="J45" s="4">
        <f>1/(1+((Ai!J45/100)/((1-(Ai!J45/100))*$R$1)))</f>
        <v>0.98351328019439743</v>
      </c>
      <c r="K45" s="4">
        <f>1/(1+((Ai!K45/100)/((1-(Ai!K45/100))*$R$1)))</f>
        <v>0.98351328019439743</v>
      </c>
      <c r="L45" s="4">
        <f>1/(1+((Ai!L45/100)/((1-(Ai!L45/100))*$R$1)))</f>
        <v>0.98351328019439743</v>
      </c>
      <c r="M45" s="4">
        <f>1/(1+((Ai!M45/100)/((1-(Ai!M45/100))*$R$1)))</f>
        <v>0.98351328019439743</v>
      </c>
      <c r="N45" s="4">
        <f>1/(1+((Ai!N45/100)/((1-(Ai!N45/100))*$R$1)))</f>
        <v>0.98351328019439743</v>
      </c>
      <c r="O45" s="4">
        <f>1/(1+((Ai!O45/100)/((1-(Ai!O45/100))*$R$1)))</f>
        <v>0.98351328019439743</v>
      </c>
      <c r="P45" s="4">
        <f>1/(1+((Ai!P45/100)/((1-(Ai!P45/100))*$R$1)))</f>
        <v>0.98351328019439743</v>
      </c>
    </row>
    <row r="46" spans="1:16" x14ac:dyDescent="0.25">
      <c r="A46" t="s">
        <v>103</v>
      </c>
      <c r="B46" t="s">
        <v>202</v>
      </c>
      <c r="C46" s="4">
        <f>1/(1+((Ai!C46/100)/((1-(Ai!C46/100))*$R$1)))</f>
        <v>0.98906486551391826</v>
      </c>
      <c r="D46" s="4">
        <f>1/(1+((Ai!D46/100)/((1-(Ai!D46/100))*$R$1)))</f>
        <v>0.98906486551391826</v>
      </c>
      <c r="E46" s="4">
        <f>1/(1+((Ai!E46/100)/((1-(Ai!E46/100))*$R$1)))</f>
        <v>0.98906486551391826</v>
      </c>
      <c r="F46" s="4">
        <f>1/(1+((Ai!F46/100)/((1-(Ai!F46/100))*$R$1)))</f>
        <v>0.98906486551391826</v>
      </c>
      <c r="G46" s="4">
        <f>1/(1+((Ai!G46/100)/((1-(Ai!G46/100))*$R$1)))</f>
        <v>0.98991755482619248</v>
      </c>
      <c r="H46" s="4">
        <f>1/(1+((Ai!H46/100)/((1-(Ai!H46/100))*$R$1)))</f>
        <v>0.98991755482619248</v>
      </c>
      <c r="I46" s="4">
        <f>1/(1+((Ai!I46/100)/((1-(Ai!I46/100))*$R$1)))</f>
        <v>0.98991755482619248</v>
      </c>
      <c r="J46" s="4">
        <f>1/(1+((Ai!J46/100)/((1-(Ai!J46/100))*$R$1)))</f>
        <v>0.98991755482619248</v>
      </c>
      <c r="K46" s="4">
        <f>1/(1+((Ai!K46/100)/((1-(Ai!K46/100))*$R$1)))</f>
        <v>0.98991755482619248</v>
      </c>
      <c r="L46" s="4">
        <f>1/(1+((Ai!L46/100)/((1-(Ai!L46/100))*$R$1)))</f>
        <v>0.98991755482619248</v>
      </c>
      <c r="M46" s="4">
        <f>1/(1+((Ai!M46/100)/((1-(Ai!M46/100))*$R$1)))</f>
        <v>0.98991755482619248</v>
      </c>
      <c r="N46" s="4">
        <f>1/(1+((Ai!N46/100)/((1-(Ai!N46/100))*$R$1)))</f>
        <v>0.98991755482619248</v>
      </c>
      <c r="O46" s="4">
        <f>1/(1+((Ai!O46/100)/((1-(Ai!O46/100))*$R$1)))</f>
        <v>0.98991755482619248</v>
      </c>
      <c r="P46" s="4">
        <f>1/(1+((Ai!P46/100)/((1-(Ai!P46/100))*$R$1)))</f>
        <v>0.98991755482619248</v>
      </c>
    </row>
    <row r="47" spans="1:16" x14ac:dyDescent="0.25">
      <c r="A47" t="s">
        <v>105</v>
      </c>
      <c r="B47" t="s">
        <v>203</v>
      </c>
      <c r="C47" s="4">
        <f>1/(1+((Ai!C47/100)/((1-(Ai!C47/100))*$R$1)))</f>
        <v>0.98598117738498847</v>
      </c>
      <c r="D47" s="4">
        <f>1/(1+((Ai!D47/100)/((1-(Ai!D47/100))*$R$1)))</f>
        <v>0.98598117738498847</v>
      </c>
      <c r="E47" s="4">
        <f>1/(1+((Ai!E47/100)/((1-(Ai!E47/100))*$R$1)))</f>
        <v>0.98598117738498847</v>
      </c>
      <c r="F47" s="4">
        <f>1/(1+((Ai!F47/100)/((1-(Ai!F47/100))*$R$1)))</f>
        <v>0.98598117738498847</v>
      </c>
      <c r="G47" s="4">
        <f>1/(1+((Ai!G47/100)/((1-(Ai!G47/100))*$R$1)))</f>
        <v>0.98556842444985693</v>
      </c>
      <c r="H47" s="4">
        <f>1/(1+((Ai!H47/100)/((1-(Ai!H47/100))*$R$1)))</f>
        <v>0.98556842444985693</v>
      </c>
      <c r="I47" s="4">
        <f>1/(1+((Ai!I47/100)/((1-(Ai!I47/100))*$R$1)))</f>
        <v>0.98556842444985693</v>
      </c>
      <c r="J47" s="4">
        <f>1/(1+((Ai!J47/100)/((1-(Ai!J47/100))*$R$1)))</f>
        <v>0.98556842444985693</v>
      </c>
      <c r="K47" s="4">
        <f>1/(1+((Ai!K47/100)/((1-(Ai!K47/100))*$R$1)))</f>
        <v>0.98556842444985693</v>
      </c>
      <c r="L47" s="4">
        <f>1/(1+((Ai!L47/100)/((1-(Ai!L47/100))*$R$1)))</f>
        <v>0.98556842444985693</v>
      </c>
      <c r="M47" s="4">
        <f>1/(1+((Ai!M47/100)/((1-(Ai!M47/100))*$R$1)))</f>
        <v>0.98556842444985693</v>
      </c>
      <c r="N47" s="4">
        <f>1/(1+((Ai!N47/100)/((1-(Ai!N47/100))*$R$1)))</f>
        <v>0.98556842444985693</v>
      </c>
      <c r="O47" s="4">
        <f>1/(1+((Ai!O47/100)/((1-(Ai!O47/100))*$R$1)))</f>
        <v>0.98556842444985693</v>
      </c>
      <c r="P47" s="4">
        <f>1/(1+((Ai!P47/100)/((1-(Ai!P47/100))*$R$1)))</f>
        <v>0.98556842444985693</v>
      </c>
    </row>
    <row r="48" spans="1:16" x14ac:dyDescent="0.25">
      <c r="A48" t="s">
        <v>106</v>
      </c>
      <c r="B48" t="s">
        <v>204</v>
      </c>
      <c r="C48" s="4">
        <f>1/(1+((Ai!C48/100)/((1-(Ai!C48/100))*$R$1)))</f>
        <v>-7.0545941129984607E-2</v>
      </c>
      <c r="D48" s="4">
        <f>1/(1+((Ai!D48/100)/((1-(Ai!D48/100))*$R$1)))</f>
        <v>-7.0545941129984607E-2</v>
      </c>
      <c r="E48" s="4">
        <f>1/(1+((Ai!E48/100)/((1-(Ai!E48/100))*$R$1)))</f>
        <v>-7.0545941129984607E-2</v>
      </c>
      <c r="F48" s="4">
        <f>1/(1+((Ai!F48/100)/((1-(Ai!F48/100))*$R$1)))</f>
        <v>-7.0545941129984607E-2</v>
      </c>
      <c r="G48" s="4">
        <f>1/(1+((Ai!G48/100)/((1-(Ai!G48/100))*$R$1)))</f>
        <v>1.1158318722870005E-4</v>
      </c>
      <c r="H48" s="4">
        <f>1/(1+((Ai!H48/100)/((1-(Ai!H48/100))*$R$1)))</f>
        <v>1.1158318722870005E-4</v>
      </c>
      <c r="I48" s="4">
        <f>1/(1+((Ai!I48/100)/((1-(Ai!I48/100))*$R$1)))</f>
        <v>1.1158318722870005E-4</v>
      </c>
      <c r="J48" s="4">
        <f>1/(1+((Ai!J48/100)/((1-(Ai!J48/100))*$R$1)))</f>
        <v>1.1158318722870005E-4</v>
      </c>
      <c r="K48" s="4">
        <f>1/(1+((Ai!K48/100)/((1-(Ai!K48/100))*$R$1)))</f>
        <v>1.1158318722870005E-4</v>
      </c>
      <c r="L48" s="4">
        <f>1/(1+((Ai!L48/100)/((1-(Ai!L48/100))*$R$1)))</f>
        <v>-5.1701479377619596E-5</v>
      </c>
      <c r="M48" s="4">
        <f>1/(1+((Ai!M48/100)/((1-(Ai!M48/100))*$R$1)))</f>
        <v>-5.1701479377619596E-5</v>
      </c>
      <c r="N48" s="4">
        <f>1/(1+((Ai!N48/100)/((1-(Ai!N48/100))*$R$1)))</f>
        <v>-5.1701479377619596E-5</v>
      </c>
      <c r="O48" s="4">
        <f>1/(1+((Ai!O48/100)/((1-(Ai!O48/100))*$R$1)))</f>
        <v>-5.1701479377619596E-5</v>
      </c>
      <c r="P48" s="4">
        <f>1/(1+((Ai!P48/100)/((1-(Ai!P48/100))*$R$1)))</f>
        <v>-5.1701479377619596E-5</v>
      </c>
    </row>
    <row r="49" spans="1:16" x14ac:dyDescent="0.25">
      <c r="A49" t="s">
        <v>108</v>
      </c>
      <c r="B49" t="s">
        <v>205</v>
      </c>
      <c r="C49" s="4">
        <f>1/(1+((Ai!C49/100)/((1-(Ai!C49/100))*$R$1)))</f>
        <v>0.1639476183894806</v>
      </c>
      <c r="D49" s="4">
        <f>1/(1+((Ai!D49/100)/((1-(Ai!D49/100))*$R$1)))</f>
        <v>0.1639476183894806</v>
      </c>
      <c r="E49" s="4">
        <f>1/(1+((Ai!E49/100)/((1-(Ai!E49/100))*$R$1)))</f>
        <v>0.1639476183894806</v>
      </c>
      <c r="F49" s="4">
        <f>1/(1+((Ai!F49/100)/((1-(Ai!F49/100))*$R$1)))</f>
        <v>0.1639476183894806</v>
      </c>
      <c r="G49" s="4">
        <f>1/(1+((Ai!G49/100)/((1-(Ai!G49/100))*$R$1)))</f>
        <v>0.23220914369079487</v>
      </c>
      <c r="H49" s="4">
        <f>1/(1+((Ai!H49/100)/((1-(Ai!H49/100))*$R$1)))</f>
        <v>0.23220914369079487</v>
      </c>
      <c r="I49" s="4">
        <f>1/(1+((Ai!I49/100)/((1-(Ai!I49/100))*$R$1)))</f>
        <v>0.23220914369079487</v>
      </c>
      <c r="J49" s="4">
        <f>1/(1+((Ai!J49/100)/((1-(Ai!J49/100))*$R$1)))</f>
        <v>0.23220914369079487</v>
      </c>
      <c r="K49" s="4">
        <f>1/(1+((Ai!K49/100)/((1-(Ai!K49/100))*$R$1)))</f>
        <v>0.23220914369079487</v>
      </c>
      <c r="L49" s="4">
        <f>1/(1+((Ai!L49/100)/((1-(Ai!L49/100))*$R$1)))</f>
        <v>0.21966445571570081</v>
      </c>
      <c r="M49" s="4">
        <f>1/(1+((Ai!M49/100)/((1-(Ai!M49/100))*$R$1)))</f>
        <v>0.21966445571570081</v>
      </c>
      <c r="N49" s="4">
        <f>1/(1+((Ai!N49/100)/((1-(Ai!N49/100))*$R$1)))</f>
        <v>0.21966445571570081</v>
      </c>
      <c r="O49" s="4">
        <f>1/(1+((Ai!O49/100)/((1-(Ai!O49/100))*$R$1)))</f>
        <v>0.21966445571570081</v>
      </c>
      <c r="P49" s="4">
        <f>1/(1+((Ai!P49/100)/((1-(Ai!P49/100))*$R$1)))</f>
        <v>0.21966445571570081</v>
      </c>
    </row>
    <row r="50" spans="1:16" x14ac:dyDescent="0.25">
      <c r="A50" t="s">
        <v>109</v>
      </c>
      <c r="B50" t="s">
        <v>206</v>
      </c>
      <c r="C50" s="4">
        <f>1/(1+((Ai!C50/100)/((1-(Ai!C50/100))*$R$1)))</f>
        <v>0.20568431490885766</v>
      </c>
      <c r="D50" s="4">
        <f>1/(1+((Ai!D50/100)/((1-(Ai!D50/100))*$R$1)))</f>
        <v>0.20568431490885766</v>
      </c>
      <c r="E50" s="4">
        <f>1/(1+((Ai!E50/100)/((1-(Ai!E50/100))*$R$1)))</f>
        <v>0.20568431490885766</v>
      </c>
      <c r="F50" s="4">
        <f>1/(1+((Ai!F50/100)/((1-(Ai!F50/100))*$R$1)))</f>
        <v>0.20568431490885766</v>
      </c>
      <c r="G50" s="4">
        <f>1/(1+((Ai!G50/100)/((1-(Ai!G50/100))*$R$1)))</f>
        <v>0.2081077738675513</v>
      </c>
      <c r="H50" s="4">
        <f>1/(1+((Ai!H50/100)/((1-(Ai!H50/100))*$R$1)))</f>
        <v>0.2081077738675513</v>
      </c>
      <c r="I50" s="4">
        <f>1/(1+((Ai!I50/100)/((1-(Ai!I50/100))*$R$1)))</f>
        <v>0.2081077738675513</v>
      </c>
      <c r="J50" s="4">
        <f>1/(1+((Ai!J50/100)/((1-(Ai!J50/100))*$R$1)))</f>
        <v>0.2081077738675513</v>
      </c>
      <c r="K50" s="4">
        <f>1/(1+((Ai!K50/100)/((1-(Ai!K50/100))*$R$1)))</f>
        <v>0.2081077738675513</v>
      </c>
      <c r="L50" s="4">
        <f>1/(1+((Ai!L50/100)/((1-(Ai!L50/100))*$R$1)))</f>
        <v>0.13934888676248505</v>
      </c>
      <c r="M50" s="4">
        <f>1/(1+((Ai!M50/100)/((1-(Ai!M50/100))*$R$1)))</f>
        <v>0.13934888676248505</v>
      </c>
      <c r="N50" s="4">
        <f>1/(1+((Ai!N50/100)/((1-(Ai!N50/100))*$R$1)))</f>
        <v>0.13934888676248505</v>
      </c>
      <c r="O50" s="4">
        <f>1/(1+((Ai!O50/100)/((1-(Ai!O50/100))*$R$1)))</f>
        <v>0.13934888676248505</v>
      </c>
      <c r="P50" s="4">
        <f>1/(1+((Ai!P50/100)/((1-(Ai!P50/100))*$R$1)))</f>
        <v>0.13934888676248505</v>
      </c>
    </row>
    <row r="51" spans="1:16" x14ac:dyDescent="0.25">
      <c r="A51" t="s">
        <v>111</v>
      </c>
      <c r="B51" t="s">
        <v>207</v>
      </c>
      <c r="C51" s="4">
        <f>1/(1+((Ai!C51/100)/((1-(Ai!C51/100))*$R$1)))</f>
        <v>0.9892720856424605</v>
      </c>
      <c r="D51" s="4">
        <f>1/(1+((Ai!D51/100)/((1-(Ai!D51/100))*$R$1)))</f>
        <v>0.9892720856424605</v>
      </c>
      <c r="E51" s="4">
        <f>1/(1+((Ai!E51/100)/((1-(Ai!E51/100))*$R$1)))</f>
        <v>0.9892720856424605</v>
      </c>
      <c r="F51" s="4">
        <f>1/(1+((Ai!F51/100)/((1-(Ai!F51/100))*$R$1)))</f>
        <v>0.9892720856424605</v>
      </c>
      <c r="G51" s="4">
        <f>1/(1+((Ai!G51/100)/((1-(Ai!G51/100))*$R$1)))</f>
        <v>0.98927947475958566</v>
      </c>
      <c r="H51" s="4">
        <f>1/(1+((Ai!H51/100)/((1-(Ai!H51/100))*$R$1)))</f>
        <v>0.98927947475958566</v>
      </c>
      <c r="I51" s="4">
        <f>1/(1+((Ai!I51/100)/((1-(Ai!I51/100))*$R$1)))</f>
        <v>0.98927947475958566</v>
      </c>
      <c r="J51" s="4">
        <f>1/(1+((Ai!J51/100)/((1-(Ai!J51/100))*$R$1)))</f>
        <v>0.98927947475958566</v>
      </c>
      <c r="K51" s="4">
        <f>1/(1+((Ai!K51/100)/((1-(Ai!K51/100))*$R$1)))</f>
        <v>0.98927947475958566</v>
      </c>
      <c r="L51" s="4">
        <f>1/(1+((Ai!L51/100)/((1-(Ai!L51/100))*$R$1)))</f>
        <v>0.98927947475958566</v>
      </c>
      <c r="M51" s="4">
        <f>1/(1+((Ai!M51/100)/((1-(Ai!M51/100))*$R$1)))</f>
        <v>0.98927947475958566</v>
      </c>
      <c r="N51" s="4">
        <f>1/(1+((Ai!N51/100)/((1-(Ai!N51/100))*$R$1)))</f>
        <v>0.98927947475958566</v>
      </c>
      <c r="O51" s="4">
        <f>1/(1+((Ai!O51/100)/((1-(Ai!O51/100))*$R$1)))</f>
        <v>0.98927947475958566</v>
      </c>
      <c r="P51" s="4">
        <f>1/(1+((Ai!P51/100)/((1-(Ai!P51/100))*$R$1)))</f>
        <v>0.98927947475958566</v>
      </c>
    </row>
    <row r="52" spans="1:16" x14ac:dyDescent="0.25">
      <c r="A52" t="s">
        <v>112</v>
      </c>
      <c r="B52" t="s">
        <v>208</v>
      </c>
      <c r="C52" s="4">
        <f>1/(1+((Ai!C52/100)/((1-(Ai!C52/100))*$R$1)))</f>
        <v>0.78475167708149163</v>
      </c>
      <c r="D52" s="4">
        <f>1/(1+((Ai!D52/100)/((1-(Ai!D52/100))*$R$1)))</f>
        <v>0.78475167708149163</v>
      </c>
      <c r="E52" s="4">
        <f>1/(1+((Ai!E52/100)/((1-(Ai!E52/100))*$R$1)))</f>
        <v>0.78475167708149163</v>
      </c>
      <c r="F52" s="4">
        <f>1/(1+((Ai!F52/100)/((1-(Ai!F52/100))*$R$1)))</f>
        <v>0.78475167708149163</v>
      </c>
      <c r="G52" s="4">
        <f>1/(1+((Ai!G52/100)/((1-(Ai!G52/100))*$R$1)))</f>
        <v>0.73240762518595959</v>
      </c>
      <c r="H52" s="4">
        <f>1/(1+((Ai!H52/100)/((1-(Ai!H52/100))*$R$1)))</f>
        <v>0.73240762518595959</v>
      </c>
      <c r="I52" s="4">
        <f>1/(1+((Ai!I52/100)/((1-(Ai!I52/100))*$R$1)))</f>
        <v>0.73240762518595959</v>
      </c>
      <c r="J52" s="4">
        <f>1/(1+((Ai!J52/100)/((1-(Ai!J52/100))*$R$1)))</f>
        <v>0.73240762518595959</v>
      </c>
      <c r="K52" s="4">
        <f>1/(1+((Ai!K52/100)/((1-(Ai!K52/100))*$R$1)))</f>
        <v>0.73240762518595959</v>
      </c>
      <c r="L52" s="4">
        <f>1/(1+((Ai!L52/100)/((1-(Ai!L52/100))*$R$1)))</f>
        <v>0.73240762518595959</v>
      </c>
      <c r="M52" s="4">
        <f>1/(1+((Ai!M52/100)/((1-(Ai!M52/100))*$R$1)))</f>
        <v>0.73240762518595959</v>
      </c>
      <c r="N52" s="4">
        <f>1/(1+((Ai!N52/100)/((1-(Ai!N52/100))*$R$1)))</f>
        <v>0.73240762518595959</v>
      </c>
      <c r="O52" s="4">
        <f>1/(1+((Ai!O52/100)/((1-(Ai!O52/100))*$R$1)))</f>
        <v>0.73240762518595959</v>
      </c>
      <c r="P52" s="4">
        <f>1/(1+((Ai!P52/100)/((1-(Ai!P52/100))*$R$1)))</f>
        <v>0.73240762518595959</v>
      </c>
    </row>
    <row r="53" spans="1:16" x14ac:dyDescent="0.25">
      <c r="A53" t="s">
        <v>113</v>
      </c>
      <c r="B53" t="s">
        <v>209</v>
      </c>
      <c r="C53" s="4">
        <f>1/(1+((Ai!C53/100)/((1-(Ai!C53/100))*$R$1)))</f>
        <v>9.3612791944310061E-2</v>
      </c>
      <c r="D53" s="4">
        <f>1/(1+((Ai!D53/100)/((1-(Ai!D53/100))*$R$1)))</f>
        <v>9.3612791944310061E-2</v>
      </c>
      <c r="E53" s="4">
        <f>1/(1+((Ai!E53/100)/((1-(Ai!E53/100))*$R$1)))</f>
        <v>9.3612791944310061E-2</v>
      </c>
      <c r="F53" s="4">
        <f>1/(1+((Ai!F53/100)/((1-(Ai!F53/100))*$R$1)))</f>
        <v>9.3612791944310061E-2</v>
      </c>
      <c r="G53" s="4">
        <f>1/(1+((Ai!G53/100)/((1-(Ai!G53/100))*$R$1)))</f>
        <v>5.4864616935411586E-2</v>
      </c>
      <c r="H53" s="4">
        <f>1/(1+((Ai!H53/100)/((1-(Ai!H53/100))*$R$1)))</f>
        <v>5.4864616935411586E-2</v>
      </c>
      <c r="I53" s="4">
        <f>1/(1+((Ai!I53/100)/((1-(Ai!I53/100))*$R$1)))</f>
        <v>5.4864616935411586E-2</v>
      </c>
      <c r="J53" s="4">
        <f>1/(1+((Ai!J53/100)/((1-(Ai!J53/100))*$R$1)))</f>
        <v>5.4864616935411586E-2</v>
      </c>
      <c r="K53" s="4">
        <f>1/(1+((Ai!K53/100)/((1-(Ai!K53/100))*$R$1)))</f>
        <v>5.4864616935411586E-2</v>
      </c>
      <c r="L53" s="4">
        <f>1/(1+((Ai!L53/100)/((1-(Ai!L53/100))*$R$1)))</f>
        <v>5.1478189938496184E-2</v>
      </c>
      <c r="M53" s="4">
        <f>1/(1+((Ai!M53/100)/((1-(Ai!M53/100))*$R$1)))</f>
        <v>5.1478189938496184E-2</v>
      </c>
      <c r="N53" s="4">
        <f>1/(1+((Ai!N53/100)/((1-(Ai!N53/100))*$R$1)))</f>
        <v>5.1478189938496184E-2</v>
      </c>
      <c r="O53" s="4">
        <f>1/(1+((Ai!O53/100)/((1-(Ai!O53/100))*$R$1)))</f>
        <v>5.1478189938496184E-2</v>
      </c>
      <c r="P53" s="4">
        <f>1/(1+((Ai!P53/100)/((1-(Ai!P53/100))*$R$1)))</f>
        <v>5.1478189938496184E-2</v>
      </c>
    </row>
    <row r="54" spans="1:16" x14ac:dyDescent="0.25">
      <c r="A54" t="s">
        <v>121</v>
      </c>
      <c r="B54" t="s">
        <v>210</v>
      </c>
      <c r="C54" s="4">
        <f>1/(1+((Ai!C54/100)/((1-(Ai!C54/100))*$R$1)))</f>
        <v>0.9383146821277224</v>
      </c>
      <c r="D54" s="4">
        <f>1/(1+((Ai!D54/100)/((1-(Ai!D54/100))*$R$1)))</f>
        <v>0.9383146821277224</v>
      </c>
      <c r="E54" s="4">
        <f>1/(1+((Ai!E54/100)/((1-(Ai!E54/100))*$R$1)))</f>
        <v>0.9383146821277224</v>
      </c>
      <c r="F54" s="4">
        <f>1/(1+((Ai!F54/100)/((1-(Ai!F54/100))*$R$1)))</f>
        <v>0.9383146821277224</v>
      </c>
      <c r="G54" s="4">
        <f>1/(1+((Ai!G54/100)/((1-(Ai!G54/100))*$R$1)))</f>
        <v>0.93672278949504784</v>
      </c>
      <c r="H54" s="4">
        <f>1/(1+((Ai!H54/100)/((1-(Ai!H54/100))*$R$1)))</f>
        <v>0.93672278949504784</v>
      </c>
      <c r="I54" s="4">
        <f>1/(1+((Ai!I54/100)/((1-(Ai!I54/100))*$R$1)))</f>
        <v>0.93672278949504784</v>
      </c>
      <c r="J54" s="4">
        <f>1/(1+((Ai!J54/100)/((1-(Ai!J54/100))*$R$1)))</f>
        <v>0.93672278949504784</v>
      </c>
      <c r="K54" s="4">
        <f>1/(1+((Ai!K54/100)/((1-(Ai!K54/100))*$R$1)))</f>
        <v>0.93672278949504784</v>
      </c>
      <c r="L54" s="4">
        <f>1/(1+((Ai!L54/100)/((1-(Ai!L54/100))*$R$1)))</f>
        <v>0.93672278949504784</v>
      </c>
      <c r="M54" s="4">
        <f>1/(1+((Ai!M54/100)/((1-(Ai!M54/100))*$R$1)))</f>
        <v>0.93672278949504784</v>
      </c>
      <c r="N54" s="4">
        <f>1/(1+((Ai!N54/100)/((1-(Ai!N54/100))*$R$1)))</f>
        <v>0.93672278949504784</v>
      </c>
      <c r="O54" s="4">
        <f>1/(1+((Ai!O54/100)/((1-(Ai!O54/100))*$R$1)))</f>
        <v>0.93672278949504784</v>
      </c>
      <c r="P54" s="4">
        <f>1/(1+((Ai!P54/100)/((1-(Ai!P54/100))*$R$1)))</f>
        <v>0.93672278949504784</v>
      </c>
    </row>
    <row r="55" spans="1:16" x14ac:dyDescent="0.25">
      <c r="A55" t="s">
        <v>122</v>
      </c>
      <c r="B55" t="s">
        <v>211</v>
      </c>
      <c r="C55" s="4">
        <f>1/(1+((Ai!C55/100)/((1-(Ai!C55/100))*$R$1)))</f>
        <v>0.72863524401999813</v>
      </c>
      <c r="D55" s="4">
        <f>1/(1+((Ai!D55/100)/((1-(Ai!D55/100))*$R$1)))</f>
        <v>0.72863524401999813</v>
      </c>
      <c r="E55" s="4">
        <f>1/(1+((Ai!E55/100)/((1-(Ai!E55/100))*$R$1)))</f>
        <v>0.72863524401999813</v>
      </c>
      <c r="F55" s="4">
        <f>1/(1+((Ai!F55/100)/((1-(Ai!F55/100))*$R$1)))</f>
        <v>0.72863524401999813</v>
      </c>
      <c r="G55" s="4">
        <f>1/(1+((Ai!G55/100)/((1-(Ai!G55/100))*$R$1)))</f>
        <v>0.73638050432419422</v>
      </c>
      <c r="H55" s="4">
        <f>1/(1+((Ai!H55/100)/((1-(Ai!H55/100))*$R$1)))</f>
        <v>0.73638050432419422</v>
      </c>
      <c r="I55" s="4">
        <f>1/(1+((Ai!I55/100)/((1-(Ai!I55/100))*$R$1)))</f>
        <v>0.73638050432419422</v>
      </c>
      <c r="J55" s="4">
        <f>1/(1+((Ai!J55/100)/((1-(Ai!J55/100))*$R$1)))</f>
        <v>0.73638050432419422</v>
      </c>
      <c r="K55" s="4">
        <f>1/(1+((Ai!K55/100)/((1-(Ai!K55/100))*$R$1)))</f>
        <v>0.73638050432419422</v>
      </c>
      <c r="L55" s="4">
        <f>1/(1+((Ai!L55/100)/((1-(Ai!L55/100))*$R$1)))</f>
        <v>0.73638050432419422</v>
      </c>
      <c r="M55" s="4">
        <f>1/(1+((Ai!M55/100)/((1-(Ai!M55/100))*$R$1)))</f>
        <v>0.73638050432419422</v>
      </c>
      <c r="N55" s="4">
        <f>1/(1+((Ai!N55/100)/((1-(Ai!N55/100))*$R$1)))</f>
        <v>0.73638050432419422</v>
      </c>
      <c r="O55" s="4">
        <f>1/(1+((Ai!O55/100)/((1-(Ai!O55/100))*$R$1)))</f>
        <v>0.73638050432419422</v>
      </c>
      <c r="P55" s="4">
        <f>1/(1+((Ai!P55/100)/((1-(Ai!P55/100))*$R$1)))</f>
        <v>0.73638050432419422</v>
      </c>
    </row>
    <row r="56" spans="1:16" x14ac:dyDescent="0.25">
      <c r="A56" t="s">
        <v>123</v>
      </c>
      <c r="B56" t="s">
        <v>212</v>
      </c>
      <c r="C56" s="4">
        <f>1/(1+((Ai!C56/100)/((1-(Ai!C56/100))*$R$1)))</f>
        <v>0.96857420224316648</v>
      </c>
      <c r="D56" s="4">
        <f>1/(1+((Ai!D56/100)/((1-(Ai!D56/100))*$R$1)))</f>
        <v>0.96857420224316648</v>
      </c>
      <c r="E56" s="4">
        <f>1/(1+((Ai!E56/100)/((1-(Ai!E56/100))*$R$1)))</f>
        <v>0.96857420224316648</v>
      </c>
      <c r="F56" s="4">
        <f>1/(1+((Ai!F56/100)/((1-(Ai!F56/100))*$R$1)))</f>
        <v>0.96857420224316648</v>
      </c>
      <c r="G56" s="4">
        <f>1/(1+((Ai!G56/100)/((1-(Ai!G56/100))*$R$1)))</f>
        <v>0.97056692709909065</v>
      </c>
      <c r="H56" s="4">
        <f>1/(1+((Ai!H56/100)/((1-(Ai!H56/100))*$R$1)))</f>
        <v>0.97056692709909065</v>
      </c>
      <c r="I56" s="4">
        <f>1/(1+((Ai!I56/100)/((1-(Ai!I56/100))*$R$1)))</f>
        <v>0.97056692709909065</v>
      </c>
      <c r="J56" s="4">
        <f>1/(1+((Ai!J56/100)/((1-(Ai!J56/100))*$R$1)))</f>
        <v>0.97056692709909065</v>
      </c>
      <c r="K56" s="4">
        <f>1/(1+((Ai!K56/100)/((1-(Ai!K56/100))*$R$1)))</f>
        <v>0.97056692709909065</v>
      </c>
      <c r="L56" s="4">
        <f>1/(1+((Ai!L56/100)/((1-(Ai!L56/100))*$R$1)))</f>
        <v>0.97056692709909065</v>
      </c>
      <c r="M56" s="4">
        <f>1/(1+((Ai!M56/100)/((1-(Ai!M56/100))*$R$1)))</f>
        <v>0.97056692709909065</v>
      </c>
      <c r="N56" s="4">
        <f>1/(1+((Ai!N56/100)/((1-(Ai!N56/100))*$R$1)))</f>
        <v>0.97056692709909065</v>
      </c>
      <c r="O56" s="4">
        <f>1/(1+((Ai!O56/100)/((1-(Ai!O56/100))*$R$1)))</f>
        <v>0.97056692709909065</v>
      </c>
      <c r="P56" s="4">
        <f>1/(1+((Ai!P56/100)/((1-(Ai!P56/100))*$R$1)))</f>
        <v>0.97056692709909065</v>
      </c>
    </row>
    <row r="57" spans="1:16" x14ac:dyDescent="0.25">
      <c r="A57" t="s">
        <v>124</v>
      </c>
      <c r="B57" t="s">
        <v>213</v>
      </c>
      <c r="C57" s="4">
        <f>1/(1+((Ai!C57/100)/((1-(Ai!C57/100))*$R$1)))</f>
        <v>0.69901049700826334</v>
      </c>
      <c r="D57" s="4">
        <f>1/(1+((Ai!D57/100)/((1-(Ai!D57/100))*$R$1)))</f>
        <v>0.69901049700826334</v>
      </c>
      <c r="E57" s="4">
        <f>1/(1+((Ai!E57/100)/((1-(Ai!E57/100))*$R$1)))</f>
        <v>0.69901049700826334</v>
      </c>
      <c r="F57" s="4">
        <f>1/(1+((Ai!F57/100)/((1-(Ai!F57/100))*$R$1)))</f>
        <v>0.69901049700826334</v>
      </c>
      <c r="G57" s="4">
        <f>1/(1+((Ai!G57/100)/((1-(Ai!G57/100))*$R$1)))</f>
        <v>0.72252089764459126</v>
      </c>
      <c r="H57" s="4">
        <f>1/(1+((Ai!H57/100)/((1-(Ai!H57/100))*$R$1)))</f>
        <v>0.72252089764459126</v>
      </c>
      <c r="I57" s="4">
        <f>1/(1+((Ai!I57/100)/((1-(Ai!I57/100))*$R$1)))</f>
        <v>0.72252089764459126</v>
      </c>
      <c r="J57" s="4">
        <f>1/(1+((Ai!J57/100)/((1-(Ai!J57/100))*$R$1)))</f>
        <v>0.72252089764459126</v>
      </c>
      <c r="K57" s="4">
        <f>1/(1+((Ai!K57/100)/((1-(Ai!K57/100))*$R$1)))</f>
        <v>0.72252089764459126</v>
      </c>
      <c r="L57" s="4">
        <f>1/(1+((Ai!L57/100)/((1-(Ai!L57/100))*$R$1)))</f>
        <v>0.72252089764459126</v>
      </c>
      <c r="M57" s="4">
        <f>1/(1+((Ai!M57/100)/((1-(Ai!M57/100))*$R$1)))</f>
        <v>0.72252089764459126</v>
      </c>
      <c r="N57" s="4">
        <f>1/(1+((Ai!N57/100)/((1-(Ai!N57/100))*$R$1)))</f>
        <v>0.72252089764459126</v>
      </c>
      <c r="O57" s="4">
        <f>1/(1+((Ai!O57/100)/((1-(Ai!O57/100))*$R$1)))</f>
        <v>0.72252089764459126</v>
      </c>
      <c r="P57" s="4">
        <f>1/(1+((Ai!P57/100)/((1-(Ai!P57/100))*$R$1)))</f>
        <v>0.72252089764459126</v>
      </c>
    </row>
    <row r="58" spans="1:16" x14ac:dyDescent="0.25">
      <c r="A58" t="s">
        <v>125</v>
      </c>
      <c r="B58" t="s">
        <v>214</v>
      </c>
      <c r="C58" s="4">
        <f>1/(1+((Ai!C58/100)/((1-(Ai!C58/100))*$R$1)))</f>
        <v>0.78363136277673706</v>
      </c>
      <c r="D58" s="4">
        <f>1/(1+((Ai!D58/100)/((1-(Ai!D58/100))*$R$1)))</f>
        <v>0.78363136277673706</v>
      </c>
      <c r="E58" s="4">
        <f>1/(1+((Ai!E58/100)/((1-(Ai!E58/100))*$R$1)))</f>
        <v>0.78363136277673706</v>
      </c>
      <c r="F58" s="4">
        <f>1/(1+((Ai!F58/100)/((1-(Ai!F58/100))*$R$1)))</f>
        <v>0.78363136277673706</v>
      </c>
      <c r="G58" s="4">
        <f>1/(1+((Ai!G58/100)/((1-(Ai!G58/100))*$R$1)))</f>
        <v>0.78363136277673706</v>
      </c>
      <c r="H58" s="4">
        <f>1/(1+((Ai!H58/100)/((1-(Ai!H58/100))*$R$1)))</f>
        <v>0.78363136277673706</v>
      </c>
      <c r="I58" s="4">
        <f>1/(1+((Ai!I58/100)/((1-(Ai!I58/100))*$R$1)))</f>
        <v>0.78363136277673706</v>
      </c>
      <c r="J58" s="4">
        <f>1/(1+((Ai!J58/100)/((1-(Ai!J58/100))*$R$1)))</f>
        <v>0.78363136277673706</v>
      </c>
      <c r="K58" s="4">
        <f>1/(1+((Ai!K58/100)/((1-(Ai!K58/100))*$R$1)))</f>
        <v>0.78363136277673706</v>
      </c>
      <c r="L58" s="4">
        <f>1/(1+((Ai!L58/100)/((1-(Ai!L58/100))*$R$1)))</f>
        <v>0.78363136277673706</v>
      </c>
      <c r="M58" s="4">
        <f>1/(1+((Ai!M58/100)/((1-(Ai!M58/100))*$R$1)))</f>
        <v>0.78363136277673706</v>
      </c>
      <c r="N58" s="4">
        <f>1/(1+((Ai!N58/100)/((1-(Ai!N58/100))*$R$1)))</f>
        <v>0.78363136277673706</v>
      </c>
      <c r="O58" s="4">
        <f>1/(1+((Ai!O58/100)/((1-(Ai!O58/100))*$R$1)))</f>
        <v>0.78363136277673706</v>
      </c>
      <c r="P58" s="4">
        <f>1/(1+((Ai!P58/100)/((1-(Ai!P58/100))*$R$1)))</f>
        <v>0.78363136277673706</v>
      </c>
    </row>
    <row r="59" spans="1:16" x14ac:dyDescent="0.25">
      <c r="A59" t="s">
        <v>126</v>
      </c>
      <c r="B59" t="s">
        <v>215</v>
      </c>
      <c r="C59" s="4">
        <f>1/(1+((Ai!C59/100)/((1-(Ai!C59/100))*$R$1)))</f>
        <v>0.9774625288799732</v>
      </c>
      <c r="D59" s="4">
        <f>1/(1+((Ai!D59/100)/((1-(Ai!D59/100))*$R$1)))</f>
        <v>0.9774625288799732</v>
      </c>
      <c r="E59" s="4">
        <f>1/(1+((Ai!E59/100)/((1-(Ai!E59/100))*$R$1)))</f>
        <v>0.9774625288799732</v>
      </c>
      <c r="F59" s="4">
        <f>1/(1+((Ai!F59/100)/((1-(Ai!F59/100))*$R$1)))</f>
        <v>0.9774625288799732</v>
      </c>
      <c r="G59" s="4">
        <f>1/(1+((Ai!G59/100)/((1-(Ai!G59/100))*$R$1)))</f>
        <v>0.9868328209889583</v>
      </c>
      <c r="H59" s="4">
        <f>1/(1+((Ai!H59/100)/((1-(Ai!H59/100))*$R$1)))</f>
        <v>0.9868328209889583</v>
      </c>
      <c r="I59" s="4">
        <f>1/(1+((Ai!I59/100)/((1-(Ai!I59/100))*$R$1)))</f>
        <v>0.9868328209889583</v>
      </c>
      <c r="J59" s="4">
        <f>1/(1+((Ai!J59/100)/((1-(Ai!J59/100))*$R$1)))</f>
        <v>0.9868328209889583</v>
      </c>
      <c r="K59" s="4">
        <f>1/(1+((Ai!K59/100)/((1-(Ai!K59/100))*$R$1)))</f>
        <v>0.9868328209889583</v>
      </c>
      <c r="L59" s="4">
        <f>1/(1+((Ai!L59/100)/((1-(Ai!L59/100))*$R$1)))</f>
        <v>0.98664900552606571</v>
      </c>
      <c r="M59" s="4">
        <f>1/(1+((Ai!M59/100)/((1-(Ai!M59/100))*$R$1)))</f>
        <v>0.98664900552606571</v>
      </c>
      <c r="N59" s="4">
        <f>1/(1+((Ai!N59/100)/((1-(Ai!N59/100))*$R$1)))</f>
        <v>0.98664900552606571</v>
      </c>
      <c r="O59" s="4">
        <f>1/(1+((Ai!O59/100)/((1-(Ai!O59/100))*$R$1)))</f>
        <v>0.98664900552606571</v>
      </c>
      <c r="P59" s="4">
        <f>1/(1+((Ai!P59/100)/((1-(Ai!P59/100))*$R$1)))</f>
        <v>0.98664900552606571</v>
      </c>
    </row>
    <row r="60" spans="1:16" x14ac:dyDescent="0.25">
      <c r="A60" t="s">
        <v>127</v>
      </c>
      <c r="B60" t="s">
        <v>216</v>
      </c>
      <c r="C60" s="4">
        <f>1/(1+((Ai!C60/100)/((1-(Ai!C60/100))*$R$1)))</f>
        <v>0.84664011953048091</v>
      </c>
      <c r="D60" s="4">
        <f>1/(1+((Ai!D60/100)/((1-(Ai!D60/100))*$R$1)))</f>
        <v>0.84664011953048091</v>
      </c>
      <c r="E60" s="4">
        <f>1/(1+((Ai!E60/100)/((1-(Ai!E60/100))*$R$1)))</f>
        <v>0.84664011953048091</v>
      </c>
      <c r="F60" s="4">
        <f>1/(1+((Ai!F60/100)/((1-(Ai!F60/100))*$R$1)))</f>
        <v>0.84664011953048091</v>
      </c>
      <c r="G60" s="4">
        <f>1/(1+((Ai!G60/100)/((1-(Ai!G60/100))*$R$1)))</f>
        <v>0.84648982761150116</v>
      </c>
      <c r="H60" s="4">
        <f>1/(1+((Ai!H60/100)/((1-(Ai!H60/100))*$R$1)))</f>
        <v>0.84648982761150116</v>
      </c>
      <c r="I60" s="4">
        <f>1/(1+((Ai!I60/100)/((1-(Ai!I60/100))*$R$1)))</f>
        <v>0.84648982761150116</v>
      </c>
      <c r="J60" s="4">
        <f>1/(1+((Ai!J60/100)/((1-(Ai!J60/100))*$R$1)))</f>
        <v>0.84648982761150116</v>
      </c>
      <c r="K60" s="4">
        <f>1/(1+((Ai!K60/100)/((1-(Ai!K60/100))*$R$1)))</f>
        <v>0.84648982761150116</v>
      </c>
      <c r="L60" s="4">
        <f>1/(1+((Ai!L60/100)/((1-(Ai!L60/100))*$R$1)))</f>
        <v>0.84648982761150116</v>
      </c>
      <c r="M60" s="4">
        <f>1/(1+((Ai!M60/100)/((1-(Ai!M60/100))*$R$1)))</f>
        <v>0.84648982761150116</v>
      </c>
      <c r="N60" s="4">
        <f>1/(1+((Ai!N60/100)/((1-(Ai!N60/100))*$R$1)))</f>
        <v>0.84648982761150116</v>
      </c>
      <c r="O60" s="4">
        <f>1/(1+((Ai!O60/100)/((1-(Ai!O60/100))*$R$1)))</f>
        <v>0.84648982761150116</v>
      </c>
      <c r="P60" s="4">
        <f>1/(1+((Ai!P60/100)/((1-(Ai!P60/100))*$R$1)))</f>
        <v>0.84648982761150116</v>
      </c>
    </row>
    <row r="61" spans="1:16" x14ac:dyDescent="0.25">
      <c r="A61" t="s">
        <v>128</v>
      </c>
      <c r="B61" t="s">
        <v>217</v>
      </c>
      <c r="C61" s="4">
        <f>1/(1+((Ai!C61/100)/((1-(Ai!C61/100))*$R$1)))</f>
        <v>0.6482687530978396</v>
      </c>
      <c r="D61" s="4">
        <f>1/(1+((Ai!D61/100)/((1-(Ai!D61/100))*$R$1)))</f>
        <v>0.6482687530978396</v>
      </c>
      <c r="E61" s="4">
        <f>1/(1+((Ai!E61/100)/((1-(Ai!E61/100))*$R$1)))</f>
        <v>0.6482687530978396</v>
      </c>
      <c r="F61" s="4">
        <f>1/(1+((Ai!F61/100)/((1-(Ai!F61/100))*$R$1)))</f>
        <v>0.6482687530978396</v>
      </c>
      <c r="G61" s="4">
        <f>1/(1+((Ai!G61/100)/((1-(Ai!G61/100))*$R$1)))</f>
        <v>0.64837260232550309</v>
      </c>
      <c r="H61" s="4">
        <f>1/(1+((Ai!H61/100)/((1-(Ai!H61/100))*$R$1)))</f>
        <v>0.64837260232550309</v>
      </c>
      <c r="I61" s="4">
        <f>1/(1+((Ai!I61/100)/((1-(Ai!I61/100))*$R$1)))</f>
        <v>0.64837260232550309</v>
      </c>
      <c r="J61" s="4">
        <f>1/(1+((Ai!J61/100)/((1-(Ai!J61/100))*$R$1)))</f>
        <v>0.64837260232550309</v>
      </c>
      <c r="K61" s="4">
        <f>1/(1+((Ai!K61/100)/((1-(Ai!K61/100))*$R$1)))</f>
        <v>0.64837260232550309</v>
      </c>
      <c r="L61" s="4">
        <f>1/(1+((Ai!L61/100)/((1-(Ai!L61/100))*$R$1)))</f>
        <v>0.64837260232550309</v>
      </c>
      <c r="M61" s="4">
        <f>1/(1+((Ai!M61/100)/((1-(Ai!M61/100))*$R$1)))</f>
        <v>0.64837260232550309</v>
      </c>
      <c r="N61" s="4">
        <f>1/(1+((Ai!N61/100)/((1-(Ai!N61/100))*$R$1)))</f>
        <v>0.64837260232550309</v>
      </c>
      <c r="O61" s="4">
        <f>1/(1+((Ai!O61/100)/((1-(Ai!O61/100))*$R$1)))</f>
        <v>0.64837260232550309</v>
      </c>
      <c r="P61" s="4">
        <f>1/(1+((Ai!P61/100)/((1-(Ai!P61/100))*$R$1)))</f>
        <v>0.64837260232550309</v>
      </c>
    </row>
    <row r="62" spans="1:16" x14ac:dyDescent="0.25">
      <c r="A62" t="s">
        <v>129</v>
      </c>
      <c r="B62" t="s">
        <v>218</v>
      </c>
      <c r="C62" s="4">
        <f>1/(1+((Ai!C62/100)/((1-(Ai!C62/100))*$R$1)))</f>
        <v>0.9951118941530499</v>
      </c>
      <c r="D62" s="4">
        <f>1/(1+((Ai!D62/100)/((1-(Ai!D62/100))*$R$1)))</f>
        <v>0.9951118941530499</v>
      </c>
      <c r="E62" s="4">
        <f>1/(1+((Ai!E62/100)/((1-(Ai!E62/100))*$R$1)))</f>
        <v>0.9951118941530499</v>
      </c>
      <c r="F62" s="4">
        <f>1/(1+((Ai!F62/100)/((1-(Ai!F62/100))*$R$1)))</f>
        <v>0.9951118941530499</v>
      </c>
      <c r="G62" s="4">
        <f>1/(1+((Ai!G62/100)/((1-(Ai!G62/100))*$R$1)))</f>
        <v>0.99506000528538119</v>
      </c>
      <c r="H62" s="4">
        <f>1/(1+((Ai!H62/100)/((1-(Ai!H62/100))*$R$1)))</f>
        <v>0.99506000528538119</v>
      </c>
      <c r="I62" s="4">
        <f>1/(1+((Ai!I62/100)/((1-(Ai!I62/100))*$R$1)))</f>
        <v>0.99506000528538119</v>
      </c>
      <c r="J62" s="4">
        <f>1/(1+((Ai!J62/100)/((1-(Ai!J62/100))*$R$1)))</f>
        <v>0.99506000528538119</v>
      </c>
      <c r="K62" s="4">
        <f>1/(1+((Ai!K62/100)/((1-(Ai!K62/100))*$R$1)))</f>
        <v>0.99506000528538119</v>
      </c>
      <c r="L62" s="4">
        <f>1/(1+((Ai!L62/100)/((1-(Ai!L62/100))*$R$1)))</f>
        <v>0.99506000528538119</v>
      </c>
      <c r="M62" s="4">
        <f>1/(1+((Ai!M62/100)/((1-(Ai!M62/100))*$R$1)))</f>
        <v>0.99506000528538119</v>
      </c>
      <c r="N62" s="4">
        <f>1/(1+((Ai!N62/100)/((1-(Ai!N62/100))*$R$1)))</f>
        <v>0.99506000528538119</v>
      </c>
      <c r="O62" s="4">
        <f>1/(1+((Ai!O62/100)/((1-(Ai!O62/100))*$R$1)))</f>
        <v>0.99506000528538119</v>
      </c>
      <c r="P62" s="4">
        <f>1/(1+((Ai!P62/100)/((1-(Ai!P62/100))*$R$1)))</f>
        <v>0.99506000528538119</v>
      </c>
    </row>
    <row r="63" spans="1:16" x14ac:dyDescent="0.25">
      <c r="A63" t="s">
        <v>130</v>
      </c>
      <c r="B63" t="s">
        <v>219</v>
      </c>
      <c r="C63" s="4">
        <f>1/(1+((Ai!C63/100)/((1-(Ai!C63/100))*$R$1)))</f>
        <v>0.8426943639959803</v>
      </c>
      <c r="D63" s="4">
        <f>1/(1+((Ai!D63/100)/((1-(Ai!D63/100))*$R$1)))</f>
        <v>0.8426943639959803</v>
      </c>
      <c r="E63" s="4">
        <f>1/(1+((Ai!E63/100)/((1-(Ai!E63/100))*$R$1)))</f>
        <v>0.8426943639959803</v>
      </c>
      <c r="F63" s="4">
        <f>1/(1+((Ai!F63/100)/((1-(Ai!F63/100))*$R$1)))</f>
        <v>0.8426943639959803</v>
      </c>
      <c r="G63" s="4">
        <f>1/(1+((Ai!G63/100)/((1-(Ai!G63/100))*$R$1)))</f>
        <v>0.83657784061868412</v>
      </c>
      <c r="H63" s="4">
        <f>1/(1+((Ai!H63/100)/((1-(Ai!H63/100))*$R$1)))</f>
        <v>0.83657784061868412</v>
      </c>
      <c r="I63" s="4">
        <f>1/(1+((Ai!I63/100)/((1-(Ai!I63/100))*$R$1)))</f>
        <v>0.83657784061868412</v>
      </c>
      <c r="J63" s="4">
        <f>1/(1+((Ai!J63/100)/((1-(Ai!J63/100))*$R$1)))</f>
        <v>0.83657784061868412</v>
      </c>
      <c r="K63" s="4">
        <f>1/(1+((Ai!K63/100)/((1-(Ai!K63/100))*$R$1)))</f>
        <v>0.83657784061868412</v>
      </c>
      <c r="L63" s="4">
        <f>1/(1+((Ai!L63/100)/((1-(Ai!L63/100))*$R$1)))</f>
        <v>0.83639074461522211</v>
      </c>
      <c r="M63" s="4">
        <f>1/(1+((Ai!M63/100)/((1-(Ai!M63/100))*$R$1)))</f>
        <v>0.83639074461522211</v>
      </c>
      <c r="N63" s="4">
        <f>1/(1+((Ai!N63/100)/((1-(Ai!N63/100))*$R$1)))</f>
        <v>0.83639074461522211</v>
      </c>
      <c r="O63" s="4">
        <f>1/(1+((Ai!O63/100)/((1-(Ai!O63/100))*$R$1)))</f>
        <v>0.83639074461522211</v>
      </c>
      <c r="P63" s="4">
        <f>1/(1+((Ai!P63/100)/((1-(Ai!P63/100))*$R$1)))</f>
        <v>0.83639074461522211</v>
      </c>
    </row>
    <row r="64" spans="1:16" x14ac:dyDescent="0.25">
      <c r="A64" t="s">
        <v>131</v>
      </c>
      <c r="B64" t="s">
        <v>220</v>
      </c>
      <c r="C64" s="4">
        <f>1/(1+((Ai!C64/100)/((1-(Ai!C64/100))*$R$1)))</f>
        <v>0.99782826879742881</v>
      </c>
      <c r="D64" s="4">
        <f>1/(1+((Ai!D64/100)/((1-(Ai!D64/100))*$R$1)))</f>
        <v>0.99782826879742881</v>
      </c>
      <c r="E64" s="4">
        <f>1/(1+((Ai!E64/100)/((1-(Ai!E64/100))*$R$1)))</f>
        <v>0.99782826879742881</v>
      </c>
      <c r="F64" s="4">
        <f>1/(1+((Ai!F64/100)/((1-(Ai!F64/100))*$R$1)))</f>
        <v>0.99782826879742881</v>
      </c>
      <c r="G64" s="4">
        <f>1/(1+((Ai!G64/100)/((1-(Ai!G64/100))*$R$1)))</f>
        <v>0.99782826879742881</v>
      </c>
      <c r="H64" s="4">
        <f>1/(1+((Ai!H64/100)/((1-(Ai!H64/100))*$R$1)))</f>
        <v>0.99782826879742881</v>
      </c>
      <c r="I64" s="4">
        <f>1/(1+((Ai!I64/100)/((1-(Ai!I64/100))*$R$1)))</f>
        <v>0.99782826879742881</v>
      </c>
      <c r="J64" s="4">
        <f>1/(1+((Ai!J64/100)/((1-(Ai!J64/100))*$R$1)))</f>
        <v>0.99782826879742881</v>
      </c>
      <c r="K64" s="4">
        <f>1/(1+((Ai!K64/100)/((1-(Ai!K64/100))*$R$1)))</f>
        <v>0.99782826879742881</v>
      </c>
      <c r="L64" s="4">
        <f>1/(1+((Ai!L64/100)/((1-(Ai!L64/100))*$R$1)))</f>
        <v>0.99782826879742881</v>
      </c>
      <c r="M64" s="4">
        <f>1/(1+((Ai!M64/100)/((1-(Ai!M64/100))*$R$1)))</f>
        <v>0.99782826879742881</v>
      </c>
      <c r="N64" s="4">
        <f>1/(1+((Ai!N64/100)/((1-(Ai!N64/100))*$R$1)))</f>
        <v>0.99782826879742881</v>
      </c>
      <c r="O64" s="4">
        <f>1/(1+((Ai!O64/100)/((1-(Ai!O64/100))*$R$1)))</f>
        <v>0.99782826879742881</v>
      </c>
      <c r="P64" s="4">
        <f>1/(1+((Ai!P64/100)/((1-(Ai!P64/100))*$R$1)))</f>
        <v>0.99782826879742881</v>
      </c>
    </row>
    <row r="65" spans="1:16" x14ac:dyDescent="0.25">
      <c r="A65" t="s">
        <v>132</v>
      </c>
      <c r="B65" t="s">
        <v>221</v>
      </c>
      <c r="C65" s="4">
        <f>1/(1+((Ai!C65/100)/((1-(Ai!C65/100))*$R$1)))</f>
        <v>-8.5385086647432086E-3</v>
      </c>
      <c r="D65" s="4">
        <f>1/(1+((Ai!D65/100)/((1-(Ai!D65/100))*$R$1)))</f>
        <v>-8.5385086647432086E-3</v>
      </c>
      <c r="E65" s="4">
        <f>1/(1+((Ai!E65/100)/((1-(Ai!E65/100))*$R$1)))</f>
        <v>-8.5385086647432086E-3</v>
      </c>
      <c r="F65" s="4">
        <f>1/(1+((Ai!F65/100)/((1-(Ai!F65/100))*$R$1)))</f>
        <v>-8.5385086647432086E-3</v>
      </c>
      <c r="G65" s="4">
        <f>1/(1+((Ai!G65/100)/((1-(Ai!G65/100))*$R$1)))</f>
        <v>0.20902546921866327</v>
      </c>
      <c r="H65" s="4">
        <f>1/(1+((Ai!H65/100)/((1-(Ai!H65/100))*$R$1)))</f>
        <v>0.20902546921866327</v>
      </c>
      <c r="I65" s="4">
        <f>1/(1+((Ai!I65/100)/((1-(Ai!I65/100))*$R$1)))</f>
        <v>0.20902546921866327</v>
      </c>
      <c r="J65" s="4">
        <f>1/(1+((Ai!J65/100)/((1-(Ai!J65/100))*$R$1)))</f>
        <v>0.20902546921866327</v>
      </c>
      <c r="K65" s="4">
        <f>1/(1+((Ai!K65/100)/((1-(Ai!K65/100))*$R$1)))</f>
        <v>0.20902546921866327</v>
      </c>
      <c r="L65" s="4">
        <f>1/(1+((Ai!L65/100)/((1-(Ai!L65/100))*$R$1)))</f>
        <v>0.21905139612208491</v>
      </c>
      <c r="M65" s="4">
        <f>1/(1+((Ai!M65/100)/((1-(Ai!M65/100))*$R$1)))</f>
        <v>0.21905139612208491</v>
      </c>
      <c r="N65" s="4">
        <f>1/(1+((Ai!N65/100)/((1-(Ai!N65/100))*$R$1)))</f>
        <v>0.21905139612208491</v>
      </c>
      <c r="O65" s="4">
        <f>1/(1+((Ai!O65/100)/((1-(Ai!O65/100))*$R$1)))</f>
        <v>0.21905139612208491</v>
      </c>
      <c r="P65" s="4">
        <f>1/(1+((Ai!P65/100)/((1-(Ai!P65/100))*$R$1)))</f>
        <v>0.21905139612208491</v>
      </c>
    </row>
    <row r="66" spans="1:16" x14ac:dyDescent="0.25">
      <c r="A66" t="s">
        <v>134</v>
      </c>
      <c r="B66" t="s">
        <v>222</v>
      </c>
      <c r="C66" s="4">
        <f>1/(1+((Ai!C66/100)/((1-(Ai!C66/100))*$R$1)))</f>
        <v>0.97249662510753188</v>
      </c>
      <c r="D66" s="4">
        <f>1/(1+((Ai!D66/100)/((1-(Ai!D66/100))*$R$1)))</f>
        <v>0.97249662510753188</v>
      </c>
      <c r="E66" s="4">
        <f>1/(1+((Ai!E66/100)/((1-(Ai!E66/100))*$R$1)))</f>
        <v>0.97249662510753188</v>
      </c>
      <c r="F66" s="4">
        <f>1/(1+((Ai!F66/100)/((1-(Ai!F66/100))*$R$1)))</f>
        <v>0.97249662510753188</v>
      </c>
      <c r="G66" s="4">
        <f>1/(1+((Ai!G66/100)/((1-(Ai!G66/100))*$R$1)))</f>
        <v>0.95947512539108948</v>
      </c>
      <c r="H66" s="4">
        <f>1/(1+((Ai!H66/100)/((1-(Ai!H66/100))*$R$1)))</f>
        <v>0.95947512539108948</v>
      </c>
      <c r="I66" s="4">
        <f>1/(1+((Ai!I66/100)/((1-(Ai!I66/100))*$R$1)))</f>
        <v>0.95947512539108948</v>
      </c>
      <c r="J66" s="4">
        <f>1/(1+((Ai!J66/100)/((1-(Ai!J66/100))*$R$1)))</f>
        <v>0.95947512539108948</v>
      </c>
      <c r="K66" s="4">
        <f>1/(1+((Ai!K66/100)/((1-(Ai!K66/100))*$R$1)))</f>
        <v>0.95947512539108948</v>
      </c>
      <c r="L66" s="4">
        <f>1/(1+((Ai!L66/100)/((1-(Ai!L66/100))*$R$1)))</f>
        <v>0.95947512539108948</v>
      </c>
      <c r="M66" s="4">
        <f>1/(1+((Ai!M66/100)/((1-(Ai!M66/100))*$R$1)))</f>
        <v>0.95947512539108948</v>
      </c>
      <c r="N66" s="4">
        <f>1/(1+((Ai!N66/100)/((1-(Ai!N66/100))*$R$1)))</f>
        <v>0.95947512539108948</v>
      </c>
      <c r="O66" s="4">
        <f>1/(1+((Ai!O66/100)/((1-(Ai!O66/100))*$R$1)))</f>
        <v>0.95947512539108948</v>
      </c>
      <c r="P66" s="4">
        <f>1/(1+((Ai!P66/100)/((1-(Ai!P66/100))*$R$1)))</f>
        <v>0.95947512539108948</v>
      </c>
    </row>
    <row r="67" spans="1:16" x14ac:dyDescent="0.25">
      <c r="A67" t="s">
        <v>135</v>
      </c>
      <c r="B67" t="s">
        <v>223</v>
      </c>
      <c r="C67" s="4">
        <f>1/(1+((Ai!C67/100)/((1-(Ai!C67/100))*$R$1)))</f>
        <v>0.40438573359608287</v>
      </c>
      <c r="D67" s="4">
        <f>1/(1+((Ai!D67/100)/((1-(Ai!D67/100))*$R$1)))</f>
        <v>0.40438573359608287</v>
      </c>
      <c r="E67" s="4">
        <f>1/(1+((Ai!E67/100)/((1-(Ai!E67/100))*$R$1)))</f>
        <v>0.40438573359608287</v>
      </c>
      <c r="F67" s="4">
        <f>1/(1+((Ai!F67/100)/((1-(Ai!F67/100))*$R$1)))</f>
        <v>0.40438573359608287</v>
      </c>
      <c r="G67" s="4">
        <f>1/(1+((Ai!G67/100)/((1-(Ai!G67/100))*$R$1)))</f>
        <v>0.3896469427241368</v>
      </c>
      <c r="H67" s="4">
        <f>1/(1+((Ai!H67/100)/((1-(Ai!H67/100))*$R$1)))</f>
        <v>0.3896469427241368</v>
      </c>
      <c r="I67" s="4">
        <f>1/(1+((Ai!I67/100)/((1-(Ai!I67/100))*$R$1)))</f>
        <v>0.3896469427241368</v>
      </c>
      <c r="J67" s="4">
        <f>1/(1+((Ai!J67/100)/((1-(Ai!J67/100))*$R$1)))</f>
        <v>0.3896469427241368</v>
      </c>
      <c r="K67" s="4">
        <f>1/(1+((Ai!K67/100)/((1-(Ai!K67/100))*$R$1)))</f>
        <v>0.3896469427241368</v>
      </c>
      <c r="L67" s="4">
        <f>1/(1+((Ai!L67/100)/((1-(Ai!L67/100))*$R$1)))</f>
        <v>0.3896469427241368</v>
      </c>
      <c r="M67" s="4">
        <f>1/(1+((Ai!M67/100)/((1-(Ai!M67/100))*$R$1)))</f>
        <v>0.3896469427241368</v>
      </c>
      <c r="N67" s="4">
        <f>1/(1+((Ai!N67/100)/((1-(Ai!N67/100))*$R$1)))</f>
        <v>0.3896469427241368</v>
      </c>
      <c r="O67" s="4">
        <f>1/(1+((Ai!O67/100)/((1-(Ai!O67/100))*$R$1)))</f>
        <v>0.3896469427241368</v>
      </c>
      <c r="P67" s="4">
        <f>1/(1+((Ai!P67/100)/((1-(Ai!P67/100))*$R$1)))</f>
        <v>0.3896469427241368</v>
      </c>
    </row>
    <row r="68" spans="1:16" x14ac:dyDescent="0.25">
      <c r="A68" t="s">
        <v>136</v>
      </c>
      <c r="B68" t="s">
        <v>224</v>
      </c>
      <c r="C68" s="4">
        <f>1/(1+((Ai!C68/100)/((1-(Ai!C68/100))*$R$1)))</f>
        <v>0.93002575372572349</v>
      </c>
      <c r="D68" s="4">
        <f>1/(1+((Ai!D68/100)/((1-(Ai!D68/100))*$R$1)))</f>
        <v>0.93002575372572349</v>
      </c>
      <c r="E68" s="4">
        <f>1/(1+((Ai!E68/100)/((1-(Ai!E68/100))*$R$1)))</f>
        <v>0.93002575372572349</v>
      </c>
      <c r="F68" s="4">
        <f>1/(1+((Ai!F68/100)/((1-(Ai!F68/100))*$R$1)))</f>
        <v>0.93002575372572349</v>
      </c>
      <c r="G68" s="4">
        <f>1/(1+((Ai!G68/100)/((1-(Ai!G68/100))*$R$1)))</f>
        <v>0.93002575372572349</v>
      </c>
      <c r="H68" s="4">
        <f>1/(1+((Ai!H68/100)/((1-(Ai!H68/100))*$R$1)))</f>
        <v>0.93002575372572349</v>
      </c>
      <c r="I68" s="4">
        <f>1/(1+((Ai!I68/100)/((1-(Ai!I68/100))*$R$1)))</f>
        <v>0.93002575372572349</v>
      </c>
      <c r="J68" s="4">
        <f>1/(1+((Ai!J68/100)/((1-(Ai!J68/100))*$R$1)))</f>
        <v>0.93002575372572349</v>
      </c>
      <c r="K68" s="4">
        <f>1/(1+((Ai!K68/100)/((1-(Ai!K68/100))*$R$1)))</f>
        <v>0.93002575372572349</v>
      </c>
      <c r="L68" s="4">
        <f>1/(1+((Ai!L68/100)/((1-(Ai!L68/100))*$R$1)))</f>
        <v>0.93002575372572349</v>
      </c>
      <c r="M68" s="4">
        <f>1/(1+((Ai!M68/100)/((1-(Ai!M68/100))*$R$1)))</f>
        <v>0.93002575372572349</v>
      </c>
      <c r="N68" s="4">
        <f>1/(1+((Ai!N68/100)/((1-(Ai!N68/100))*$R$1)))</f>
        <v>0.93002575372572349</v>
      </c>
      <c r="O68" s="4">
        <f>1/(1+((Ai!O68/100)/((1-(Ai!O68/100))*$R$1)))</f>
        <v>0.93002575372572349</v>
      </c>
      <c r="P68" s="4">
        <f>1/(1+((Ai!P68/100)/((1-(Ai!P68/100))*$R$1)))</f>
        <v>0.93002575372572349</v>
      </c>
    </row>
    <row r="69" spans="1:16" x14ac:dyDescent="0.25">
      <c r="A69" t="s">
        <v>137</v>
      </c>
      <c r="B69" t="s">
        <v>225</v>
      </c>
      <c r="C69" s="4">
        <f>1/(1+((Ai!C69/100)/((1-(Ai!C69/100))*$R$1)))</f>
        <v>0.93552712257555726</v>
      </c>
      <c r="D69" s="4">
        <f>1/(1+((Ai!D69/100)/((1-(Ai!D69/100))*$R$1)))</f>
        <v>0.93552712257555726</v>
      </c>
      <c r="E69" s="4">
        <f>1/(1+((Ai!E69/100)/((1-(Ai!E69/100))*$R$1)))</f>
        <v>0.93552712257555726</v>
      </c>
      <c r="F69" s="4">
        <f>1/(1+((Ai!F69/100)/((1-(Ai!F69/100))*$R$1)))</f>
        <v>0.93552712257555726</v>
      </c>
      <c r="G69" s="4">
        <f>1/(1+((Ai!G69/100)/((1-(Ai!G69/100))*$R$1)))</f>
        <v>0.92953180182666595</v>
      </c>
      <c r="H69" s="4">
        <f>1/(1+((Ai!H69/100)/((1-(Ai!H69/100))*$R$1)))</f>
        <v>0.92953180182666595</v>
      </c>
      <c r="I69" s="4">
        <f>1/(1+((Ai!I69/100)/((1-(Ai!I69/100))*$R$1)))</f>
        <v>0.92953180182666595</v>
      </c>
      <c r="J69" s="4">
        <f>1/(1+((Ai!J69/100)/((1-(Ai!J69/100))*$R$1)))</f>
        <v>0.92953180182666595</v>
      </c>
      <c r="K69" s="4">
        <f>1/(1+((Ai!K69/100)/((1-(Ai!K69/100))*$R$1)))</f>
        <v>0.92953180182666595</v>
      </c>
      <c r="L69" s="4">
        <f>1/(1+((Ai!L69/100)/((1-(Ai!L69/100))*$R$1)))</f>
        <v>0.92428038737392582</v>
      </c>
      <c r="M69" s="4">
        <f>1/(1+((Ai!M69/100)/((1-(Ai!M69/100))*$R$1)))</f>
        <v>0.92428038737392582</v>
      </c>
      <c r="N69" s="4">
        <f>1/(1+((Ai!N69/100)/((1-(Ai!N69/100))*$R$1)))</f>
        <v>0.92428038737392582</v>
      </c>
      <c r="O69" s="4">
        <f>1/(1+((Ai!O69/100)/((1-(Ai!O69/100))*$R$1)))</f>
        <v>0.92428038737392582</v>
      </c>
      <c r="P69" s="4">
        <f>1/(1+((Ai!P69/100)/((1-(Ai!P69/100))*$R$1)))</f>
        <v>0.92428038737392582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L2431"/>
  <sheetViews>
    <sheetView topLeftCell="A946" workbookViewId="0">
      <selection activeCell="A2148" sqref="A2148:A2394"/>
    </sheetView>
  </sheetViews>
  <sheetFormatPr defaultRowHeight="15" x14ac:dyDescent="0.25"/>
  <cols>
    <col min="1" max="1" width="22.7109375" customWidth="1"/>
    <col min="3" max="3" width="56" bestFit="1" customWidth="1"/>
    <col min="4" max="4" width="16.28515625" bestFit="1" customWidth="1"/>
    <col min="6" max="6" width="22.42578125" style="1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s="1" t="s">
        <v>30</v>
      </c>
      <c r="G1" t="s">
        <v>31</v>
      </c>
      <c r="H1" t="s">
        <v>32</v>
      </c>
    </row>
    <row r="2" spans="1:11" hidden="1" x14ac:dyDescent="0.25">
      <c r="A2" t="s">
        <v>33</v>
      </c>
      <c r="B2">
        <v>12</v>
      </c>
      <c r="C2" t="s">
        <v>34</v>
      </c>
      <c r="D2">
        <v>4548</v>
      </c>
      <c r="E2">
        <v>2012</v>
      </c>
      <c r="F2" s="1">
        <v>18335919885</v>
      </c>
      <c r="G2" t="s">
        <v>35</v>
      </c>
      <c r="I2">
        <v>7015</v>
      </c>
      <c r="K2" t="s">
        <v>24</v>
      </c>
    </row>
    <row r="3" spans="1:11" hidden="1" x14ac:dyDescent="0.25">
      <c r="A3" t="s">
        <v>33</v>
      </c>
      <c r="B3">
        <v>12</v>
      </c>
      <c r="C3" t="s">
        <v>34</v>
      </c>
      <c r="D3">
        <v>4548</v>
      </c>
      <c r="E3">
        <v>2017</v>
      </c>
      <c r="F3" s="1">
        <v>19996752964</v>
      </c>
      <c r="G3" t="s">
        <v>35</v>
      </c>
      <c r="H3" t="s">
        <v>24</v>
      </c>
      <c r="I3">
        <v>7015</v>
      </c>
    </row>
    <row r="4" spans="1:11" hidden="1" x14ac:dyDescent="0.25">
      <c r="A4" t="s">
        <v>33</v>
      </c>
      <c r="B4">
        <v>12</v>
      </c>
      <c r="C4" t="s">
        <v>34</v>
      </c>
      <c r="D4">
        <v>4548</v>
      </c>
      <c r="E4">
        <v>2018</v>
      </c>
      <c r="F4" s="1">
        <v>20815001942</v>
      </c>
      <c r="G4" t="s">
        <v>35</v>
      </c>
      <c r="I4">
        <v>7015</v>
      </c>
    </row>
    <row r="5" spans="1:11" hidden="1" x14ac:dyDescent="0.25">
      <c r="A5" t="s">
        <v>33</v>
      </c>
      <c r="B5">
        <v>12</v>
      </c>
      <c r="C5" t="s">
        <v>36</v>
      </c>
      <c r="D5">
        <v>4546</v>
      </c>
      <c r="E5">
        <v>2012</v>
      </c>
      <c r="F5" s="1">
        <v>98464669734</v>
      </c>
      <c r="G5" t="s">
        <v>35</v>
      </c>
      <c r="I5">
        <v>7015</v>
      </c>
    </row>
    <row r="6" spans="1:11" hidden="1" x14ac:dyDescent="0.25">
      <c r="A6" t="s">
        <v>33</v>
      </c>
      <c r="B6">
        <v>12</v>
      </c>
      <c r="C6" t="s">
        <v>36</v>
      </c>
      <c r="D6">
        <v>4546</v>
      </c>
      <c r="E6">
        <v>2017</v>
      </c>
      <c r="F6" s="1">
        <v>60780541096</v>
      </c>
      <c r="G6" t="s">
        <v>35</v>
      </c>
      <c r="I6">
        <v>7015</v>
      </c>
    </row>
    <row r="7" spans="1:11" hidden="1" x14ac:dyDescent="0.25">
      <c r="A7" t="s">
        <v>33</v>
      </c>
      <c r="B7">
        <v>12</v>
      </c>
      <c r="C7" t="s">
        <v>36</v>
      </c>
      <c r="D7">
        <v>4546</v>
      </c>
      <c r="E7">
        <v>2018</v>
      </c>
      <c r="F7" s="1">
        <v>66851758473</v>
      </c>
      <c r="G7" t="s">
        <v>35</v>
      </c>
      <c r="I7">
        <v>7015</v>
      </c>
    </row>
    <row r="8" spans="1:11" hidden="1" x14ac:dyDescent="0.25">
      <c r="A8" t="s">
        <v>33</v>
      </c>
      <c r="B8">
        <v>12</v>
      </c>
      <c r="C8" t="s">
        <v>37</v>
      </c>
      <c r="D8">
        <v>4547</v>
      </c>
      <c r="E8">
        <v>2012</v>
      </c>
      <c r="F8" s="1">
        <v>86258889253</v>
      </c>
      <c r="G8" t="s">
        <v>35</v>
      </c>
      <c r="I8">
        <v>7015</v>
      </c>
    </row>
    <row r="9" spans="1:11" hidden="1" x14ac:dyDescent="0.25">
      <c r="A9" t="s">
        <v>33</v>
      </c>
      <c r="B9">
        <v>12</v>
      </c>
      <c r="C9" t="s">
        <v>37</v>
      </c>
      <c r="D9">
        <v>4547</v>
      </c>
      <c r="E9">
        <v>2017</v>
      </c>
      <c r="F9" s="1">
        <v>80114970892</v>
      </c>
      <c r="G9" t="s">
        <v>35</v>
      </c>
      <c r="I9">
        <v>7015</v>
      </c>
    </row>
    <row r="10" spans="1:11" hidden="1" x14ac:dyDescent="0.25">
      <c r="A10" t="s">
        <v>33</v>
      </c>
      <c r="B10">
        <v>12</v>
      </c>
      <c r="C10" t="s">
        <v>37</v>
      </c>
      <c r="D10">
        <v>4547</v>
      </c>
      <c r="E10">
        <v>2018</v>
      </c>
      <c r="F10" s="1">
        <v>80175795524</v>
      </c>
      <c r="G10" t="s">
        <v>35</v>
      </c>
      <c r="I10">
        <v>7015</v>
      </c>
    </row>
    <row r="11" spans="1:11" hidden="1" x14ac:dyDescent="0.25">
      <c r="A11" t="s">
        <v>33</v>
      </c>
      <c r="B11">
        <v>12</v>
      </c>
      <c r="C11" t="s">
        <v>38</v>
      </c>
      <c r="D11">
        <v>4555</v>
      </c>
      <c r="E11">
        <v>2012</v>
      </c>
      <c r="F11" s="1">
        <v>23.143126376600001</v>
      </c>
      <c r="G11" t="s">
        <v>39</v>
      </c>
      <c r="I11">
        <v>0</v>
      </c>
    </row>
    <row r="12" spans="1:11" hidden="1" x14ac:dyDescent="0.25">
      <c r="A12" t="s">
        <v>33</v>
      </c>
      <c r="B12">
        <v>12</v>
      </c>
      <c r="C12" t="s">
        <v>38</v>
      </c>
      <c r="D12">
        <v>4555</v>
      </c>
      <c r="E12">
        <v>2017</v>
      </c>
      <c r="F12" s="1">
        <v>19.899637569900001</v>
      </c>
      <c r="G12" t="s">
        <v>39</v>
      </c>
      <c r="I12">
        <v>0</v>
      </c>
    </row>
    <row r="13" spans="1:11" hidden="1" x14ac:dyDescent="0.25">
      <c r="A13" t="s">
        <v>33</v>
      </c>
      <c r="B13">
        <v>12</v>
      </c>
      <c r="C13" t="s">
        <v>38</v>
      </c>
      <c r="D13">
        <v>4555</v>
      </c>
      <c r="E13">
        <v>2018</v>
      </c>
      <c r="F13" s="1">
        <v>19.8296664533</v>
      </c>
      <c r="G13" t="s">
        <v>39</v>
      </c>
      <c r="I13">
        <v>0</v>
      </c>
    </row>
    <row r="14" spans="1:11" hidden="1" x14ac:dyDescent="0.25">
      <c r="A14" t="s">
        <v>33</v>
      </c>
      <c r="B14">
        <v>12</v>
      </c>
      <c r="C14" t="s">
        <v>40</v>
      </c>
      <c r="D14">
        <v>4250</v>
      </c>
      <c r="E14">
        <v>2012</v>
      </c>
      <c r="F14" s="1">
        <v>4.99</v>
      </c>
      <c r="G14" t="s">
        <v>39</v>
      </c>
      <c r="H14" t="s">
        <v>41</v>
      </c>
      <c r="I14">
        <v>6557</v>
      </c>
    </row>
    <row r="15" spans="1:11" hidden="1" x14ac:dyDescent="0.25">
      <c r="A15" t="s">
        <v>33</v>
      </c>
      <c r="B15">
        <v>12</v>
      </c>
      <c r="C15" t="s">
        <v>40</v>
      </c>
      <c r="D15">
        <v>4250</v>
      </c>
      <c r="E15">
        <v>2017</v>
      </c>
      <c r="F15" s="1">
        <v>6.6710000000000003</v>
      </c>
      <c r="I15">
        <v>6913</v>
      </c>
    </row>
    <row r="16" spans="1:11" hidden="1" x14ac:dyDescent="0.25">
      <c r="A16" t="s">
        <v>33</v>
      </c>
      <c r="B16">
        <v>12</v>
      </c>
      <c r="C16" t="s">
        <v>40</v>
      </c>
      <c r="D16">
        <v>4250</v>
      </c>
      <c r="E16">
        <v>2018</v>
      </c>
      <c r="F16" s="1">
        <v>6.6710000000000003</v>
      </c>
      <c r="G16" t="s">
        <v>42</v>
      </c>
      <c r="I16">
        <v>0</v>
      </c>
    </row>
    <row r="17" spans="1:12" hidden="1" x14ac:dyDescent="0.25">
      <c r="A17" t="s">
        <v>33</v>
      </c>
      <c r="B17">
        <v>12</v>
      </c>
      <c r="C17" t="s">
        <v>43</v>
      </c>
      <c r="D17">
        <v>4252</v>
      </c>
      <c r="E17">
        <v>2012</v>
      </c>
      <c r="F17" s="1">
        <v>0.41499999999999998</v>
      </c>
      <c r="G17" t="s">
        <v>39</v>
      </c>
      <c r="H17" t="s">
        <v>44</v>
      </c>
      <c r="I17">
        <v>6557</v>
      </c>
    </row>
    <row r="18" spans="1:12" hidden="1" x14ac:dyDescent="0.25">
      <c r="A18" t="s">
        <v>33</v>
      </c>
      <c r="B18">
        <v>12</v>
      </c>
      <c r="C18" t="s">
        <v>43</v>
      </c>
      <c r="D18">
        <v>4252</v>
      </c>
      <c r="E18">
        <v>2017</v>
      </c>
      <c r="F18" s="1">
        <v>0.191</v>
      </c>
      <c r="I18">
        <v>6915</v>
      </c>
    </row>
    <row r="19" spans="1:12" hidden="1" x14ac:dyDescent="0.25">
      <c r="A19" t="s">
        <v>33</v>
      </c>
      <c r="B19">
        <v>12</v>
      </c>
      <c r="C19" t="s">
        <v>43</v>
      </c>
      <c r="D19">
        <v>4252</v>
      </c>
      <c r="E19">
        <v>2018</v>
      </c>
      <c r="F19" s="1">
        <v>0.191</v>
      </c>
      <c r="G19" t="s">
        <v>42</v>
      </c>
      <c r="I19">
        <v>0</v>
      </c>
      <c r="L19" t="s">
        <v>24</v>
      </c>
    </row>
    <row r="20" spans="1:12" hidden="1" x14ac:dyDescent="0.25">
      <c r="A20" t="s">
        <v>33</v>
      </c>
      <c r="B20">
        <v>12</v>
      </c>
      <c r="C20" t="s">
        <v>45</v>
      </c>
      <c r="D20">
        <v>4251</v>
      </c>
      <c r="E20">
        <v>2012</v>
      </c>
      <c r="F20" s="1">
        <v>3.02</v>
      </c>
      <c r="G20" t="s">
        <v>39</v>
      </c>
      <c r="H20" t="s">
        <v>46</v>
      </c>
      <c r="I20">
        <v>6557</v>
      </c>
    </row>
    <row r="21" spans="1:12" hidden="1" x14ac:dyDescent="0.25">
      <c r="A21" t="s">
        <v>33</v>
      </c>
      <c r="B21">
        <v>12</v>
      </c>
      <c r="C21" t="s">
        <v>45</v>
      </c>
      <c r="D21">
        <v>4251</v>
      </c>
      <c r="E21">
        <v>2017</v>
      </c>
      <c r="F21" s="1">
        <v>3.6</v>
      </c>
      <c r="I21">
        <v>6914</v>
      </c>
      <c r="L21" t="s">
        <v>24</v>
      </c>
    </row>
    <row r="22" spans="1:12" hidden="1" x14ac:dyDescent="0.25">
      <c r="A22" t="s">
        <v>33</v>
      </c>
      <c r="B22">
        <v>12</v>
      </c>
      <c r="C22" t="s">
        <v>45</v>
      </c>
      <c r="D22">
        <v>4251</v>
      </c>
      <c r="E22">
        <v>2018</v>
      </c>
      <c r="F22" s="1">
        <v>3.6</v>
      </c>
      <c r="G22" t="s">
        <v>42</v>
      </c>
      <c r="I22">
        <v>0</v>
      </c>
    </row>
    <row r="23" spans="1:12" hidden="1" x14ac:dyDescent="0.25">
      <c r="A23" t="s">
        <v>33</v>
      </c>
      <c r="B23">
        <v>12</v>
      </c>
      <c r="C23" t="s">
        <v>47</v>
      </c>
      <c r="D23">
        <v>4254</v>
      </c>
      <c r="E23">
        <v>2012</v>
      </c>
      <c r="F23" s="1">
        <v>59.228486646900002</v>
      </c>
      <c r="G23" t="s">
        <v>39</v>
      </c>
      <c r="I23">
        <v>0</v>
      </c>
    </row>
    <row r="24" spans="1:12" hidden="1" x14ac:dyDescent="0.25">
      <c r="A24" t="s">
        <v>33</v>
      </c>
      <c r="B24">
        <v>12</v>
      </c>
      <c r="C24" t="s">
        <v>47</v>
      </c>
      <c r="D24">
        <v>4254</v>
      </c>
      <c r="E24">
        <v>2017</v>
      </c>
      <c r="F24" s="1">
        <v>63.764098642699999</v>
      </c>
      <c r="G24" t="s">
        <v>39</v>
      </c>
      <c r="I24">
        <v>0</v>
      </c>
      <c r="K24" t="s">
        <v>24</v>
      </c>
    </row>
    <row r="25" spans="1:12" hidden="1" x14ac:dyDescent="0.25">
      <c r="A25" t="s">
        <v>33</v>
      </c>
      <c r="B25">
        <v>12</v>
      </c>
      <c r="C25" t="s">
        <v>47</v>
      </c>
      <c r="D25">
        <v>4254</v>
      </c>
      <c r="E25">
        <v>2018</v>
      </c>
      <c r="F25" s="1">
        <v>63.764098642699999</v>
      </c>
      <c r="G25" t="s">
        <v>42</v>
      </c>
      <c r="I25">
        <v>0</v>
      </c>
    </row>
    <row r="26" spans="1:12" hidden="1" x14ac:dyDescent="0.25">
      <c r="A26" t="s">
        <v>33</v>
      </c>
      <c r="B26">
        <v>12</v>
      </c>
      <c r="C26" t="s">
        <v>48</v>
      </c>
      <c r="D26">
        <v>4256</v>
      </c>
      <c r="E26">
        <v>2012</v>
      </c>
      <c r="F26" s="1">
        <v>4.9258160237000004</v>
      </c>
      <c r="G26" t="s">
        <v>39</v>
      </c>
      <c r="I26">
        <v>0</v>
      </c>
    </row>
    <row r="27" spans="1:12" hidden="1" x14ac:dyDescent="0.25">
      <c r="A27" t="s">
        <v>33</v>
      </c>
      <c r="B27">
        <v>12</v>
      </c>
      <c r="C27" t="s">
        <v>48</v>
      </c>
      <c r="D27">
        <v>4256</v>
      </c>
      <c r="E27">
        <v>2017</v>
      </c>
      <c r="F27" s="1">
        <v>1.8256547505</v>
      </c>
      <c r="G27" t="s">
        <v>39</v>
      </c>
      <c r="I27">
        <v>0</v>
      </c>
    </row>
    <row r="28" spans="1:12" hidden="1" x14ac:dyDescent="0.25">
      <c r="A28" t="s">
        <v>33</v>
      </c>
      <c r="B28">
        <v>12</v>
      </c>
      <c r="C28" t="s">
        <v>48</v>
      </c>
      <c r="D28">
        <v>4256</v>
      </c>
      <c r="E28">
        <v>2018</v>
      </c>
      <c r="F28" s="1">
        <v>1.8256547505</v>
      </c>
      <c r="G28" t="s">
        <v>42</v>
      </c>
      <c r="I28">
        <v>0</v>
      </c>
    </row>
    <row r="29" spans="1:12" hidden="1" x14ac:dyDescent="0.25">
      <c r="A29" t="s">
        <v>33</v>
      </c>
      <c r="B29">
        <v>12</v>
      </c>
      <c r="C29" t="s">
        <v>49</v>
      </c>
      <c r="D29">
        <v>4255</v>
      </c>
      <c r="E29">
        <v>2012</v>
      </c>
      <c r="F29" s="1">
        <v>35.845697329399997</v>
      </c>
      <c r="G29" t="s">
        <v>39</v>
      </c>
      <c r="I29">
        <v>0</v>
      </c>
    </row>
    <row r="30" spans="1:12" hidden="1" x14ac:dyDescent="0.25">
      <c r="A30" t="s">
        <v>33</v>
      </c>
      <c r="B30">
        <v>12</v>
      </c>
      <c r="C30" t="s">
        <v>49</v>
      </c>
      <c r="D30">
        <v>4255</v>
      </c>
      <c r="E30">
        <v>2017</v>
      </c>
      <c r="F30" s="1">
        <v>34.410246606800001</v>
      </c>
      <c r="G30" t="s">
        <v>39</v>
      </c>
      <c r="I30">
        <v>0</v>
      </c>
    </row>
    <row r="31" spans="1:12" hidden="1" x14ac:dyDescent="0.25">
      <c r="A31" t="s">
        <v>33</v>
      </c>
      <c r="B31">
        <v>12</v>
      </c>
      <c r="C31" t="s">
        <v>49</v>
      </c>
      <c r="D31">
        <v>4255</v>
      </c>
      <c r="E31">
        <v>2018</v>
      </c>
      <c r="F31" s="1">
        <v>34.410246606800001</v>
      </c>
      <c r="G31" t="s">
        <v>42</v>
      </c>
      <c r="I31">
        <v>0</v>
      </c>
      <c r="L31" t="s">
        <v>24</v>
      </c>
    </row>
    <row r="32" spans="1:12" hidden="1" x14ac:dyDescent="0.25">
      <c r="A32" t="s">
        <v>33</v>
      </c>
      <c r="B32">
        <v>12</v>
      </c>
      <c r="C32" t="s">
        <v>50</v>
      </c>
      <c r="D32">
        <v>4318</v>
      </c>
      <c r="E32">
        <v>2012</v>
      </c>
      <c r="F32" s="1">
        <v>1065</v>
      </c>
      <c r="I32">
        <v>6612</v>
      </c>
    </row>
    <row r="33" spans="1:11" hidden="1" x14ac:dyDescent="0.25">
      <c r="A33" t="s">
        <v>33</v>
      </c>
      <c r="B33">
        <v>12</v>
      </c>
      <c r="C33" t="s">
        <v>50</v>
      </c>
      <c r="D33">
        <v>4318</v>
      </c>
      <c r="E33">
        <v>2017</v>
      </c>
      <c r="F33" s="1">
        <v>1065</v>
      </c>
      <c r="G33" t="s">
        <v>42</v>
      </c>
      <c r="I33">
        <v>0</v>
      </c>
    </row>
    <row r="34" spans="1:11" x14ac:dyDescent="0.25">
      <c r="A34" t="s">
        <v>33</v>
      </c>
      <c r="B34">
        <v>12</v>
      </c>
      <c r="C34" t="s">
        <v>50</v>
      </c>
      <c r="D34">
        <v>4318</v>
      </c>
      <c r="E34">
        <v>2018</v>
      </c>
      <c r="F34" s="1">
        <v>1065</v>
      </c>
      <c r="G34" t="s">
        <v>42</v>
      </c>
      <c r="I34">
        <v>0</v>
      </c>
    </row>
    <row r="35" spans="1:11" hidden="1" x14ac:dyDescent="0.25">
      <c r="A35" t="s">
        <v>33</v>
      </c>
      <c r="B35">
        <v>12</v>
      </c>
      <c r="C35" t="s">
        <v>51</v>
      </c>
      <c r="D35">
        <v>4331</v>
      </c>
      <c r="E35">
        <v>2012</v>
      </c>
      <c r="F35" s="1">
        <v>14.588695806900001</v>
      </c>
      <c r="G35" t="s">
        <v>39</v>
      </c>
      <c r="I35">
        <v>0</v>
      </c>
    </row>
    <row r="36" spans="1:11" hidden="1" x14ac:dyDescent="0.25">
      <c r="A36" t="s">
        <v>33</v>
      </c>
      <c r="B36">
        <v>12</v>
      </c>
      <c r="C36" t="s">
        <v>51</v>
      </c>
      <c r="D36">
        <v>4331</v>
      </c>
      <c r="E36">
        <v>2017</v>
      </c>
      <c r="F36" s="1">
        <v>16.090197331900001</v>
      </c>
      <c r="G36" t="s">
        <v>39</v>
      </c>
      <c r="I36">
        <v>0</v>
      </c>
      <c r="K36" t="s">
        <v>24</v>
      </c>
    </row>
    <row r="37" spans="1:11" hidden="1" x14ac:dyDescent="0.25">
      <c r="A37" t="s">
        <v>33</v>
      </c>
      <c r="B37">
        <v>12</v>
      </c>
      <c r="C37" t="s">
        <v>51</v>
      </c>
      <c r="D37">
        <v>4331</v>
      </c>
      <c r="E37">
        <v>2018</v>
      </c>
      <c r="F37" s="1">
        <v>16.0267379999</v>
      </c>
      <c r="G37" t="s">
        <v>39</v>
      </c>
      <c r="I37">
        <v>0</v>
      </c>
    </row>
    <row r="38" spans="1:11" hidden="1" x14ac:dyDescent="0.25">
      <c r="A38" t="s">
        <v>52</v>
      </c>
      <c r="B38">
        <v>24</v>
      </c>
      <c r="C38" t="s">
        <v>34</v>
      </c>
      <c r="D38">
        <v>4548</v>
      </c>
      <c r="E38">
        <v>2012</v>
      </c>
      <c r="F38" s="1">
        <v>7772338145</v>
      </c>
      <c r="G38" t="s">
        <v>35</v>
      </c>
      <c r="I38">
        <v>7015</v>
      </c>
    </row>
    <row r="39" spans="1:11" hidden="1" x14ac:dyDescent="0.25">
      <c r="A39" t="s">
        <v>52</v>
      </c>
      <c r="B39">
        <v>24</v>
      </c>
      <c r="C39" t="s">
        <v>34</v>
      </c>
      <c r="D39">
        <v>4548</v>
      </c>
      <c r="E39">
        <v>2017</v>
      </c>
      <c r="F39" s="1">
        <v>12233141927</v>
      </c>
      <c r="G39" t="s">
        <v>35</v>
      </c>
      <c r="I39">
        <v>7015</v>
      </c>
    </row>
    <row r="40" spans="1:11" hidden="1" x14ac:dyDescent="0.25">
      <c r="A40" t="s">
        <v>52</v>
      </c>
      <c r="B40">
        <v>24</v>
      </c>
      <c r="C40" t="s">
        <v>34</v>
      </c>
      <c r="D40">
        <v>4548</v>
      </c>
      <c r="E40">
        <v>2018</v>
      </c>
      <c r="F40" s="1">
        <v>10226882803</v>
      </c>
      <c r="G40" t="s">
        <v>35</v>
      </c>
      <c r="H40" t="s">
        <v>24</v>
      </c>
      <c r="I40">
        <v>7015</v>
      </c>
    </row>
    <row r="41" spans="1:11" hidden="1" x14ac:dyDescent="0.25">
      <c r="A41" t="s">
        <v>52</v>
      </c>
      <c r="B41">
        <v>24</v>
      </c>
      <c r="C41" t="s">
        <v>36</v>
      </c>
      <c r="D41">
        <v>4546</v>
      </c>
      <c r="E41">
        <v>2012</v>
      </c>
      <c r="F41" s="1">
        <v>72385430704</v>
      </c>
      <c r="G41" t="s">
        <v>35</v>
      </c>
      <c r="H41" t="s">
        <v>24</v>
      </c>
      <c r="I41">
        <v>7015</v>
      </c>
    </row>
    <row r="42" spans="1:11" hidden="1" x14ac:dyDescent="0.25">
      <c r="A42" t="s">
        <v>52</v>
      </c>
      <c r="B42">
        <v>24</v>
      </c>
      <c r="C42" t="s">
        <v>36</v>
      </c>
      <c r="D42">
        <v>4546</v>
      </c>
      <c r="E42">
        <v>2017</v>
      </c>
      <c r="F42" s="1">
        <v>50945016304</v>
      </c>
      <c r="G42" t="s">
        <v>35</v>
      </c>
      <c r="I42">
        <v>7015</v>
      </c>
    </row>
    <row r="43" spans="1:11" hidden="1" x14ac:dyDescent="0.25">
      <c r="A43" t="s">
        <v>52</v>
      </c>
      <c r="B43">
        <v>24</v>
      </c>
      <c r="C43" t="s">
        <v>36</v>
      </c>
      <c r="D43">
        <v>4546</v>
      </c>
      <c r="E43">
        <v>2018</v>
      </c>
      <c r="F43" s="1">
        <v>44207063640</v>
      </c>
      <c r="G43" t="s">
        <v>35</v>
      </c>
      <c r="I43">
        <v>7015</v>
      </c>
    </row>
    <row r="44" spans="1:11" hidden="1" x14ac:dyDescent="0.25">
      <c r="A44" t="s">
        <v>52</v>
      </c>
      <c r="B44">
        <v>24</v>
      </c>
      <c r="C44" t="s">
        <v>37</v>
      </c>
      <c r="D44">
        <v>4547</v>
      </c>
      <c r="E44">
        <v>2012</v>
      </c>
      <c r="F44" s="1">
        <v>51215295299</v>
      </c>
      <c r="G44" t="s">
        <v>24</v>
      </c>
      <c r="I44">
        <v>7015</v>
      </c>
    </row>
    <row r="45" spans="1:11" hidden="1" x14ac:dyDescent="0.25">
      <c r="A45" t="s">
        <v>52</v>
      </c>
      <c r="B45">
        <v>24</v>
      </c>
      <c r="C45" t="s">
        <v>37</v>
      </c>
      <c r="D45">
        <v>4547</v>
      </c>
      <c r="E45">
        <v>2017</v>
      </c>
      <c r="F45" s="1">
        <v>57660437209</v>
      </c>
      <c r="G45" t="s">
        <v>35</v>
      </c>
      <c r="H45" t="s">
        <v>24</v>
      </c>
      <c r="I45">
        <v>7015</v>
      </c>
    </row>
    <row r="46" spans="1:11" hidden="1" x14ac:dyDescent="0.25">
      <c r="A46" t="s">
        <v>52</v>
      </c>
      <c r="B46">
        <v>24</v>
      </c>
      <c r="C46" t="s">
        <v>37</v>
      </c>
      <c r="D46">
        <v>4547</v>
      </c>
      <c r="E46">
        <v>2018</v>
      </c>
      <c r="F46" s="1">
        <v>50804323229</v>
      </c>
      <c r="G46" t="s">
        <v>35</v>
      </c>
      <c r="I46">
        <v>7015</v>
      </c>
    </row>
    <row r="47" spans="1:11" hidden="1" x14ac:dyDescent="0.25">
      <c r="A47" t="s">
        <v>52</v>
      </c>
      <c r="B47">
        <v>24</v>
      </c>
      <c r="C47" t="s">
        <v>38</v>
      </c>
      <c r="D47">
        <v>4555</v>
      </c>
      <c r="E47">
        <v>2012</v>
      </c>
      <c r="F47" s="1">
        <v>0.33578118260000001</v>
      </c>
      <c r="G47" t="s">
        <v>39</v>
      </c>
      <c r="I47">
        <v>0</v>
      </c>
    </row>
    <row r="48" spans="1:11" hidden="1" x14ac:dyDescent="0.25">
      <c r="A48" t="s">
        <v>52</v>
      </c>
      <c r="B48">
        <v>24</v>
      </c>
      <c r="C48" t="s">
        <v>38</v>
      </c>
      <c r="D48">
        <v>4555</v>
      </c>
      <c r="E48">
        <v>2017</v>
      </c>
      <c r="F48" s="1">
        <v>0.32130855749999998</v>
      </c>
      <c r="G48" t="s">
        <v>39</v>
      </c>
      <c r="I48">
        <v>0</v>
      </c>
    </row>
    <row r="49" spans="1:12" hidden="1" x14ac:dyDescent="0.25">
      <c r="A49" t="s">
        <v>52</v>
      </c>
      <c r="B49">
        <v>24</v>
      </c>
      <c r="C49" t="s">
        <v>38</v>
      </c>
      <c r="D49">
        <v>4555</v>
      </c>
      <c r="E49">
        <v>2018</v>
      </c>
      <c r="F49" s="1">
        <v>0.32130855749999998</v>
      </c>
      <c r="G49" t="s">
        <v>39</v>
      </c>
      <c r="I49">
        <v>0</v>
      </c>
    </row>
    <row r="50" spans="1:12" hidden="1" x14ac:dyDescent="0.25">
      <c r="A50" t="s">
        <v>52</v>
      </c>
      <c r="B50">
        <v>24</v>
      </c>
      <c r="C50" t="s">
        <v>40</v>
      </c>
      <c r="D50">
        <v>4250</v>
      </c>
      <c r="E50">
        <v>2012</v>
      </c>
      <c r="F50" s="1">
        <v>0.1467</v>
      </c>
      <c r="G50" t="s">
        <v>42</v>
      </c>
      <c r="I50">
        <v>0</v>
      </c>
    </row>
    <row r="51" spans="1:12" hidden="1" x14ac:dyDescent="0.25">
      <c r="A51" t="s">
        <v>52</v>
      </c>
      <c r="B51">
        <v>24</v>
      </c>
      <c r="C51" t="s">
        <v>40</v>
      </c>
      <c r="D51">
        <v>4250</v>
      </c>
      <c r="E51">
        <v>2017</v>
      </c>
      <c r="F51" s="1">
        <v>0.1467</v>
      </c>
      <c r="G51" t="s">
        <v>42</v>
      </c>
      <c r="I51">
        <v>0</v>
      </c>
    </row>
    <row r="52" spans="1:12" hidden="1" x14ac:dyDescent="0.25">
      <c r="A52" t="s">
        <v>52</v>
      </c>
      <c r="B52">
        <v>24</v>
      </c>
      <c r="C52" t="s">
        <v>40</v>
      </c>
      <c r="D52">
        <v>4250</v>
      </c>
      <c r="E52">
        <v>2018</v>
      </c>
      <c r="F52" s="1">
        <v>0.1467</v>
      </c>
      <c r="G52" t="s">
        <v>42</v>
      </c>
      <c r="I52">
        <v>0</v>
      </c>
    </row>
    <row r="53" spans="1:12" hidden="1" x14ac:dyDescent="0.25">
      <c r="A53" t="s">
        <v>52</v>
      </c>
      <c r="B53">
        <v>24</v>
      </c>
      <c r="C53" t="s">
        <v>43</v>
      </c>
      <c r="D53">
        <v>4252</v>
      </c>
      <c r="E53">
        <v>2012</v>
      </c>
      <c r="F53" s="1">
        <v>0.23960000000000001</v>
      </c>
      <c r="G53" t="s">
        <v>42</v>
      </c>
      <c r="I53">
        <v>0</v>
      </c>
    </row>
    <row r="54" spans="1:12" hidden="1" x14ac:dyDescent="0.25">
      <c r="A54" t="s">
        <v>52</v>
      </c>
      <c r="B54">
        <v>24</v>
      </c>
      <c r="C54" t="s">
        <v>43</v>
      </c>
      <c r="D54">
        <v>4252</v>
      </c>
      <c r="E54">
        <v>2017</v>
      </c>
      <c r="F54" s="1">
        <v>0.23960000000000001</v>
      </c>
      <c r="G54" t="s">
        <v>42</v>
      </c>
      <c r="I54">
        <v>0</v>
      </c>
    </row>
    <row r="55" spans="1:12" hidden="1" x14ac:dyDescent="0.25">
      <c r="A55" t="s">
        <v>52</v>
      </c>
      <c r="B55">
        <v>24</v>
      </c>
      <c r="C55" t="s">
        <v>43</v>
      </c>
      <c r="D55">
        <v>4252</v>
      </c>
      <c r="E55">
        <v>2018</v>
      </c>
      <c r="F55" s="1">
        <v>0.23960000000000001</v>
      </c>
      <c r="G55" t="s">
        <v>42</v>
      </c>
      <c r="I55">
        <v>0</v>
      </c>
    </row>
    <row r="56" spans="1:12" hidden="1" x14ac:dyDescent="0.25">
      <c r="A56" t="s">
        <v>52</v>
      </c>
      <c r="B56">
        <v>24</v>
      </c>
      <c r="C56" t="s">
        <v>45</v>
      </c>
      <c r="D56">
        <v>4251</v>
      </c>
      <c r="E56">
        <v>2012</v>
      </c>
      <c r="F56" s="1">
        <v>0.31950000000000001</v>
      </c>
      <c r="G56" t="s">
        <v>42</v>
      </c>
      <c r="I56">
        <v>0</v>
      </c>
    </row>
    <row r="57" spans="1:12" hidden="1" x14ac:dyDescent="0.25">
      <c r="A57" t="s">
        <v>52</v>
      </c>
      <c r="B57">
        <v>24</v>
      </c>
      <c r="C57" t="s">
        <v>45</v>
      </c>
      <c r="D57">
        <v>4251</v>
      </c>
      <c r="E57">
        <v>2017</v>
      </c>
      <c r="F57" s="1">
        <v>0.31950000000000001</v>
      </c>
      <c r="G57" t="s">
        <v>42</v>
      </c>
      <c r="I57">
        <v>0</v>
      </c>
    </row>
    <row r="58" spans="1:12" hidden="1" x14ac:dyDescent="0.25">
      <c r="A58" t="s">
        <v>52</v>
      </c>
      <c r="B58">
        <v>24</v>
      </c>
      <c r="C58" t="s">
        <v>45</v>
      </c>
      <c r="D58">
        <v>4251</v>
      </c>
      <c r="E58">
        <v>2018</v>
      </c>
      <c r="F58" s="1">
        <v>0.31950000000000001</v>
      </c>
      <c r="G58" t="s">
        <v>42</v>
      </c>
      <c r="I58">
        <v>0</v>
      </c>
      <c r="L58" t="s">
        <v>24</v>
      </c>
    </row>
    <row r="59" spans="1:12" hidden="1" x14ac:dyDescent="0.25">
      <c r="A59" t="s">
        <v>52</v>
      </c>
      <c r="B59">
        <v>24</v>
      </c>
      <c r="C59" t="s">
        <v>47</v>
      </c>
      <c r="D59">
        <v>4254</v>
      </c>
      <c r="E59">
        <v>2012</v>
      </c>
      <c r="F59" s="1">
        <v>20.784924907899999</v>
      </c>
      <c r="G59" t="s">
        <v>42</v>
      </c>
      <c r="I59">
        <v>0</v>
      </c>
    </row>
    <row r="60" spans="1:12" hidden="1" x14ac:dyDescent="0.25">
      <c r="A60" t="s">
        <v>52</v>
      </c>
      <c r="B60">
        <v>24</v>
      </c>
      <c r="C60" t="s">
        <v>47</v>
      </c>
      <c r="D60">
        <v>4254</v>
      </c>
      <c r="E60">
        <v>2017</v>
      </c>
      <c r="F60" s="1">
        <v>20.784924907899999</v>
      </c>
      <c r="G60" t="s">
        <v>42</v>
      </c>
      <c r="I60">
        <v>0</v>
      </c>
      <c r="K60" t="s">
        <v>24</v>
      </c>
    </row>
    <row r="61" spans="1:12" hidden="1" x14ac:dyDescent="0.25">
      <c r="A61" t="s">
        <v>52</v>
      </c>
      <c r="B61">
        <v>24</v>
      </c>
      <c r="C61" t="s">
        <v>47</v>
      </c>
      <c r="D61">
        <v>4254</v>
      </c>
      <c r="E61">
        <v>2018</v>
      </c>
      <c r="F61" s="1">
        <v>20.784924907899999</v>
      </c>
      <c r="G61" t="s">
        <v>42</v>
      </c>
      <c r="I61">
        <v>0</v>
      </c>
    </row>
    <row r="62" spans="1:12" hidden="1" x14ac:dyDescent="0.25">
      <c r="A62" t="s">
        <v>52</v>
      </c>
      <c r="B62">
        <v>24</v>
      </c>
      <c r="C62" t="s">
        <v>48</v>
      </c>
      <c r="D62">
        <v>4256</v>
      </c>
      <c r="E62">
        <v>2012</v>
      </c>
      <c r="F62" s="1">
        <v>33.947293850900003</v>
      </c>
      <c r="G62" t="s">
        <v>42</v>
      </c>
      <c r="I62">
        <v>0</v>
      </c>
    </row>
    <row r="63" spans="1:12" hidden="1" x14ac:dyDescent="0.25">
      <c r="A63" t="s">
        <v>52</v>
      </c>
      <c r="B63">
        <v>24</v>
      </c>
      <c r="C63" t="s">
        <v>48</v>
      </c>
      <c r="D63">
        <v>4256</v>
      </c>
      <c r="E63">
        <v>2017</v>
      </c>
      <c r="F63" s="1">
        <v>33.947293850900003</v>
      </c>
      <c r="G63" t="s">
        <v>42</v>
      </c>
      <c r="I63">
        <v>0</v>
      </c>
      <c r="K63" t="s">
        <v>24</v>
      </c>
    </row>
    <row r="64" spans="1:12" hidden="1" x14ac:dyDescent="0.25">
      <c r="A64" t="s">
        <v>52</v>
      </c>
      <c r="B64">
        <v>24</v>
      </c>
      <c r="C64" t="s">
        <v>48</v>
      </c>
      <c r="D64">
        <v>4256</v>
      </c>
      <c r="E64">
        <v>2018</v>
      </c>
      <c r="F64" s="1">
        <v>33.947293850900003</v>
      </c>
      <c r="G64" t="s">
        <v>42</v>
      </c>
      <c r="I64">
        <v>0</v>
      </c>
    </row>
    <row r="65" spans="1:11" hidden="1" x14ac:dyDescent="0.25">
      <c r="A65" t="s">
        <v>52</v>
      </c>
      <c r="B65">
        <v>24</v>
      </c>
      <c r="C65" t="s">
        <v>49</v>
      </c>
      <c r="D65">
        <v>4255</v>
      </c>
      <c r="E65">
        <v>2012</v>
      </c>
      <c r="F65" s="1">
        <v>45.267781241100003</v>
      </c>
      <c r="G65" t="s">
        <v>42</v>
      </c>
      <c r="I65">
        <v>0</v>
      </c>
    </row>
    <row r="66" spans="1:11" hidden="1" x14ac:dyDescent="0.25">
      <c r="A66" t="s">
        <v>52</v>
      </c>
      <c r="B66">
        <v>24</v>
      </c>
      <c r="C66" t="s">
        <v>49</v>
      </c>
      <c r="D66">
        <v>4255</v>
      </c>
      <c r="E66">
        <v>2017</v>
      </c>
      <c r="F66" s="1">
        <v>45.267781241100003</v>
      </c>
      <c r="G66" t="s">
        <v>42</v>
      </c>
      <c r="I66">
        <v>0</v>
      </c>
      <c r="K66" t="s">
        <v>24</v>
      </c>
    </row>
    <row r="67" spans="1:11" hidden="1" x14ac:dyDescent="0.25">
      <c r="A67" t="s">
        <v>52</v>
      </c>
      <c r="B67">
        <v>24</v>
      </c>
      <c r="C67" t="s">
        <v>49</v>
      </c>
      <c r="D67">
        <v>4255</v>
      </c>
      <c r="E67">
        <v>2018</v>
      </c>
      <c r="F67" s="1">
        <v>45.267781241100003</v>
      </c>
      <c r="G67" t="s">
        <v>42</v>
      </c>
      <c r="I67">
        <v>0</v>
      </c>
    </row>
    <row r="68" spans="1:11" hidden="1" x14ac:dyDescent="0.25">
      <c r="A68" t="s">
        <v>52</v>
      </c>
      <c r="B68">
        <v>24</v>
      </c>
      <c r="C68" t="s">
        <v>50</v>
      </c>
      <c r="D68">
        <v>4318</v>
      </c>
      <c r="E68">
        <v>2012</v>
      </c>
      <c r="F68" s="1">
        <v>11.52</v>
      </c>
      <c r="G68" t="s">
        <v>42</v>
      </c>
      <c r="I68">
        <v>0</v>
      </c>
    </row>
    <row r="69" spans="1:11" hidden="1" x14ac:dyDescent="0.25">
      <c r="A69" t="s">
        <v>52</v>
      </c>
      <c r="B69">
        <v>24</v>
      </c>
      <c r="C69" t="s">
        <v>50</v>
      </c>
      <c r="D69">
        <v>4318</v>
      </c>
      <c r="E69">
        <v>2017</v>
      </c>
      <c r="F69" s="1">
        <v>11.52</v>
      </c>
      <c r="G69" t="s">
        <v>42</v>
      </c>
      <c r="I69">
        <v>0</v>
      </c>
    </row>
    <row r="70" spans="1:11" x14ac:dyDescent="0.25">
      <c r="A70" t="s">
        <v>52</v>
      </c>
      <c r="B70">
        <v>24</v>
      </c>
      <c r="C70" t="s">
        <v>50</v>
      </c>
      <c r="D70">
        <v>4318</v>
      </c>
      <c r="E70">
        <v>2018</v>
      </c>
      <c r="F70" s="1">
        <v>11.52</v>
      </c>
      <c r="G70" t="s">
        <v>42</v>
      </c>
      <c r="I70">
        <v>0</v>
      </c>
      <c r="K70" t="s">
        <v>24</v>
      </c>
    </row>
    <row r="71" spans="1:11" hidden="1" x14ac:dyDescent="0.25">
      <c r="A71" t="s">
        <v>52</v>
      </c>
      <c r="B71">
        <v>24</v>
      </c>
      <c r="C71" t="s">
        <v>51</v>
      </c>
      <c r="D71">
        <v>4331</v>
      </c>
      <c r="E71">
        <v>2012</v>
      </c>
      <c r="F71" s="1">
        <v>1.7140280561000001</v>
      </c>
      <c r="G71" t="s">
        <v>39</v>
      </c>
      <c r="I71">
        <v>0</v>
      </c>
    </row>
    <row r="72" spans="1:11" hidden="1" x14ac:dyDescent="0.25">
      <c r="A72" t="s">
        <v>52</v>
      </c>
      <c r="B72">
        <v>24</v>
      </c>
      <c r="C72" t="s">
        <v>51</v>
      </c>
      <c r="D72">
        <v>4331</v>
      </c>
      <c r="E72">
        <v>2017</v>
      </c>
      <c r="F72" s="1">
        <v>1.6400767018</v>
      </c>
      <c r="G72" t="s">
        <v>39</v>
      </c>
      <c r="I72">
        <v>0</v>
      </c>
    </row>
    <row r="73" spans="1:11" hidden="1" x14ac:dyDescent="0.25">
      <c r="A73" t="s">
        <v>52</v>
      </c>
      <c r="B73">
        <v>24</v>
      </c>
      <c r="C73" t="s">
        <v>51</v>
      </c>
      <c r="D73">
        <v>4331</v>
      </c>
      <c r="E73">
        <v>2018</v>
      </c>
      <c r="F73" s="1">
        <v>1.6400767018</v>
      </c>
      <c r="G73" t="s">
        <v>39</v>
      </c>
      <c r="I73">
        <v>0</v>
      </c>
    </row>
    <row r="74" spans="1:11" hidden="1" x14ac:dyDescent="0.25">
      <c r="A74" t="s">
        <v>53</v>
      </c>
      <c r="B74">
        <v>48</v>
      </c>
      <c r="C74" t="s">
        <v>34</v>
      </c>
      <c r="D74">
        <v>4548</v>
      </c>
      <c r="E74">
        <v>2012</v>
      </c>
      <c r="F74" s="1">
        <v>84789095.739999995</v>
      </c>
      <c r="G74" t="s">
        <v>35</v>
      </c>
      <c r="I74">
        <v>7015</v>
      </c>
    </row>
    <row r="75" spans="1:11" hidden="1" x14ac:dyDescent="0.25">
      <c r="A75" t="s">
        <v>53</v>
      </c>
      <c r="B75">
        <v>48</v>
      </c>
      <c r="C75" t="s">
        <v>34</v>
      </c>
      <c r="D75">
        <v>4548</v>
      </c>
      <c r="E75">
        <v>2017</v>
      </c>
      <c r="F75" s="1">
        <v>103107797.90000001</v>
      </c>
      <c r="G75" t="s">
        <v>35</v>
      </c>
      <c r="I75">
        <v>7015</v>
      </c>
    </row>
    <row r="76" spans="1:11" hidden="1" x14ac:dyDescent="0.25">
      <c r="A76" t="s">
        <v>53</v>
      </c>
      <c r="B76">
        <v>48</v>
      </c>
      <c r="C76" t="s">
        <v>34</v>
      </c>
      <c r="D76">
        <v>4548</v>
      </c>
      <c r="E76">
        <v>2018</v>
      </c>
      <c r="F76" s="1">
        <v>108892183.5</v>
      </c>
      <c r="G76" t="s">
        <v>35</v>
      </c>
      <c r="I76">
        <v>7015</v>
      </c>
    </row>
    <row r="77" spans="1:11" hidden="1" x14ac:dyDescent="0.25">
      <c r="A77" t="s">
        <v>53</v>
      </c>
      <c r="B77">
        <v>48</v>
      </c>
      <c r="C77" t="s">
        <v>36</v>
      </c>
      <c r="D77">
        <v>4546</v>
      </c>
      <c r="E77">
        <v>2012</v>
      </c>
      <c r="F77" s="1">
        <v>14238400218</v>
      </c>
      <c r="G77" t="s">
        <v>35</v>
      </c>
      <c r="I77">
        <v>7015</v>
      </c>
    </row>
    <row r="78" spans="1:11" hidden="1" x14ac:dyDescent="0.25">
      <c r="A78" t="s">
        <v>53</v>
      </c>
      <c r="B78">
        <v>48</v>
      </c>
      <c r="C78" t="s">
        <v>36</v>
      </c>
      <c r="D78">
        <v>4546</v>
      </c>
      <c r="E78">
        <v>2017</v>
      </c>
      <c r="F78" s="1">
        <v>14177061997</v>
      </c>
      <c r="G78" t="s">
        <v>35</v>
      </c>
      <c r="I78">
        <v>7015</v>
      </c>
    </row>
    <row r="79" spans="1:11" hidden="1" x14ac:dyDescent="0.25">
      <c r="A79" t="s">
        <v>53</v>
      </c>
      <c r="B79">
        <v>48</v>
      </c>
      <c r="C79" t="s">
        <v>36</v>
      </c>
      <c r="D79">
        <v>4546</v>
      </c>
      <c r="E79">
        <v>2018</v>
      </c>
      <c r="F79" s="1">
        <v>15727958888</v>
      </c>
      <c r="G79" t="s">
        <v>35</v>
      </c>
      <c r="I79">
        <v>7015</v>
      </c>
    </row>
    <row r="80" spans="1:11" hidden="1" x14ac:dyDescent="0.25">
      <c r="A80" t="s">
        <v>53</v>
      </c>
      <c r="B80">
        <v>48</v>
      </c>
      <c r="C80" t="s">
        <v>37</v>
      </c>
      <c r="D80">
        <v>4547</v>
      </c>
      <c r="E80">
        <v>2012</v>
      </c>
      <c r="F80" s="1">
        <v>16121530721</v>
      </c>
      <c r="G80" t="s">
        <v>35</v>
      </c>
      <c r="I80">
        <v>7015</v>
      </c>
    </row>
    <row r="81" spans="1:9" hidden="1" x14ac:dyDescent="0.25">
      <c r="A81" t="s">
        <v>53</v>
      </c>
      <c r="B81">
        <v>48</v>
      </c>
      <c r="C81" t="s">
        <v>37</v>
      </c>
      <c r="D81">
        <v>4547</v>
      </c>
      <c r="E81">
        <v>2017</v>
      </c>
      <c r="F81" s="1">
        <v>20816653136</v>
      </c>
      <c r="G81" t="s">
        <v>35</v>
      </c>
      <c r="I81">
        <v>7015</v>
      </c>
    </row>
    <row r="82" spans="1:9" hidden="1" x14ac:dyDescent="0.25">
      <c r="A82" t="s">
        <v>53</v>
      </c>
      <c r="B82">
        <v>48</v>
      </c>
      <c r="C82" t="s">
        <v>37</v>
      </c>
      <c r="D82">
        <v>4547</v>
      </c>
      <c r="E82">
        <v>2018</v>
      </c>
      <c r="F82" s="1">
        <v>21648142718</v>
      </c>
      <c r="G82" t="s">
        <v>35</v>
      </c>
      <c r="I82">
        <v>7015</v>
      </c>
    </row>
    <row r="83" spans="1:9" hidden="1" x14ac:dyDescent="0.25">
      <c r="A83" t="s">
        <v>53</v>
      </c>
      <c r="B83">
        <v>48</v>
      </c>
      <c r="C83" t="s">
        <v>38</v>
      </c>
      <c r="D83">
        <v>4555</v>
      </c>
      <c r="E83">
        <v>2012</v>
      </c>
      <c r="F83" s="1">
        <v>92.425880442799993</v>
      </c>
      <c r="G83" t="s">
        <v>39</v>
      </c>
      <c r="I83">
        <v>0</v>
      </c>
    </row>
    <row r="84" spans="1:9" hidden="1" x14ac:dyDescent="0.25">
      <c r="A84" t="s">
        <v>53</v>
      </c>
      <c r="B84">
        <v>48</v>
      </c>
      <c r="C84" t="s">
        <v>38</v>
      </c>
      <c r="D84">
        <v>4555</v>
      </c>
      <c r="E84">
        <v>2017</v>
      </c>
      <c r="F84" s="1">
        <v>92.425880442799993</v>
      </c>
      <c r="G84" t="s">
        <v>39</v>
      </c>
      <c r="I84">
        <v>0</v>
      </c>
    </row>
    <row r="85" spans="1:9" hidden="1" x14ac:dyDescent="0.25">
      <c r="A85" t="s">
        <v>53</v>
      </c>
      <c r="B85">
        <v>48</v>
      </c>
      <c r="C85" t="s">
        <v>38</v>
      </c>
      <c r="D85">
        <v>4555</v>
      </c>
      <c r="E85">
        <v>2018</v>
      </c>
      <c r="F85" s="1">
        <v>92.425880442799993</v>
      </c>
      <c r="G85" t="s">
        <v>39</v>
      </c>
      <c r="I85">
        <v>0</v>
      </c>
    </row>
    <row r="86" spans="1:9" hidden="1" x14ac:dyDescent="0.25">
      <c r="A86" t="s">
        <v>53</v>
      </c>
      <c r="B86">
        <v>48</v>
      </c>
      <c r="C86" t="s">
        <v>40</v>
      </c>
      <c r="D86">
        <v>4250</v>
      </c>
      <c r="E86">
        <v>2012</v>
      </c>
      <c r="F86" s="1">
        <v>0.14005454549999999</v>
      </c>
      <c r="G86" t="s">
        <v>42</v>
      </c>
      <c r="I86">
        <v>0</v>
      </c>
    </row>
    <row r="87" spans="1:9" hidden="1" x14ac:dyDescent="0.25">
      <c r="A87" t="s">
        <v>53</v>
      </c>
      <c r="B87">
        <v>48</v>
      </c>
      <c r="C87" t="s">
        <v>40</v>
      </c>
      <c r="D87">
        <v>4250</v>
      </c>
      <c r="E87">
        <v>2017</v>
      </c>
      <c r="F87" s="1">
        <v>0.1447</v>
      </c>
      <c r="G87" t="s">
        <v>42</v>
      </c>
      <c r="I87">
        <v>0</v>
      </c>
    </row>
    <row r="88" spans="1:9" hidden="1" x14ac:dyDescent="0.25">
      <c r="A88" t="s">
        <v>53</v>
      </c>
      <c r="B88">
        <v>48</v>
      </c>
      <c r="C88" t="s">
        <v>40</v>
      </c>
      <c r="D88">
        <v>4250</v>
      </c>
      <c r="E88">
        <v>2018</v>
      </c>
      <c r="F88" s="1">
        <v>0.1447</v>
      </c>
      <c r="G88" t="s">
        <v>42</v>
      </c>
      <c r="I88">
        <v>0</v>
      </c>
    </row>
    <row r="89" spans="1:9" hidden="1" x14ac:dyDescent="0.25">
      <c r="A89" t="s">
        <v>53</v>
      </c>
      <c r="B89">
        <v>48</v>
      </c>
      <c r="C89" t="s">
        <v>43</v>
      </c>
      <c r="D89">
        <v>4252</v>
      </c>
      <c r="E89">
        <v>2012</v>
      </c>
      <c r="F89" s="1">
        <v>1.9481818200000001E-2</v>
      </c>
      <c r="G89" t="s">
        <v>42</v>
      </c>
      <c r="I89">
        <v>0</v>
      </c>
    </row>
    <row r="90" spans="1:9" hidden="1" x14ac:dyDescent="0.25">
      <c r="A90" t="s">
        <v>53</v>
      </c>
      <c r="B90">
        <v>48</v>
      </c>
      <c r="C90" t="s">
        <v>43</v>
      </c>
      <c r="D90">
        <v>4252</v>
      </c>
      <c r="E90">
        <v>2017</v>
      </c>
      <c r="F90" s="1">
        <v>1.41E-2</v>
      </c>
      <c r="G90" t="s">
        <v>42</v>
      </c>
      <c r="I90">
        <v>0</v>
      </c>
    </row>
    <row r="91" spans="1:9" hidden="1" x14ac:dyDescent="0.25">
      <c r="A91" t="s">
        <v>53</v>
      </c>
      <c r="B91">
        <v>48</v>
      </c>
      <c r="C91" t="s">
        <v>43</v>
      </c>
      <c r="D91">
        <v>4252</v>
      </c>
      <c r="E91">
        <v>2018</v>
      </c>
      <c r="F91" s="1">
        <v>1.41E-2</v>
      </c>
      <c r="G91" t="s">
        <v>42</v>
      </c>
      <c r="I91">
        <v>0</v>
      </c>
    </row>
    <row r="92" spans="1:9" hidden="1" x14ac:dyDescent="0.25">
      <c r="A92" t="s">
        <v>53</v>
      </c>
      <c r="B92">
        <v>48</v>
      </c>
      <c r="C92" t="s">
        <v>45</v>
      </c>
      <c r="D92">
        <v>4251</v>
      </c>
      <c r="E92">
        <v>2012</v>
      </c>
      <c r="F92" s="1">
        <v>0.25611818180000001</v>
      </c>
      <c r="G92" t="s">
        <v>42</v>
      </c>
      <c r="I92">
        <v>0</v>
      </c>
    </row>
    <row r="93" spans="1:9" hidden="1" x14ac:dyDescent="0.25">
      <c r="A93" t="s">
        <v>53</v>
      </c>
      <c r="B93">
        <v>48</v>
      </c>
      <c r="C93" t="s">
        <v>45</v>
      </c>
      <c r="D93">
        <v>4251</v>
      </c>
      <c r="E93">
        <v>2017</v>
      </c>
      <c r="F93" s="1">
        <v>0.27560000000000001</v>
      </c>
      <c r="G93" t="s">
        <v>42</v>
      </c>
      <c r="I93">
        <v>0</v>
      </c>
    </row>
    <row r="94" spans="1:9" hidden="1" x14ac:dyDescent="0.25">
      <c r="A94" t="s">
        <v>53</v>
      </c>
      <c r="B94">
        <v>48</v>
      </c>
      <c r="C94" t="s">
        <v>45</v>
      </c>
      <c r="D94">
        <v>4251</v>
      </c>
      <c r="E94">
        <v>2018</v>
      </c>
      <c r="F94" s="1">
        <v>0.27560000000000001</v>
      </c>
      <c r="G94" t="s">
        <v>42</v>
      </c>
      <c r="I94">
        <v>0</v>
      </c>
    </row>
    <row r="95" spans="1:9" hidden="1" x14ac:dyDescent="0.25">
      <c r="A95" t="s">
        <v>53</v>
      </c>
      <c r="B95">
        <v>48</v>
      </c>
      <c r="C95" t="s">
        <v>47</v>
      </c>
      <c r="D95">
        <v>4254</v>
      </c>
      <c r="E95">
        <v>2012</v>
      </c>
      <c r="F95" s="1">
        <v>33.694938979</v>
      </c>
      <c r="G95" t="s">
        <v>39</v>
      </c>
      <c r="I95">
        <v>0</v>
      </c>
    </row>
    <row r="96" spans="1:9" hidden="1" x14ac:dyDescent="0.25">
      <c r="A96" t="s">
        <v>53</v>
      </c>
      <c r="B96">
        <v>48</v>
      </c>
      <c r="C96" t="s">
        <v>47</v>
      </c>
      <c r="D96">
        <v>4254</v>
      </c>
      <c r="E96">
        <v>2017</v>
      </c>
      <c r="F96" s="1">
        <v>33.310313075499998</v>
      </c>
      <c r="G96" t="s">
        <v>42</v>
      </c>
      <c r="I96">
        <v>0</v>
      </c>
    </row>
    <row r="97" spans="1:11" hidden="1" x14ac:dyDescent="0.25">
      <c r="A97" t="s">
        <v>53</v>
      </c>
      <c r="B97">
        <v>48</v>
      </c>
      <c r="C97" t="s">
        <v>47</v>
      </c>
      <c r="D97">
        <v>4254</v>
      </c>
      <c r="E97">
        <v>2018</v>
      </c>
      <c r="F97" s="1">
        <v>33.310313075499998</v>
      </c>
      <c r="G97" t="s">
        <v>42</v>
      </c>
      <c r="I97">
        <v>0</v>
      </c>
    </row>
    <row r="98" spans="1:11" hidden="1" x14ac:dyDescent="0.25">
      <c r="A98" t="s">
        <v>53</v>
      </c>
      <c r="B98">
        <v>48</v>
      </c>
      <c r="C98" t="s">
        <v>48</v>
      </c>
      <c r="D98">
        <v>4256</v>
      </c>
      <c r="E98">
        <v>2012</v>
      </c>
      <c r="F98" s="1">
        <v>4.6870215651000002</v>
      </c>
      <c r="G98" t="s">
        <v>39</v>
      </c>
      <c r="I98">
        <v>0</v>
      </c>
    </row>
    <row r="99" spans="1:11" hidden="1" x14ac:dyDescent="0.25">
      <c r="A99" t="s">
        <v>53</v>
      </c>
      <c r="B99">
        <v>48</v>
      </c>
      <c r="C99" t="s">
        <v>48</v>
      </c>
      <c r="D99">
        <v>4256</v>
      </c>
      <c r="E99">
        <v>2017</v>
      </c>
      <c r="F99" s="1">
        <v>3.2458563535999998</v>
      </c>
      <c r="G99" t="s">
        <v>42</v>
      </c>
      <c r="I99">
        <v>0</v>
      </c>
    </row>
    <row r="100" spans="1:11" hidden="1" x14ac:dyDescent="0.25">
      <c r="A100" t="s">
        <v>53</v>
      </c>
      <c r="B100">
        <v>48</v>
      </c>
      <c r="C100" t="s">
        <v>48</v>
      </c>
      <c r="D100">
        <v>4256</v>
      </c>
      <c r="E100">
        <v>2018</v>
      </c>
      <c r="F100" s="1">
        <v>3.2458563535999998</v>
      </c>
      <c r="G100" t="s">
        <v>42</v>
      </c>
      <c r="I100">
        <v>0</v>
      </c>
    </row>
    <row r="101" spans="1:11" hidden="1" x14ac:dyDescent="0.25">
      <c r="A101" t="s">
        <v>53</v>
      </c>
      <c r="B101">
        <v>48</v>
      </c>
      <c r="C101" t="s">
        <v>49</v>
      </c>
      <c r="D101">
        <v>4255</v>
      </c>
      <c r="E101">
        <v>2012</v>
      </c>
      <c r="F101" s="1">
        <v>61.618039455800002</v>
      </c>
      <c r="G101" t="s">
        <v>39</v>
      </c>
      <c r="I101">
        <v>0</v>
      </c>
      <c r="K101" t="s">
        <v>24</v>
      </c>
    </row>
    <row r="102" spans="1:11" hidden="1" x14ac:dyDescent="0.25">
      <c r="A102" t="s">
        <v>53</v>
      </c>
      <c r="B102">
        <v>48</v>
      </c>
      <c r="C102" t="s">
        <v>49</v>
      </c>
      <c r="D102">
        <v>4255</v>
      </c>
      <c r="E102">
        <v>2017</v>
      </c>
      <c r="F102" s="1">
        <v>63.443830570899998</v>
      </c>
      <c r="G102" t="s">
        <v>42</v>
      </c>
      <c r="I102">
        <v>0</v>
      </c>
    </row>
    <row r="103" spans="1:11" hidden="1" x14ac:dyDescent="0.25">
      <c r="A103" t="s">
        <v>53</v>
      </c>
      <c r="B103">
        <v>48</v>
      </c>
      <c r="C103" t="s">
        <v>49</v>
      </c>
      <c r="D103">
        <v>4255</v>
      </c>
      <c r="E103">
        <v>2018</v>
      </c>
      <c r="F103" s="1">
        <v>63.443830570899998</v>
      </c>
      <c r="G103" t="s">
        <v>42</v>
      </c>
      <c r="I103">
        <v>0</v>
      </c>
    </row>
    <row r="104" spans="1:11" hidden="1" x14ac:dyDescent="0.25">
      <c r="A104" t="s">
        <v>53</v>
      </c>
      <c r="B104">
        <v>48</v>
      </c>
      <c r="C104" t="s">
        <v>50</v>
      </c>
      <c r="D104">
        <v>4318</v>
      </c>
      <c r="E104">
        <v>2012</v>
      </c>
      <c r="F104" s="1">
        <v>4.0599999999999996</v>
      </c>
      <c r="G104" t="s">
        <v>42</v>
      </c>
      <c r="I104">
        <v>0</v>
      </c>
    </row>
    <row r="105" spans="1:11" hidden="1" x14ac:dyDescent="0.25">
      <c r="A105" t="s">
        <v>53</v>
      </c>
      <c r="B105">
        <v>48</v>
      </c>
      <c r="C105" t="s">
        <v>50</v>
      </c>
      <c r="D105">
        <v>4318</v>
      </c>
      <c r="E105">
        <v>2017</v>
      </c>
      <c r="F105" s="1">
        <v>4.0599999999999996</v>
      </c>
      <c r="G105" t="s">
        <v>42</v>
      </c>
      <c r="I105">
        <v>0</v>
      </c>
    </row>
    <row r="106" spans="1:11" x14ac:dyDescent="0.25">
      <c r="A106" t="s">
        <v>53</v>
      </c>
      <c r="B106">
        <v>48</v>
      </c>
      <c r="C106" t="s">
        <v>50</v>
      </c>
      <c r="D106">
        <v>4318</v>
      </c>
      <c r="E106">
        <v>2018</v>
      </c>
      <c r="F106" s="1">
        <v>4.0599999999999996</v>
      </c>
      <c r="G106" t="s">
        <v>42</v>
      </c>
      <c r="I106">
        <v>0</v>
      </c>
      <c r="K106" t="s">
        <v>24</v>
      </c>
    </row>
    <row r="107" spans="1:11" hidden="1" x14ac:dyDescent="0.25">
      <c r="A107" t="s">
        <v>53</v>
      </c>
      <c r="B107">
        <v>48</v>
      </c>
      <c r="C107" t="s">
        <v>51</v>
      </c>
      <c r="D107">
        <v>4331</v>
      </c>
      <c r="E107">
        <v>2012</v>
      </c>
      <c r="F107" s="1">
        <v>82.1906354515</v>
      </c>
      <c r="G107" t="s">
        <v>39</v>
      </c>
      <c r="I107">
        <v>0</v>
      </c>
    </row>
    <row r="108" spans="1:11" hidden="1" x14ac:dyDescent="0.25">
      <c r="A108" t="s">
        <v>53</v>
      </c>
      <c r="B108">
        <v>48</v>
      </c>
      <c r="C108" t="s">
        <v>51</v>
      </c>
      <c r="D108">
        <v>4331</v>
      </c>
      <c r="E108">
        <v>2017</v>
      </c>
      <c r="F108" s="1">
        <v>81.086956521700003</v>
      </c>
      <c r="G108" t="s">
        <v>42</v>
      </c>
      <c r="I108">
        <v>0</v>
      </c>
    </row>
    <row r="109" spans="1:11" hidden="1" x14ac:dyDescent="0.25">
      <c r="A109" t="s">
        <v>53</v>
      </c>
      <c r="B109">
        <v>48</v>
      </c>
      <c r="C109" t="s">
        <v>51</v>
      </c>
      <c r="D109">
        <v>4331</v>
      </c>
      <c r="E109">
        <v>2018</v>
      </c>
      <c r="F109" s="1">
        <v>81.086956521700003</v>
      </c>
      <c r="G109" t="s">
        <v>42</v>
      </c>
      <c r="I109">
        <v>0</v>
      </c>
    </row>
    <row r="110" spans="1:11" hidden="1" x14ac:dyDescent="0.25">
      <c r="A110" t="s">
        <v>54</v>
      </c>
      <c r="B110">
        <v>204</v>
      </c>
      <c r="C110" t="s">
        <v>34</v>
      </c>
      <c r="D110">
        <v>4548</v>
      </c>
      <c r="E110">
        <v>2012</v>
      </c>
      <c r="F110" s="1">
        <v>1818234399</v>
      </c>
      <c r="G110" t="s">
        <v>35</v>
      </c>
      <c r="I110">
        <v>7015</v>
      </c>
    </row>
    <row r="111" spans="1:11" hidden="1" x14ac:dyDescent="0.25">
      <c r="A111" t="s">
        <v>54</v>
      </c>
      <c r="B111">
        <v>204</v>
      </c>
      <c r="C111" t="s">
        <v>34</v>
      </c>
      <c r="D111">
        <v>4548</v>
      </c>
      <c r="E111">
        <v>2017</v>
      </c>
      <c r="F111" s="1">
        <v>2133652575</v>
      </c>
      <c r="G111" t="s">
        <v>35</v>
      </c>
      <c r="I111">
        <v>7015</v>
      </c>
    </row>
    <row r="112" spans="1:11" hidden="1" x14ac:dyDescent="0.25">
      <c r="A112" t="s">
        <v>54</v>
      </c>
      <c r="B112">
        <v>204</v>
      </c>
      <c r="C112" t="s">
        <v>34</v>
      </c>
      <c r="D112">
        <v>4548</v>
      </c>
      <c r="E112">
        <v>2018</v>
      </c>
      <c r="F112" s="1">
        <v>2315752864</v>
      </c>
      <c r="G112" t="s">
        <v>35</v>
      </c>
      <c r="I112">
        <v>7015</v>
      </c>
    </row>
    <row r="113" spans="1:9" hidden="1" x14ac:dyDescent="0.25">
      <c r="A113" t="s">
        <v>54</v>
      </c>
      <c r="B113">
        <v>204</v>
      </c>
      <c r="C113" t="s">
        <v>36</v>
      </c>
      <c r="D113">
        <v>4546</v>
      </c>
      <c r="E113">
        <v>2012</v>
      </c>
      <c r="F113" s="1">
        <v>1584031373</v>
      </c>
      <c r="G113" t="s">
        <v>35</v>
      </c>
      <c r="I113">
        <v>7015</v>
      </c>
    </row>
    <row r="114" spans="1:9" hidden="1" x14ac:dyDescent="0.25">
      <c r="A114" t="s">
        <v>54</v>
      </c>
      <c r="B114">
        <v>204</v>
      </c>
      <c r="C114" t="s">
        <v>36</v>
      </c>
      <c r="D114">
        <v>4546</v>
      </c>
      <c r="E114">
        <v>2017</v>
      </c>
      <c r="F114" s="1">
        <v>1912782814</v>
      </c>
      <c r="G114" t="s">
        <v>35</v>
      </c>
      <c r="I114">
        <v>7015</v>
      </c>
    </row>
    <row r="115" spans="1:9" hidden="1" x14ac:dyDescent="0.25">
      <c r="A115" t="s">
        <v>54</v>
      </c>
      <c r="B115">
        <v>204</v>
      </c>
      <c r="C115" t="s">
        <v>36</v>
      </c>
      <c r="D115">
        <v>4546</v>
      </c>
      <c r="E115">
        <v>2018</v>
      </c>
      <c r="F115" s="1">
        <v>2124659903</v>
      </c>
      <c r="G115" t="s">
        <v>35</v>
      </c>
      <c r="I115">
        <v>7015</v>
      </c>
    </row>
    <row r="116" spans="1:9" hidden="1" x14ac:dyDescent="0.25">
      <c r="A116" t="s">
        <v>54</v>
      </c>
      <c r="B116">
        <v>204</v>
      </c>
      <c r="C116" t="s">
        <v>37</v>
      </c>
      <c r="D116">
        <v>4547</v>
      </c>
      <c r="E116">
        <v>2012</v>
      </c>
      <c r="F116" s="1">
        <v>3907357435</v>
      </c>
      <c r="G116" t="s">
        <v>35</v>
      </c>
      <c r="I116">
        <v>7015</v>
      </c>
    </row>
    <row r="117" spans="1:9" hidden="1" x14ac:dyDescent="0.25">
      <c r="A117" t="s">
        <v>54</v>
      </c>
      <c r="B117">
        <v>204</v>
      </c>
      <c r="C117" t="s">
        <v>37</v>
      </c>
      <c r="D117">
        <v>4547</v>
      </c>
      <c r="E117">
        <v>2017</v>
      </c>
      <c r="F117" s="1">
        <v>4362495499</v>
      </c>
      <c r="G117" t="s">
        <v>35</v>
      </c>
      <c r="I117">
        <v>7015</v>
      </c>
    </row>
    <row r="118" spans="1:9" hidden="1" x14ac:dyDescent="0.25">
      <c r="A118" t="s">
        <v>54</v>
      </c>
      <c r="B118">
        <v>204</v>
      </c>
      <c r="C118" t="s">
        <v>37</v>
      </c>
      <c r="D118">
        <v>4547</v>
      </c>
      <c r="E118">
        <v>2018</v>
      </c>
      <c r="F118" s="1">
        <v>4999366962</v>
      </c>
      <c r="G118" t="s">
        <v>35</v>
      </c>
      <c r="I118">
        <v>7015</v>
      </c>
    </row>
    <row r="119" spans="1:9" hidden="1" x14ac:dyDescent="0.25">
      <c r="A119" t="s">
        <v>54</v>
      </c>
      <c r="B119">
        <v>204</v>
      </c>
      <c r="C119" t="s">
        <v>38</v>
      </c>
      <c r="D119">
        <v>4555</v>
      </c>
      <c r="E119">
        <v>2012</v>
      </c>
      <c r="F119" s="1">
        <v>0.94644731479999999</v>
      </c>
      <c r="G119" t="s">
        <v>39</v>
      </c>
      <c r="I119">
        <v>0</v>
      </c>
    </row>
    <row r="120" spans="1:9" hidden="1" x14ac:dyDescent="0.25">
      <c r="A120" t="s">
        <v>54</v>
      </c>
      <c r="B120">
        <v>204</v>
      </c>
      <c r="C120" t="s">
        <v>38</v>
      </c>
      <c r="D120">
        <v>4555</v>
      </c>
      <c r="E120">
        <v>2017</v>
      </c>
      <c r="F120" s="1">
        <v>0.89091387779999998</v>
      </c>
      <c r="G120" t="s">
        <v>39</v>
      </c>
      <c r="I120">
        <v>0</v>
      </c>
    </row>
    <row r="121" spans="1:9" hidden="1" x14ac:dyDescent="0.25">
      <c r="A121" t="s">
        <v>54</v>
      </c>
      <c r="B121">
        <v>204</v>
      </c>
      <c r="C121" t="s">
        <v>38</v>
      </c>
      <c r="D121">
        <v>4555</v>
      </c>
      <c r="E121">
        <v>2018</v>
      </c>
      <c r="F121" s="1">
        <v>0.89091387779999998</v>
      </c>
      <c r="G121" t="s">
        <v>39</v>
      </c>
      <c r="I121">
        <v>0</v>
      </c>
    </row>
    <row r="122" spans="1:9" hidden="1" x14ac:dyDescent="0.25">
      <c r="A122" t="s">
        <v>54</v>
      </c>
      <c r="B122">
        <v>204</v>
      </c>
      <c r="C122" t="s">
        <v>40</v>
      </c>
      <c r="D122">
        <v>4250</v>
      </c>
      <c r="E122">
        <v>2012</v>
      </c>
      <c r="F122" s="1">
        <v>5.8999999999999997E-2</v>
      </c>
      <c r="G122" t="s">
        <v>42</v>
      </c>
      <c r="I122">
        <v>0</v>
      </c>
    </row>
    <row r="123" spans="1:9" hidden="1" x14ac:dyDescent="0.25">
      <c r="A123" t="s">
        <v>54</v>
      </c>
      <c r="B123">
        <v>204</v>
      </c>
      <c r="C123" t="s">
        <v>40</v>
      </c>
      <c r="D123">
        <v>4250</v>
      </c>
      <c r="E123">
        <v>2017</v>
      </c>
      <c r="F123" s="1">
        <v>5.8999999999999997E-2</v>
      </c>
      <c r="G123" t="s">
        <v>42</v>
      </c>
      <c r="I123">
        <v>0</v>
      </c>
    </row>
    <row r="124" spans="1:9" hidden="1" x14ac:dyDescent="0.25">
      <c r="A124" t="s">
        <v>54</v>
      </c>
      <c r="B124">
        <v>204</v>
      </c>
      <c r="C124" t="s">
        <v>40</v>
      </c>
      <c r="D124">
        <v>4250</v>
      </c>
      <c r="E124">
        <v>2018</v>
      </c>
      <c r="F124" s="1">
        <v>5.8999999999999997E-2</v>
      </c>
      <c r="G124" t="s">
        <v>42</v>
      </c>
      <c r="I124">
        <v>0</v>
      </c>
    </row>
    <row r="125" spans="1:9" hidden="1" x14ac:dyDescent="0.25">
      <c r="A125" t="s">
        <v>54</v>
      </c>
      <c r="B125">
        <v>204</v>
      </c>
      <c r="C125" t="s">
        <v>43</v>
      </c>
      <c r="D125">
        <v>4252</v>
      </c>
      <c r="E125">
        <v>2012</v>
      </c>
      <c r="F125" s="1">
        <v>0.03</v>
      </c>
      <c r="G125" t="s">
        <v>42</v>
      </c>
      <c r="I125">
        <v>0</v>
      </c>
    </row>
    <row r="126" spans="1:9" hidden="1" x14ac:dyDescent="0.25">
      <c r="A126" t="s">
        <v>54</v>
      </c>
      <c r="B126">
        <v>204</v>
      </c>
      <c r="C126" t="s">
        <v>43</v>
      </c>
      <c r="D126">
        <v>4252</v>
      </c>
      <c r="E126">
        <v>2017</v>
      </c>
      <c r="F126" s="1">
        <v>0.03</v>
      </c>
      <c r="G126" t="s">
        <v>42</v>
      </c>
      <c r="I126">
        <v>0</v>
      </c>
    </row>
    <row r="127" spans="1:9" hidden="1" x14ac:dyDescent="0.25">
      <c r="A127" t="s">
        <v>54</v>
      </c>
      <c r="B127">
        <v>204</v>
      </c>
      <c r="C127" t="s">
        <v>43</v>
      </c>
      <c r="D127">
        <v>4252</v>
      </c>
      <c r="E127">
        <v>2018</v>
      </c>
      <c r="F127" s="1">
        <v>0.03</v>
      </c>
      <c r="G127" t="s">
        <v>42</v>
      </c>
      <c r="I127">
        <v>0</v>
      </c>
    </row>
    <row r="128" spans="1:9" hidden="1" x14ac:dyDescent="0.25">
      <c r="A128" t="s">
        <v>54</v>
      </c>
      <c r="B128">
        <v>204</v>
      </c>
      <c r="C128" t="s">
        <v>45</v>
      </c>
      <c r="D128">
        <v>4251</v>
      </c>
      <c r="E128">
        <v>2012</v>
      </c>
      <c r="F128" s="1">
        <v>0.13685714290000001</v>
      </c>
      <c r="G128" t="s">
        <v>42</v>
      </c>
      <c r="I128">
        <v>0</v>
      </c>
    </row>
    <row r="129" spans="1:9" hidden="1" x14ac:dyDescent="0.25">
      <c r="A129" t="s">
        <v>54</v>
      </c>
      <c r="B129">
        <v>204</v>
      </c>
      <c r="C129" t="s">
        <v>45</v>
      </c>
      <c r="D129">
        <v>4251</v>
      </c>
      <c r="E129">
        <v>2017</v>
      </c>
      <c r="F129" s="1">
        <v>0.14499999999999999</v>
      </c>
      <c r="I129">
        <v>6909</v>
      </c>
    </row>
    <row r="130" spans="1:9" hidden="1" x14ac:dyDescent="0.25">
      <c r="A130" t="s">
        <v>54</v>
      </c>
      <c r="B130">
        <v>204</v>
      </c>
      <c r="C130" t="s">
        <v>45</v>
      </c>
      <c r="D130">
        <v>4251</v>
      </c>
      <c r="E130">
        <v>2018</v>
      </c>
      <c r="F130" s="1">
        <v>0.14499999999999999</v>
      </c>
      <c r="G130" t="s">
        <v>42</v>
      </c>
      <c r="I130">
        <v>0</v>
      </c>
    </row>
    <row r="131" spans="1:9" hidden="1" x14ac:dyDescent="0.25">
      <c r="A131" t="s">
        <v>54</v>
      </c>
      <c r="B131">
        <v>204</v>
      </c>
      <c r="C131" t="s">
        <v>47</v>
      </c>
      <c r="D131">
        <v>4254</v>
      </c>
      <c r="E131">
        <v>2012</v>
      </c>
      <c r="F131" s="1">
        <v>26.1227071474</v>
      </c>
      <c r="G131" t="s">
        <v>39</v>
      </c>
      <c r="I131">
        <v>0</v>
      </c>
    </row>
    <row r="132" spans="1:9" hidden="1" x14ac:dyDescent="0.25">
      <c r="A132" t="s">
        <v>54</v>
      </c>
      <c r="B132">
        <v>204</v>
      </c>
      <c r="C132" t="s">
        <v>47</v>
      </c>
      <c r="D132">
        <v>4254</v>
      </c>
      <c r="E132">
        <v>2017</v>
      </c>
      <c r="F132" s="1">
        <v>25.2136752137</v>
      </c>
      <c r="G132" t="s">
        <v>39</v>
      </c>
      <c r="I132">
        <v>0</v>
      </c>
    </row>
    <row r="133" spans="1:9" hidden="1" x14ac:dyDescent="0.25">
      <c r="A133" t="s">
        <v>54</v>
      </c>
      <c r="B133">
        <v>204</v>
      </c>
      <c r="C133" t="s">
        <v>47</v>
      </c>
      <c r="D133">
        <v>4254</v>
      </c>
      <c r="E133">
        <v>2018</v>
      </c>
      <c r="F133" s="1">
        <v>25.2136752137</v>
      </c>
      <c r="G133" t="s">
        <v>39</v>
      </c>
      <c r="I133">
        <v>0</v>
      </c>
    </row>
    <row r="134" spans="1:9" hidden="1" x14ac:dyDescent="0.25">
      <c r="A134" t="s">
        <v>54</v>
      </c>
      <c r="B134">
        <v>204</v>
      </c>
      <c r="C134" t="s">
        <v>48</v>
      </c>
      <c r="D134">
        <v>4256</v>
      </c>
      <c r="E134">
        <v>2012</v>
      </c>
      <c r="F134" s="1">
        <v>13.282732447800001</v>
      </c>
      <c r="G134" t="s">
        <v>39</v>
      </c>
      <c r="I134">
        <v>0</v>
      </c>
    </row>
    <row r="135" spans="1:9" hidden="1" x14ac:dyDescent="0.25">
      <c r="A135" t="s">
        <v>54</v>
      </c>
      <c r="B135">
        <v>204</v>
      </c>
      <c r="C135" t="s">
        <v>48</v>
      </c>
      <c r="D135">
        <v>4256</v>
      </c>
      <c r="E135">
        <v>2017</v>
      </c>
      <c r="F135" s="1">
        <v>12.820512820499999</v>
      </c>
      <c r="G135" t="s">
        <v>39</v>
      </c>
      <c r="I135">
        <v>0</v>
      </c>
    </row>
    <row r="136" spans="1:9" hidden="1" x14ac:dyDescent="0.25">
      <c r="A136" t="s">
        <v>54</v>
      </c>
      <c r="B136">
        <v>204</v>
      </c>
      <c r="C136" t="s">
        <v>48</v>
      </c>
      <c r="D136">
        <v>4256</v>
      </c>
      <c r="E136">
        <v>2018</v>
      </c>
      <c r="F136" s="1">
        <v>12.820512820499999</v>
      </c>
      <c r="G136" t="s">
        <v>39</v>
      </c>
      <c r="I136">
        <v>0</v>
      </c>
    </row>
    <row r="137" spans="1:9" hidden="1" x14ac:dyDescent="0.25">
      <c r="A137" t="s">
        <v>54</v>
      </c>
      <c r="B137">
        <v>204</v>
      </c>
      <c r="C137" t="s">
        <v>49</v>
      </c>
      <c r="D137">
        <v>4255</v>
      </c>
      <c r="E137">
        <v>2012</v>
      </c>
      <c r="F137" s="1">
        <v>60.594560404799999</v>
      </c>
      <c r="G137" t="s">
        <v>39</v>
      </c>
      <c r="I137">
        <v>0</v>
      </c>
    </row>
    <row r="138" spans="1:9" hidden="1" x14ac:dyDescent="0.25">
      <c r="A138" t="s">
        <v>54</v>
      </c>
      <c r="B138">
        <v>204</v>
      </c>
      <c r="C138" t="s">
        <v>49</v>
      </c>
      <c r="D138">
        <v>4255</v>
      </c>
      <c r="E138">
        <v>2017</v>
      </c>
      <c r="F138" s="1">
        <v>61.9658119658</v>
      </c>
      <c r="G138" t="s">
        <v>39</v>
      </c>
      <c r="I138">
        <v>0</v>
      </c>
    </row>
    <row r="139" spans="1:9" hidden="1" x14ac:dyDescent="0.25">
      <c r="A139" t="s">
        <v>54</v>
      </c>
      <c r="B139">
        <v>204</v>
      </c>
      <c r="C139" t="s">
        <v>49</v>
      </c>
      <c r="D139">
        <v>4255</v>
      </c>
      <c r="E139">
        <v>2018</v>
      </c>
      <c r="F139" s="1">
        <v>61.9658119658</v>
      </c>
      <c r="G139" t="s">
        <v>39</v>
      </c>
      <c r="I139">
        <v>0</v>
      </c>
    </row>
    <row r="140" spans="1:9" hidden="1" x14ac:dyDescent="0.25">
      <c r="A140" t="s">
        <v>54</v>
      </c>
      <c r="B140">
        <v>204</v>
      </c>
      <c r="C140" t="s">
        <v>50</v>
      </c>
      <c r="D140">
        <v>4318</v>
      </c>
      <c r="E140">
        <v>2012</v>
      </c>
      <c r="F140" s="1">
        <v>17.2</v>
      </c>
      <c r="G140" t="s">
        <v>42</v>
      </c>
      <c r="I140">
        <v>0</v>
      </c>
    </row>
    <row r="141" spans="1:9" hidden="1" x14ac:dyDescent="0.25">
      <c r="A141" t="s">
        <v>54</v>
      </c>
      <c r="B141">
        <v>204</v>
      </c>
      <c r="C141" t="s">
        <v>50</v>
      </c>
      <c r="D141">
        <v>4318</v>
      </c>
      <c r="E141">
        <v>2017</v>
      </c>
      <c r="F141" s="1">
        <v>17.2</v>
      </c>
      <c r="G141" t="s">
        <v>42</v>
      </c>
      <c r="I141">
        <v>0</v>
      </c>
    </row>
    <row r="142" spans="1:9" x14ac:dyDescent="0.25">
      <c r="A142" t="s">
        <v>54</v>
      </c>
      <c r="B142">
        <v>204</v>
      </c>
      <c r="C142" t="s">
        <v>50</v>
      </c>
      <c r="D142">
        <v>4318</v>
      </c>
      <c r="E142">
        <v>2018</v>
      </c>
      <c r="F142" s="1">
        <v>17.2</v>
      </c>
      <c r="G142" t="s">
        <v>42</v>
      </c>
      <c r="I142">
        <v>0</v>
      </c>
    </row>
    <row r="143" spans="1:9" hidden="1" x14ac:dyDescent="0.25">
      <c r="A143" t="s">
        <v>54</v>
      </c>
      <c r="B143">
        <v>204</v>
      </c>
      <c r="C143" t="s">
        <v>51</v>
      </c>
      <c r="D143">
        <v>4331</v>
      </c>
      <c r="E143">
        <v>2012</v>
      </c>
      <c r="F143" s="1">
        <v>0.76015624999999998</v>
      </c>
      <c r="G143" t="s">
        <v>39</v>
      </c>
      <c r="I143">
        <v>0</v>
      </c>
    </row>
    <row r="144" spans="1:9" hidden="1" x14ac:dyDescent="0.25">
      <c r="A144" t="s">
        <v>54</v>
      </c>
      <c r="B144">
        <v>204</v>
      </c>
      <c r="C144" t="s">
        <v>51</v>
      </c>
      <c r="D144">
        <v>4331</v>
      </c>
      <c r="E144">
        <v>2017</v>
      </c>
      <c r="F144" s="1">
        <v>0.71544117650000005</v>
      </c>
      <c r="G144" t="s">
        <v>39</v>
      </c>
      <c r="I144">
        <v>0</v>
      </c>
    </row>
    <row r="145" spans="1:9" hidden="1" x14ac:dyDescent="0.25">
      <c r="A145" t="s">
        <v>54</v>
      </c>
      <c r="B145">
        <v>204</v>
      </c>
      <c r="C145" t="s">
        <v>51</v>
      </c>
      <c r="D145">
        <v>4331</v>
      </c>
      <c r="E145">
        <v>2018</v>
      </c>
      <c r="F145" s="1">
        <v>0.71544117650000005</v>
      </c>
      <c r="G145" t="s">
        <v>39</v>
      </c>
      <c r="I145">
        <v>0</v>
      </c>
    </row>
    <row r="146" spans="1:9" hidden="1" x14ac:dyDescent="0.25">
      <c r="A146" t="s">
        <v>55</v>
      </c>
      <c r="B146">
        <v>72</v>
      </c>
      <c r="C146" t="s">
        <v>34</v>
      </c>
      <c r="D146">
        <v>4548</v>
      </c>
      <c r="E146">
        <v>2012</v>
      </c>
      <c r="F146" s="1">
        <v>388665827.39999998</v>
      </c>
      <c r="G146" t="s">
        <v>35</v>
      </c>
      <c r="I146">
        <v>7015</v>
      </c>
    </row>
    <row r="147" spans="1:9" hidden="1" x14ac:dyDescent="0.25">
      <c r="A147" t="s">
        <v>55</v>
      </c>
      <c r="B147">
        <v>72</v>
      </c>
      <c r="C147" t="s">
        <v>34</v>
      </c>
      <c r="D147">
        <v>4548</v>
      </c>
      <c r="E147">
        <v>2017</v>
      </c>
      <c r="F147" s="1">
        <v>346344276.80000001</v>
      </c>
      <c r="G147" t="s">
        <v>35</v>
      </c>
      <c r="I147">
        <v>7015</v>
      </c>
    </row>
    <row r="148" spans="1:9" hidden="1" x14ac:dyDescent="0.25">
      <c r="A148" t="s">
        <v>55</v>
      </c>
      <c r="B148">
        <v>72</v>
      </c>
      <c r="C148" t="s">
        <v>34</v>
      </c>
      <c r="D148">
        <v>4548</v>
      </c>
      <c r="E148">
        <v>2018</v>
      </c>
      <c r="F148" s="1">
        <v>371993090.89999998</v>
      </c>
      <c r="G148" t="s">
        <v>35</v>
      </c>
      <c r="I148">
        <v>7015</v>
      </c>
    </row>
    <row r="149" spans="1:9" hidden="1" x14ac:dyDescent="0.25">
      <c r="A149" t="s">
        <v>55</v>
      </c>
      <c r="B149">
        <v>72</v>
      </c>
      <c r="C149" t="s">
        <v>36</v>
      </c>
      <c r="D149">
        <v>4546</v>
      </c>
      <c r="E149">
        <v>2012</v>
      </c>
      <c r="F149" s="1">
        <v>4367182218</v>
      </c>
      <c r="G149" t="s">
        <v>35</v>
      </c>
      <c r="I149">
        <v>7015</v>
      </c>
    </row>
    <row r="150" spans="1:9" hidden="1" x14ac:dyDescent="0.25">
      <c r="A150" t="s">
        <v>55</v>
      </c>
      <c r="B150">
        <v>72</v>
      </c>
      <c r="C150" t="s">
        <v>36</v>
      </c>
      <c r="D150">
        <v>4546</v>
      </c>
      <c r="E150">
        <v>2017</v>
      </c>
      <c r="F150" s="1">
        <v>5021907221</v>
      </c>
      <c r="G150" t="s">
        <v>35</v>
      </c>
      <c r="I150">
        <v>7015</v>
      </c>
    </row>
    <row r="151" spans="1:9" hidden="1" x14ac:dyDescent="0.25">
      <c r="A151" t="s">
        <v>55</v>
      </c>
      <c r="B151">
        <v>72</v>
      </c>
      <c r="C151" t="s">
        <v>36</v>
      </c>
      <c r="D151">
        <v>4546</v>
      </c>
      <c r="E151">
        <v>2018</v>
      </c>
      <c r="F151" s="1">
        <v>5238735558</v>
      </c>
      <c r="G151" t="s">
        <v>35</v>
      </c>
      <c r="I151">
        <v>7015</v>
      </c>
    </row>
    <row r="152" spans="1:9" hidden="1" x14ac:dyDescent="0.25">
      <c r="A152" t="s">
        <v>55</v>
      </c>
      <c r="B152">
        <v>72</v>
      </c>
      <c r="C152" t="s">
        <v>37</v>
      </c>
      <c r="D152">
        <v>4547</v>
      </c>
      <c r="E152">
        <v>2012</v>
      </c>
      <c r="F152" s="1">
        <v>8234885863</v>
      </c>
      <c r="G152" t="s">
        <v>35</v>
      </c>
      <c r="I152">
        <v>7015</v>
      </c>
    </row>
    <row r="153" spans="1:9" hidden="1" x14ac:dyDescent="0.25">
      <c r="A153" t="s">
        <v>55</v>
      </c>
      <c r="B153">
        <v>72</v>
      </c>
      <c r="C153" t="s">
        <v>37</v>
      </c>
      <c r="D153">
        <v>4547</v>
      </c>
      <c r="E153">
        <v>2017</v>
      </c>
      <c r="F153" s="1">
        <v>10460586347</v>
      </c>
      <c r="G153" t="s">
        <v>35</v>
      </c>
      <c r="I153">
        <v>7015</v>
      </c>
    </row>
    <row r="154" spans="1:9" hidden="1" x14ac:dyDescent="0.25">
      <c r="A154" t="s">
        <v>55</v>
      </c>
      <c r="B154">
        <v>72</v>
      </c>
      <c r="C154" t="s">
        <v>37</v>
      </c>
      <c r="D154">
        <v>4547</v>
      </c>
      <c r="E154">
        <v>2018</v>
      </c>
      <c r="F154" s="1">
        <v>11298480349</v>
      </c>
      <c r="G154" t="s">
        <v>35</v>
      </c>
      <c r="I154">
        <v>7015</v>
      </c>
    </row>
    <row r="155" spans="1:9" hidden="1" x14ac:dyDescent="0.25">
      <c r="A155" t="s">
        <v>55</v>
      </c>
      <c r="B155">
        <v>72</v>
      </c>
      <c r="C155" t="s">
        <v>38</v>
      </c>
      <c r="D155">
        <v>4555</v>
      </c>
      <c r="E155">
        <v>2012</v>
      </c>
      <c r="F155" s="1">
        <v>1.1450150879000001</v>
      </c>
      <c r="G155" t="s">
        <v>39</v>
      </c>
      <c r="I155">
        <v>0</v>
      </c>
    </row>
    <row r="156" spans="1:9" hidden="1" x14ac:dyDescent="0.25">
      <c r="A156" t="s">
        <v>55</v>
      </c>
      <c r="B156">
        <v>72</v>
      </c>
      <c r="C156" t="s">
        <v>38</v>
      </c>
      <c r="D156">
        <v>4555</v>
      </c>
      <c r="E156">
        <v>2017</v>
      </c>
      <c r="F156" s="1">
        <v>1.9073569481999999</v>
      </c>
      <c r="G156" t="s">
        <v>39</v>
      </c>
      <c r="I156">
        <v>0</v>
      </c>
    </row>
    <row r="157" spans="1:9" hidden="1" x14ac:dyDescent="0.25">
      <c r="A157" t="s">
        <v>55</v>
      </c>
      <c r="B157">
        <v>72</v>
      </c>
      <c r="C157" t="s">
        <v>38</v>
      </c>
      <c r="D157">
        <v>4555</v>
      </c>
      <c r="E157">
        <v>2018</v>
      </c>
      <c r="F157" s="1">
        <v>1.9073569481999999</v>
      </c>
      <c r="G157" t="s">
        <v>39</v>
      </c>
      <c r="I157">
        <v>0</v>
      </c>
    </row>
    <row r="158" spans="1:9" hidden="1" x14ac:dyDescent="0.25">
      <c r="A158" t="s">
        <v>55</v>
      </c>
      <c r="B158">
        <v>72</v>
      </c>
      <c r="C158" t="s">
        <v>40</v>
      </c>
      <c r="D158">
        <v>4250</v>
      </c>
      <c r="E158">
        <v>2012</v>
      </c>
      <c r="F158" s="1">
        <v>7.4300000000000005E-2</v>
      </c>
      <c r="I158">
        <v>6793</v>
      </c>
    </row>
    <row r="159" spans="1:9" hidden="1" x14ac:dyDescent="0.25">
      <c r="A159" t="s">
        <v>55</v>
      </c>
      <c r="B159">
        <v>72</v>
      </c>
      <c r="C159" t="s">
        <v>40</v>
      </c>
      <c r="D159">
        <v>4250</v>
      </c>
      <c r="E159">
        <v>2017</v>
      </c>
      <c r="F159" s="1">
        <v>6.9000000000000006E-2</v>
      </c>
      <c r="I159">
        <v>6909</v>
      </c>
    </row>
    <row r="160" spans="1:9" hidden="1" x14ac:dyDescent="0.25">
      <c r="A160" t="s">
        <v>55</v>
      </c>
      <c r="B160">
        <v>72</v>
      </c>
      <c r="C160" t="s">
        <v>40</v>
      </c>
      <c r="D160">
        <v>4250</v>
      </c>
      <c r="E160">
        <v>2018</v>
      </c>
      <c r="F160" s="1">
        <v>6.9000000000000006E-2</v>
      </c>
      <c r="G160" t="s">
        <v>42</v>
      </c>
      <c r="I160">
        <v>0</v>
      </c>
    </row>
    <row r="161" spans="1:11" hidden="1" x14ac:dyDescent="0.25">
      <c r="A161" t="s">
        <v>55</v>
      </c>
      <c r="B161">
        <v>72</v>
      </c>
      <c r="C161" t="s">
        <v>43</v>
      </c>
      <c r="D161">
        <v>4252</v>
      </c>
      <c r="E161">
        <v>2012</v>
      </c>
      <c r="F161" s="1">
        <v>3.6299999999999999E-2</v>
      </c>
      <c r="I161">
        <v>6793</v>
      </c>
    </row>
    <row r="162" spans="1:11" hidden="1" x14ac:dyDescent="0.25">
      <c r="A162" t="s">
        <v>55</v>
      </c>
      <c r="B162">
        <v>72</v>
      </c>
      <c r="C162" t="s">
        <v>43</v>
      </c>
      <c r="D162">
        <v>4252</v>
      </c>
      <c r="E162">
        <v>2017</v>
      </c>
      <c r="F162" s="1">
        <v>2.3400000000000001E-2</v>
      </c>
      <c r="I162">
        <v>6909</v>
      </c>
    </row>
    <row r="163" spans="1:11" hidden="1" x14ac:dyDescent="0.25">
      <c r="A163" t="s">
        <v>55</v>
      </c>
      <c r="B163">
        <v>72</v>
      </c>
      <c r="C163" t="s">
        <v>43</v>
      </c>
      <c r="D163">
        <v>4252</v>
      </c>
      <c r="E163">
        <v>2018</v>
      </c>
      <c r="F163" s="1">
        <v>2.3400000000000001E-2</v>
      </c>
      <c r="G163" t="s">
        <v>42</v>
      </c>
      <c r="I163">
        <v>0</v>
      </c>
    </row>
    <row r="164" spans="1:11" hidden="1" x14ac:dyDescent="0.25">
      <c r="A164" t="s">
        <v>55</v>
      </c>
      <c r="B164">
        <v>72</v>
      </c>
      <c r="C164" t="s">
        <v>45</v>
      </c>
      <c r="D164">
        <v>4251</v>
      </c>
      <c r="E164">
        <v>2012</v>
      </c>
      <c r="F164" s="1">
        <v>8.3699999999999997E-2</v>
      </c>
      <c r="I164">
        <v>6793</v>
      </c>
    </row>
    <row r="165" spans="1:11" hidden="1" x14ac:dyDescent="0.25">
      <c r="A165" t="s">
        <v>55</v>
      </c>
      <c r="B165">
        <v>72</v>
      </c>
      <c r="C165" t="s">
        <v>45</v>
      </c>
      <c r="D165">
        <v>4251</v>
      </c>
      <c r="E165">
        <v>2017</v>
      </c>
      <c r="F165" s="1">
        <v>0.10059999999999999</v>
      </c>
      <c r="I165">
        <v>6909</v>
      </c>
    </row>
    <row r="166" spans="1:11" hidden="1" x14ac:dyDescent="0.25">
      <c r="A166" t="s">
        <v>55</v>
      </c>
      <c r="B166">
        <v>72</v>
      </c>
      <c r="C166" t="s">
        <v>45</v>
      </c>
      <c r="D166">
        <v>4251</v>
      </c>
      <c r="E166">
        <v>2018</v>
      </c>
      <c r="F166" s="1">
        <v>0.10059999999999999</v>
      </c>
      <c r="G166" t="s">
        <v>42</v>
      </c>
      <c r="I166">
        <v>0</v>
      </c>
    </row>
    <row r="167" spans="1:11" hidden="1" x14ac:dyDescent="0.25">
      <c r="A167" t="s">
        <v>55</v>
      </c>
      <c r="B167">
        <v>72</v>
      </c>
      <c r="C167" t="s">
        <v>47</v>
      </c>
      <c r="D167">
        <v>4254</v>
      </c>
      <c r="E167">
        <v>2012</v>
      </c>
      <c r="F167" s="1">
        <v>38.2398353062</v>
      </c>
      <c r="G167" t="s">
        <v>39</v>
      </c>
      <c r="I167">
        <v>0</v>
      </c>
    </row>
    <row r="168" spans="1:11" hidden="1" x14ac:dyDescent="0.25">
      <c r="A168" t="s">
        <v>55</v>
      </c>
      <c r="B168">
        <v>72</v>
      </c>
      <c r="C168" t="s">
        <v>47</v>
      </c>
      <c r="D168">
        <v>4254</v>
      </c>
      <c r="E168">
        <v>2017</v>
      </c>
      <c r="F168" s="1">
        <v>35.751295336799998</v>
      </c>
      <c r="G168" t="s">
        <v>39</v>
      </c>
      <c r="I168">
        <v>0</v>
      </c>
    </row>
    <row r="169" spans="1:11" hidden="1" x14ac:dyDescent="0.25">
      <c r="A169" t="s">
        <v>55</v>
      </c>
      <c r="B169">
        <v>72</v>
      </c>
      <c r="C169" t="s">
        <v>47</v>
      </c>
      <c r="D169">
        <v>4254</v>
      </c>
      <c r="E169">
        <v>2018</v>
      </c>
      <c r="F169" s="1">
        <v>35.751295336799998</v>
      </c>
      <c r="G169" t="s">
        <v>42</v>
      </c>
      <c r="I169">
        <v>0</v>
      </c>
    </row>
    <row r="170" spans="1:11" hidden="1" x14ac:dyDescent="0.25">
      <c r="A170" t="s">
        <v>55</v>
      </c>
      <c r="B170">
        <v>72</v>
      </c>
      <c r="C170" t="s">
        <v>48</v>
      </c>
      <c r="D170">
        <v>4256</v>
      </c>
      <c r="E170">
        <v>2012</v>
      </c>
      <c r="F170" s="1">
        <v>18.6824498199</v>
      </c>
      <c r="G170" t="s">
        <v>39</v>
      </c>
      <c r="I170">
        <v>0</v>
      </c>
    </row>
    <row r="171" spans="1:11" hidden="1" x14ac:dyDescent="0.25">
      <c r="A171" t="s">
        <v>55</v>
      </c>
      <c r="B171">
        <v>72</v>
      </c>
      <c r="C171" t="s">
        <v>48</v>
      </c>
      <c r="D171">
        <v>4256</v>
      </c>
      <c r="E171">
        <v>2017</v>
      </c>
      <c r="F171" s="1">
        <v>12.124352331600001</v>
      </c>
      <c r="G171" t="s">
        <v>39</v>
      </c>
      <c r="I171">
        <v>0</v>
      </c>
    </row>
    <row r="172" spans="1:11" hidden="1" x14ac:dyDescent="0.25">
      <c r="A172" t="s">
        <v>55</v>
      </c>
      <c r="B172">
        <v>72</v>
      </c>
      <c r="C172" t="s">
        <v>48</v>
      </c>
      <c r="D172">
        <v>4256</v>
      </c>
      <c r="E172">
        <v>2018</v>
      </c>
      <c r="F172" s="1">
        <v>12.124352331600001</v>
      </c>
      <c r="G172" t="s">
        <v>42</v>
      </c>
      <c r="I172">
        <v>0</v>
      </c>
      <c r="K172" t="s">
        <v>24</v>
      </c>
    </row>
    <row r="173" spans="1:11" hidden="1" x14ac:dyDescent="0.25">
      <c r="A173" t="s">
        <v>55</v>
      </c>
      <c r="B173">
        <v>72</v>
      </c>
      <c r="C173" t="s">
        <v>49</v>
      </c>
      <c r="D173">
        <v>4255</v>
      </c>
      <c r="E173">
        <v>2012</v>
      </c>
      <c r="F173" s="1">
        <v>43.0777148739</v>
      </c>
      <c r="G173" t="s">
        <v>39</v>
      </c>
      <c r="I173">
        <v>0</v>
      </c>
    </row>
    <row r="174" spans="1:11" hidden="1" x14ac:dyDescent="0.25">
      <c r="A174" t="s">
        <v>55</v>
      </c>
      <c r="B174">
        <v>72</v>
      </c>
      <c r="C174" t="s">
        <v>49</v>
      </c>
      <c r="D174">
        <v>4255</v>
      </c>
      <c r="E174">
        <v>2017</v>
      </c>
      <c r="F174" s="1">
        <v>52.124352331600001</v>
      </c>
      <c r="G174" t="s">
        <v>39</v>
      </c>
      <c r="I174">
        <v>0</v>
      </c>
    </row>
    <row r="175" spans="1:11" hidden="1" x14ac:dyDescent="0.25">
      <c r="A175" t="s">
        <v>55</v>
      </c>
      <c r="B175">
        <v>72</v>
      </c>
      <c r="C175" t="s">
        <v>49</v>
      </c>
      <c r="D175">
        <v>4255</v>
      </c>
      <c r="E175">
        <v>2018</v>
      </c>
      <c r="F175" s="1">
        <v>52.124352331600001</v>
      </c>
      <c r="G175" t="s">
        <v>42</v>
      </c>
      <c r="I175">
        <v>0</v>
      </c>
    </row>
    <row r="176" spans="1:11" hidden="1" x14ac:dyDescent="0.25">
      <c r="A176" t="s">
        <v>55</v>
      </c>
      <c r="B176">
        <v>72</v>
      </c>
      <c r="C176" t="s">
        <v>50</v>
      </c>
      <c r="D176">
        <v>4318</v>
      </c>
      <c r="E176">
        <v>2012</v>
      </c>
      <c r="F176" s="1">
        <v>1.381</v>
      </c>
      <c r="G176" t="s">
        <v>42</v>
      </c>
      <c r="I176">
        <v>0</v>
      </c>
    </row>
    <row r="177" spans="1:9" hidden="1" x14ac:dyDescent="0.25">
      <c r="A177" t="s">
        <v>55</v>
      </c>
      <c r="B177">
        <v>72</v>
      </c>
      <c r="C177" t="s">
        <v>50</v>
      </c>
      <c r="D177">
        <v>4318</v>
      </c>
      <c r="E177">
        <v>2017</v>
      </c>
      <c r="F177" s="1">
        <v>1.381</v>
      </c>
      <c r="G177" t="s">
        <v>42</v>
      </c>
      <c r="I177">
        <v>0</v>
      </c>
    </row>
    <row r="178" spans="1:9" x14ac:dyDescent="0.25">
      <c r="A178" t="s">
        <v>55</v>
      </c>
      <c r="B178">
        <v>72</v>
      </c>
      <c r="C178" t="s">
        <v>50</v>
      </c>
      <c r="D178">
        <v>4318</v>
      </c>
      <c r="E178">
        <v>2018</v>
      </c>
      <c r="F178" s="1">
        <v>1.381</v>
      </c>
      <c r="G178" t="s">
        <v>42</v>
      </c>
      <c r="I178">
        <v>0</v>
      </c>
    </row>
    <row r="179" spans="1:9" hidden="1" x14ac:dyDescent="0.25">
      <c r="A179" t="s">
        <v>55</v>
      </c>
      <c r="B179">
        <v>72</v>
      </c>
      <c r="C179" t="s">
        <v>51</v>
      </c>
      <c r="D179">
        <v>4331</v>
      </c>
      <c r="E179">
        <v>2012</v>
      </c>
      <c r="F179" s="1">
        <v>0.50139372820000006</v>
      </c>
      <c r="G179" t="s">
        <v>39</v>
      </c>
      <c r="I179">
        <v>0</v>
      </c>
    </row>
    <row r="180" spans="1:9" hidden="1" x14ac:dyDescent="0.25">
      <c r="A180" t="s">
        <v>55</v>
      </c>
      <c r="B180">
        <v>72</v>
      </c>
      <c r="C180" t="s">
        <v>51</v>
      </c>
      <c r="D180">
        <v>4331</v>
      </c>
      <c r="E180">
        <v>2017</v>
      </c>
      <c r="F180" s="1">
        <v>0.55007645260000004</v>
      </c>
      <c r="G180" t="s">
        <v>39</v>
      </c>
      <c r="I180">
        <v>0</v>
      </c>
    </row>
    <row r="181" spans="1:9" hidden="1" x14ac:dyDescent="0.25">
      <c r="A181" t="s">
        <v>55</v>
      </c>
      <c r="B181">
        <v>72</v>
      </c>
      <c r="C181" t="s">
        <v>51</v>
      </c>
      <c r="D181">
        <v>4331</v>
      </c>
      <c r="E181">
        <v>2018</v>
      </c>
      <c r="F181" s="1">
        <v>0.55007645260000004</v>
      </c>
      <c r="G181" t="s">
        <v>39</v>
      </c>
      <c r="I181">
        <v>0</v>
      </c>
    </row>
    <row r="182" spans="1:9" hidden="1" x14ac:dyDescent="0.25">
      <c r="A182" t="s">
        <v>56</v>
      </c>
      <c r="B182">
        <v>854</v>
      </c>
      <c r="C182" t="s">
        <v>34</v>
      </c>
      <c r="D182">
        <v>4548</v>
      </c>
      <c r="E182">
        <v>2012</v>
      </c>
      <c r="F182" s="1">
        <v>2984170464</v>
      </c>
      <c r="G182" t="s">
        <v>35</v>
      </c>
      <c r="I182">
        <v>7015</v>
      </c>
    </row>
    <row r="183" spans="1:9" hidden="1" x14ac:dyDescent="0.25">
      <c r="A183" t="s">
        <v>56</v>
      </c>
      <c r="B183">
        <v>854</v>
      </c>
      <c r="C183" t="s">
        <v>34</v>
      </c>
      <c r="D183">
        <v>4548</v>
      </c>
      <c r="E183">
        <v>2017</v>
      </c>
      <c r="F183" s="1">
        <v>3023128554</v>
      </c>
      <c r="G183" t="s">
        <v>35</v>
      </c>
      <c r="I183">
        <v>7015</v>
      </c>
    </row>
    <row r="184" spans="1:9" hidden="1" x14ac:dyDescent="0.25">
      <c r="A184" t="s">
        <v>56</v>
      </c>
      <c r="B184">
        <v>854</v>
      </c>
      <c r="C184" t="s">
        <v>34</v>
      </c>
      <c r="D184">
        <v>4548</v>
      </c>
      <c r="E184">
        <v>2018</v>
      </c>
      <c r="F184" s="1">
        <v>3506845933</v>
      </c>
      <c r="G184" t="s">
        <v>35</v>
      </c>
      <c r="I184">
        <v>7015</v>
      </c>
    </row>
    <row r="185" spans="1:9" hidden="1" x14ac:dyDescent="0.25">
      <c r="A185" t="s">
        <v>56</v>
      </c>
      <c r="B185">
        <v>854</v>
      </c>
      <c r="C185" t="s">
        <v>36</v>
      </c>
      <c r="D185">
        <v>4546</v>
      </c>
      <c r="E185">
        <v>2012</v>
      </c>
      <c r="F185" s="1">
        <v>3300314286</v>
      </c>
      <c r="G185" t="s">
        <v>35</v>
      </c>
      <c r="I185">
        <v>7015</v>
      </c>
    </row>
    <row r="186" spans="1:9" hidden="1" x14ac:dyDescent="0.25">
      <c r="A186" t="s">
        <v>56</v>
      </c>
      <c r="B186">
        <v>854</v>
      </c>
      <c r="C186" t="s">
        <v>36</v>
      </c>
      <c r="D186">
        <v>4546</v>
      </c>
      <c r="E186">
        <v>2017</v>
      </c>
      <c r="F186" s="1">
        <v>3395121130</v>
      </c>
      <c r="G186" t="s">
        <v>35</v>
      </c>
      <c r="I186">
        <v>7015</v>
      </c>
    </row>
    <row r="187" spans="1:9" hidden="1" x14ac:dyDescent="0.25">
      <c r="A187" t="s">
        <v>56</v>
      </c>
      <c r="B187">
        <v>854</v>
      </c>
      <c r="C187" t="s">
        <v>36</v>
      </c>
      <c r="D187">
        <v>4546</v>
      </c>
      <c r="E187">
        <v>2018</v>
      </c>
      <c r="F187" s="1">
        <v>3684515659</v>
      </c>
      <c r="G187" t="s">
        <v>35</v>
      </c>
      <c r="I187">
        <v>7015</v>
      </c>
    </row>
    <row r="188" spans="1:9" hidden="1" x14ac:dyDescent="0.25">
      <c r="A188" t="s">
        <v>56</v>
      </c>
      <c r="B188">
        <v>854</v>
      </c>
      <c r="C188" t="s">
        <v>37</v>
      </c>
      <c r="D188">
        <v>4547</v>
      </c>
      <c r="E188">
        <v>2012</v>
      </c>
      <c r="F188" s="1">
        <v>5139393806</v>
      </c>
      <c r="G188" t="s">
        <v>35</v>
      </c>
      <c r="I188">
        <v>7015</v>
      </c>
    </row>
    <row r="189" spans="1:9" hidden="1" x14ac:dyDescent="0.25">
      <c r="A189" t="s">
        <v>56</v>
      </c>
      <c r="B189">
        <v>854</v>
      </c>
      <c r="C189" t="s">
        <v>37</v>
      </c>
      <c r="D189">
        <v>4547</v>
      </c>
      <c r="E189">
        <v>2017</v>
      </c>
      <c r="F189" s="1">
        <v>6290118909</v>
      </c>
      <c r="G189" t="s">
        <v>35</v>
      </c>
      <c r="I189">
        <v>7015</v>
      </c>
    </row>
    <row r="190" spans="1:9" hidden="1" x14ac:dyDescent="0.25">
      <c r="A190" t="s">
        <v>56</v>
      </c>
      <c r="B190">
        <v>854</v>
      </c>
      <c r="C190" t="s">
        <v>37</v>
      </c>
      <c r="D190">
        <v>4547</v>
      </c>
      <c r="E190">
        <v>2018</v>
      </c>
      <c r="F190" s="1">
        <v>7253045979</v>
      </c>
      <c r="G190" t="s">
        <v>35</v>
      </c>
      <c r="I190">
        <v>7015</v>
      </c>
    </row>
    <row r="191" spans="1:9" hidden="1" x14ac:dyDescent="0.25">
      <c r="A191" t="s">
        <v>56</v>
      </c>
      <c r="B191">
        <v>854</v>
      </c>
      <c r="C191" t="s">
        <v>38</v>
      </c>
      <c r="D191">
        <v>4555</v>
      </c>
      <c r="E191">
        <v>2012</v>
      </c>
      <c r="F191" s="1">
        <v>0.83999151679999995</v>
      </c>
      <c r="G191" t="s">
        <v>39</v>
      </c>
      <c r="I191">
        <v>0</v>
      </c>
    </row>
    <row r="192" spans="1:9" hidden="1" x14ac:dyDescent="0.25">
      <c r="A192" t="s">
        <v>56</v>
      </c>
      <c r="B192">
        <v>854</v>
      </c>
      <c r="C192" t="s">
        <v>38</v>
      </c>
      <c r="D192">
        <v>4555</v>
      </c>
      <c r="E192">
        <v>2017</v>
      </c>
      <c r="F192" s="1">
        <v>0.83999151679999995</v>
      </c>
      <c r="G192" t="s">
        <v>39</v>
      </c>
      <c r="I192">
        <v>0</v>
      </c>
    </row>
    <row r="193" spans="1:9" hidden="1" x14ac:dyDescent="0.25">
      <c r="A193" t="s">
        <v>56</v>
      </c>
      <c r="B193">
        <v>854</v>
      </c>
      <c r="C193" t="s">
        <v>38</v>
      </c>
      <c r="D193">
        <v>4555</v>
      </c>
      <c r="E193">
        <v>2018</v>
      </c>
      <c r="F193" s="1">
        <v>0.83999151679999995</v>
      </c>
      <c r="G193" t="s">
        <v>39</v>
      </c>
      <c r="I193">
        <v>0</v>
      </c>
    </row>
    <row r="194" spans="1:9" hidden="1" x14ac:dyDescent="0.25">
      <c r="A194" t="s">
        <v>56</v>
      </c>
      <c r="B194">
        <v>854</v>
      </c>
      <c r="C194" t="s">
        <v>40</v>
      </c>
      <c r="D194">
        <v>4250</v>
      </c>
      <c r="E194">
        <v>2012</v>
      </c>
      <c r="F194" s="1">
        <v>0.42070000000000002</v>
      </c>
      <c r="G194" t="s">
        <v>42</v>
      </c>
      <c r="I194">
        <v>0</v>
      </c>
    </row>
    <row r="195" spans="1:9" hidden="1" x14ac:dyDescent="0.25">
      <c r="A195" t="s">
        <v>56</v>
      </c>
      <c r="B195">
        <v>854</v>
      </c>
      <c r="C195" t="s">
        <v>40</v>
      </c>
      <c r="D195">
        <v>4250</v>
      </c>
      <c r="E195">
        <v>2017</v>
      </c>
      <c r="F195" s="1">
        <v>0.42070000000000002</v>
      </c>
      <c r="G195" t="s">
        <v>42</v>
      </c>
      <c r="I195">
        <v>0</v>
      </c>
    </row>
    <row r="196" spans="1:9" hidden="1" x14ac:dyDescent="0.25">
      <c r="A196" t="s">
        <v>56</v>
      </c>
      <c r="B196">
        <v>854</v>
      </c>
      <c r="C196" t="s">
        <v>40</v>
      </c>
      <c r="D196">
        <v>4250</v>
      </c>
      <c r="E196">
        <v>2018</v>
      </c>
      <c r="F196" s="1">
        <v>0.42070000000000002</v>
      </c>
      <c r="G196" t="s">
        <v>42</v>
      </c>
      <c r="I196">
        <v>0</v>
      </c>
    </row>
    <row r="197" spans="1:9" hidden="1" x14ac:dyDescent="0.25">
      <c r="A197" t="s">
        <v>56</v>
      </c>
      <c r="B197">
        <v>854</v>
      </c>
      <c r="C197" t="s">
        <v>43</v>
      </c>
      <c r="D197">
        <v>4252</v>
      </c>
      <c r="E197">
        <v>2012</v>
      </c>
      <c r="F197" s="1">
        <v>2.1700000000000001E-2</v>
      </c>
      <c r="G197" t="s">
        <v>42</v>
      </c>
      <c r="I197">
        <v>0</v>
      </c>
    </row>
    <row r="198" spans="1:9" hidden="1" x14ac:dyDescent="0.25">
      <c r="A198" t="s">
        <v>56</v>
      </c>
      <c r="B198">
        <v>854</v>
      </c>
      <c r="C198" t="s">
        <v>43</v>
      </c>
      <c r="D198">
        <v>4252</v>
      </c>
      <c r="E198">
        <v>2017</v>
      </c>
      <c r="F198" s="1">
        <v>2.1700000000000001E-2</v>
      </c>
      <c r="G198" t="s">
        <v>42</v>
      </c>
      <c r="I198">
        <v>0</v>
      </c>
    </row>
    <row r="199" spans="1:9" hidden="1" x14ac:dyDescent="0.25">
      <c r="A199" t="s">
        <v>56</v>
      </c>
      <c r="B199">
        <v>854</v>
      </c>
      <c r="C199" t="s">
        <v>43</v>
      </c>
      <c r="D199">
        <v>4252</v>
      </c>
      <c r="E199">
        <v>2018</v>
      </c>
      <c r="F199" s="1">
        <v>2.1700000000000001E-2</v>
      </c>
      <c r="G199" t="s">
        <v>42</v>
      </c>
      <c r="I199">
        <v>0</v>
      </c>
    </row>
    <row r="200" spans="1:9" hidden="1" x14ac:dyDescent="0.25">
      <c r="A200" t="s">
        <v>56</v>
      </c>
      <c r="B200">
        <v>854</v>
      </c>
      <c r="C200" t="s">
        <v>45</v>
      </c>
      <c r="D200">
        <v>4251</v>
      </c>
      <c r="E200">
        <v>2012</v>
      </c>
      <c r="F200" s="1">
        <v>0.37559999999999999</v>
      </c>
      <c r="G200" t="s">
        <v>42</v>
      </c>
      <c r="I200">
        <v>0</v>
      </c>
    </row>
    <row r="201" spans="1:9" hidden="1" x14ac:dyDescent="0.25">
      <c r="A201" t="s">
        <v>56</v>
      </c>
      <c r="B201">
        <v>854</v>
      </c>
      <c r="C201" t="s">
        <v>45</v>
      </c>
      <c r="D201">
        <v>4251</v>
      </c>
      <c r="E201">
        <v>2017</v>
      </c>
      <c r="F201" s="1">
        <v>0.37559999999999999</v>
      </c>
      <c r="G201" t="s">
        <v>42</v>
      </c>
      <c r="I201">
        <v>0</v>
      </c>
    </row>
    <row r="202" spans="1:9" hidden="1" x14ac:dyDescent="0.25">
      <c r="A202" t="s">
        <v>56</v>
      </c>
      <c r="B202">
        <v>854</v>
      </c>
      <c r="C202" t="s">
        <v>45</v>
      </c>
      <c r="D202">
        <v>4251</v>
      </c>
      <c r="E202">
        <v>2018</v>
      </c>
      <c r="F202" s="1">
        <v>0.37559999999999999</v>
      </c>
      <c r="G202" t="s">
        <v>42</v>
      </c>
      <c r="I202">
        <v>0</v>
      </c>
    </row>
    <row r="203" spans="1:9" hidden="1" x14ac:dyDescent="0.25">
      <c r="A203" t="s">
        <v>56</v>
      </c>
      <c r="B203">
        <v>854</v>
      </c>
      <c r="C203" t="s">
        <v>47</v>
      </c>
      <c r="D203">
        <v>4254</v>
      </c>
      <c r="E203">
        <v>2012</v>
      </c>
      <c r="F203" s="1">
        <v>51.430317848400001</v>
      </c>
      <c r="G203" t="s">
        <v>42</v>
      </c>
      <c r="I203">
        <v>0</v>
      </c>
    </row>
    <row r="204" spans="1:9" hidden="1" x14ac:dyDescent="0.25">
      <c r="A204" t="s">
        <v>56</v>
      </c>
      <c r="B204">
        <v>854</v>
      </c>
      <c r="C204" t="s">
        <v>47</v>
      </c>
      <c r="D204">
        <v>4254</v>
      </c>
      <c r="E204">
        <v>2017</v>
      </c>
      <c r="F204" s="1">
        <v>51.430317848400001</v>
      </c>
      <c r="G204" t="s">
        <v>42</v>
      </c>
      <c r="I204">
        <v>0</v>
      </c>
    </row>
    <row r="205" spans="1:9" hidden="1" x14ac:dyDescent="0.25">
      <c r="A205" t="s">
        <v>56</v>
      </c>
      <c r="B205">
        <v>854</v>
      </c>
      <c r="C205" t="s">
        <v>47</v>
      </c>
      <c r="D205">
        <v>4254</v>
      </c>
      <c r="E205">
        <v>2018</v>
      </c>
      <c r="F205" s="1">
        <v>51.430317848400001</v>
      </c>
      <c r="G205" t="s">
        <v>42</v>
      </c>
      <c r="I205">
        <v>0</v>
      </c>
    </row>
    <row r="206" spans="1:9" hidden="1" x14ac:dyDescent="0.25">
      <c r="A206" t="s">
        <v>56</v>
      </c>
      <c r="B206">
        <v>854</v>
      </c>
      <c r="C206" t="s">
        <v>48</v>
      </c>
      <c r="D206">
        <v>4256</v>
      </c>
      <c r="E206">
        <v>2012</v>
      </c>
      <c r="F206" s="1">
        <v>2.6528117358999999</v>
      </c>
      <c r="G206" t="s">
        <v>42</v>
      </c>
      <c r="I206">
        <v>0</v>
      </c>
    </row>
    <row r="207" spans="1:9" hidden="1" x14ac:dyDescent="0.25">
      <c r="A207" t="s">
        <v>56</v>
      </c>
      <c r="B207">
        <v>854</v>
      </c>
      <c r="C207" t="s">
        <v>48</v>
      </c>
      <c r="D207">
        <v>4256</v>
      </c>
      <c r="E207">
        <v>2017</v>
      </c>
      <c r="F207" s="1">
        <v>2.6528117358999999</v>
      </c>
      <c r="G207" t="s">
        <v>42</v>
      </c>
      <c r="I207">
        <v>0</v>
      </c>
    </row>
    <row r="208" spans="1:9" hidden="1" x14ac:dyDescent="0.25">
      <c r="A208" t="s">
        <v>56</v>
      </c>
      <c r="B208">
        <v>854</v>
      </c>
      <c r="C208" t="s">
        <v>48</v>
      </c>
      <c r="D208">
        <v>4256</v>
      </c>
      <c r="E208">
        <v>2018</v>
      </c>
      <c r="F208" s="1">
        <v>2.6528117358999999</v>
      </c>
      <c r="G208" t="s">
        <v>42</v>
      </c>
      <c r="I208">
        <v>0</v>
      </c>
    </row>
    <row r="209" spans="1:9" hidden="1" x14ac:dyDescent="0.25">
      <c r="A209" t="s">
        <v>56</v>
      </c>
      <c r="B209">
        <v>854</v>
      </c>
      <c r="C209" t="s">
        <v>49</v>
      </c>
      <c r="D209">
        <v>4255</v>
      </c>
      <c r="E209">
        <v>2012</v>
      </c>
      <c r="F209" s="1">
        <v>45.916870415600002</v>
      </c>
      <c r="G209" t="s">
        <v>42</v>
      </c>
      <c r="I209">
        <v>0</v>
      </c>
    </row>
    <row r="210" spans="1:9" hidden="1" x14ac:dyDescent="0.25">
      <c r="A210" t="s">
        <v>56</v>
      </c>
      <c r="B210">
        <v>854</v>
      </c>
      <c r="C210" t="s">
        <v>49</v>
      </c>
      <c r="D210">
        <v>4255</v>
      </c>
      <c r="E210">
        <v>2017</v>
      </c>
      <c r="F210" s="1">
        <v>45.916870415600002</v>
      </c>
      <c r="G210" t="s">
        <v>42</v>
      </c>
      <c r="I210">
        <v>0</v>
      </c>
    </row>
    <row r="211" spans="1:9" hidden="1" x14ac:dyDescent="0.25">
      <c r="A211" t="s">
        <v>56</v>
      </c>
      <c r="B211">
        <v>854</v>
      </c>
      <c r="C211" t="s">
        <v>49</v>
      </c>
      <c r="D211">
        <v>4255</v>
      </c>
      <c r="E211">
        <v>2018</v>
      </c>
      <c r="F211" s="1">
        <v>45.916870415600002</v>
      </c>
      <c r="G211" t="s">
        <v>42</v>
      </c>
      <c r="I211">
        <v>0</v>
      </c>
    </row>
    <row r="212" spans="1:9" hidden="1" x14ac:dyDescent="0.25">
      <c r="A212" t="s">
        <v>56</v>
      </c>
      <c r="B212">
        <v>854</v>
      </c>
      <c r="C212" t="s">
        <v>50</v>
      </c>
      <c r="D212">
        <v>4318</v>
      </c>
      <c r="E212">
        <v>2012</v>
      </c>
      <c r="F212" s="1">
        <v>46.13</v>
      </c>
      <c r="G212" t="s">
        <v>42</v>
      </c>
      <c r="I212">
        <v>0</v>
      </c>
    </row>
    <row r="213" spans="1:9" hidden="1" x14ac:dyDescent="0.25">
      <c r="A213" t="s">
        <v>56</v>
      </c>
      <c r="B213">
        <v>854</v>
      </c>
      <c r="C213" t="s">
        <v>50</v>
      </c>
      <c r="D213">
        <v>4318</v>
      </c>
      <c r="E213">
        <v>2017</v>
      </c>
      <c r="F213" s="1">
        <v>46.13</v>
      </c>
      <c r="G213" t="s">
        <v>42</v>
      </c>
      <c r="I213">
        <v>0</v>
      </c>
    </row>
    <row r="214" spans="1:9" x14ac:dyDescent="0.25">
      <c r="A214" t="s">
        <v>56</v>
      </c>
      <c r="B214">
        <v>854</v>
      </c>
      <c r="C214" t="s">
        <v>50</v>
      </c>
      <c r="D214">
        <v>4318</v>
      </c>
      <c r="E214">
        <v>2018</v>
      </c>
      <c r="F214" s="1">
        <v>46.13</v>
      </c>
      <c r="G214" t="s">
        <v>42</v>
      </c>
      <c r="I214">
        <v>0</v>
      </c>
    </row>
    <row r="215" spans="1:9" hidden="1" x14ac:dyDescent="0.25">
      <c r="A215" t="s">
        <v>56</v>
      </c>
      <c r="B215">
        <v>854</v>
      </c>
      <c r="C215" t="s">
        <v>51</v>
      </c>
      <c r="D215">
        <v>4331</v>
      </c>
      <c r="E215">
        <v>2012</v>
      </c>
      <c r="F215" s="1">
        <v>0.88968852460000003</v>
      </c>
      <c r="G215" t="s">
        <v>39</v>
      </c>
      <c r="I215">
        <v>0</v>
      </c>
    </row>
    <row r="216" spans="1:9" hidden="1" x14ac:dyDescent="0.25">
      <c r="A216" t="s">
        <v>56</v>
      </c>
      <c r="B216">
        <v>854</v>
      </c>
      <c r="C216" t="s">
        <v>51</v>
      </c>
      <c r="D216">
        <v>4331</v>
      </c>
      <c r="E216">
        <v>2017</v>
      </c>
      <c r="F216" s="1">
        <v>0.88968852460000003</v>
      </c>
      <c r="G216" t="s">
        <v>39</v>
      </c>
      <c r="I216">
        <v>0</v>
      </c>
    </row>
    <row r="217" spans="1:9" hidden="1" x14ac:dyDescent="0.25">
      <c r="A217" t="s">
        <v>56</v>
      </c>
      <c r="B217">
        <v>854</v>
      </c>
      <c r="C217" t="s">
        <v>51</v>
      </c>
      <c r="D217">
        <v>4331</v>
      </c>
      <c r="E217">
        <v>2018</v>
      </c>
      <c r="F217" s="1">
        <v>0.88968852460000003</v>
      </c>
      <c r="G217" t="s">
        <v>39</v>
      </c>
      <c r="I217">
        <v>0</v>
      </c>
    </row>
    <row r="218" spans="1:9" hidden="1" x14ac:dyDescent="0.25">
      <c r="A218" t="s">
        <v>57</v>
      </c>
      <c r="B218">
        <v>108</v>
      </c>
      <c r="C218" t="s">
        <v>34</v>
      </c>
      <c r="D218">
        <v>4548</v>
      </c>
      <c r="E218">
        <v>2012</v>
      </c>
      <c r="F218" s="1">
        <v>826471647.20000005</v>
      </c>
      <c r="G218" t="s">
        <v>35</v>
      </c>
      <c r="I218">
        <v>7015</v>
      </c>
    </row>
    <row r="219" spans="1:9" hidden="1" x14ac:dyDescent="0.25">
      <c r="A219" t="s">
        <v>57</v>
      </c>
      <c r="B219">
        <v>108</v>
      </c>
      <c r="C219" t="s">
        <v>34</v>
      </c>
      <c r="D219">
        <v>4548</v>
      </c>
      <c r="E219">
        <v>2017</v>
      </c>
      <c r="F219" s="1">
        <v>1199286315</v>
      </c>
      <c r="G219" t="s">
        <v>35</v>
      </c>
      <c r="I219">
        <v>7015</v>
      </c>
    </row>
    <row r="220" spans="1:9" hidden="1" x14ac:dyDescent="0.25">
      <c r="A220" t="s">
        <v>57</v>
      </c>
      <c r="B220">
        <v>108</v>
      </c>
      <c r="C220" t="s">
        <v>34</v>
      </c>
      <c r="D220">
        <v>4548</v>
      </c>
      <c r="E220">
        <v>2018</v>
      </c>
      <c r="F220" s="1">
        <v>1183559328</v>
      </c>
      <c r="G220" t="s">
        <v>35</v>
      </c>
      <c r="I220">
        <v>7015</v>
      </c>
    </row>
    <row r="221" spans="1:9" hidden="1" x14ac:dyDescent="0.25">
      <c r="A221" t="s">
        <v>57</v>
      </c>
      <c r="B221">
        <v>108</v>
      </c>
      <c r="C221" t="s">
        <v>36</v>
      </c>
      <c r="D221">
        <v>4546</v>
      </c>
      <c r="E221">
        <v>2012</v>
      </c>
      <c r="F221" s="1">
        <v>350123418.10000002</v>
      </c>
      <c r="G221" t="s">
        <v>35</v>
      </c>
      <c r="I221">
        <v>7015</v>
      </c>
    </row>
    <row r="222" spans="1:9" hidden="1" x14ac:dyDescent="0.25">
      <c r="A222" t="s">
        <v>57</v>
      </c>
      <c r="B222">
        <v>108</v>
      </c>
      <c r="C222" t="s">
        <v>36</v>
      </c>
      <c r="D222">
        <v>4546</v>
      </c>
      <c r="E222">
        <v>2017</v>
      </c>
      <c r="F222" s="1">
        <v>511550529</v>
      </c>
      <c r="G222" t="s">
        <v>35</v>
      </c>
      <c r="I222">
        <v>7015</v>
      </c>
    </row>
    <row r="223" spans="1:9" hidden="1" x14ac:dyDescent="0.25">
      <c r="A223" t="s">
        <v>57</v>
      </c>
      <c r="B223">
        <v>108</v>
      </c>
      <c r="C223" t="s">
        <v>36</v>
      </c>
      <c r="D223">
        <v>4546</v>
      </c>
      <c r="E223">
        <v>2018</v>
      </c>
      <c r="F223" s="1">
        <v>515696904.39999998</v>
      </c>
      <c r="G223" t="s">
        <v>35</v>
      </c>
      <c r="I223">
        <v>7015</v>
      </c>
    </row>
    <row r="224" spans="1:9" hidden="1" x14ac:dyDescent="0.25">
      <c r="A224" t="s">
        <v>57</v>
      </c>
      <c r="B224">
        <v>108</v>
      </c>
      <c r="C224" t="s">
        <v>37</v>
      </c>
      <c r="D224">
        <v>4547</v>
      </c>
      <c r="E224">
        <v>2012</v>
      </c>
      <c r="F224" s="1">
        <v>996906337.89999998</v>
      </c>
      <c r="G224" t="s">
        <v>35</v>
      </c>
      <c r="I224">
        <v>7015</v>
      </c>
    </row>
    <row r="225" spans="1:9" hidden="1" x14ac:dyDescent="0.25">
      <c r="A225" t="s">
        <v>57</v>
      </c>
      <c r="B225">
        <v>108</v>
      </c>
      <c r="C225" t="s">
        <v>37</v>
      </c>
      <c r="D225">
        <v>4547</v>
      </c>
      <c r="E225">
        <v>2017</v>
      </c>
      <c r="F225" s="1">
        <v>1306992548</v>
      </c>
      <c r="G225" t="s">
        <v>35</v>
      </c>
      <c r="I225">
        <v>7015</v>
      </c>
    </row>
    <row r="226" spans="1:9" hidden="1" x14ac:dyDescent="0.25">
      <c r="A226" t="s">
        <v>57</v>
      </c>
      <c r="B226">
        <v>108</v>
      </c>
      <c r="C226" t="s">
        <v>37</v>
      </c>
      <c r="D226">
        <v>4547</v>
      </c>
      <c r="E226">
        <v>2018</v>
      </c>
      <c r="F226" s="1">
        <v>1373647694</v>
      </c>
      <c r="G226" t="s">
        <v>35</v>
      </c>
      <c r="I226">
        <v>7015</v>
      </c>
    </row>
    <row r="227" spans="1:9" hidden="1" x14ac:dyDescent="0.25">
      <c r="A227" t="s">
        <v>57</v>
      </c>
      <c r="B227">
        <v>108</v>
      </c>
      <c r="C227" t="s">
        <v>38</v>
      </c>
      <c r="D227">
        <v>4555</v>
      </c>
      <c r="E227">
        <v>2012</v>
      </c>
      <c r="F227" s="1">
        <v>1.1108337692000001</v>
      </c>
      <c r="G227" t="s">
        <v>39</v>
      </c>
      <c r="I227">
        <v>0</v>
      </c>
    </row>
    <row r="228" spans="1:9" hidden="1" x14ac:dyDescent="0.25">
      <c r="A228" t="s">
        <v>57</v>
      </c>
      <c r="B228">
        <v>108</v>
      </c>
      <c r="C228" t="s">
        <v>38</v>
      </c>
      <c r="D228">
        <v>4555</v>
      </c>
      <c r="E228">
        <v>2017</v>
      </c>
      <c r="F228" s="1">
        <v>1.0395922182999999</v>
      </c>
      <c r="G228" t="s">
        <v>39</v>
      </c>
      <c r="I228">
        <v>0</v>
      </c>
    </row>
    <row r="229" spans="1:9" hidden="1" x14ac:dyDescent="0.25">
      <c r="A229" t="s">
        <v>57</v>
      </c>
      <c r="B229">
        <v>108</v>
      </c>
      <c r="C229" t="s">
        <v>38</v>
      </c>
      <c r="D229">
        <v>4555</v>
      </c>
      <c r="E229">
        <v>2018</v>
      </c>
      <c r="F229" s="1">
        <v>1.0395922182999999</v>
      </c>
      <c r="G229" t="s">
        <v>39</v>
      </c>
      <c r="I229">
        <v>0</v>
      </c>
    </row>
    <row r="230" spans="1:9" hidden="1" x14ac:dyDescent="0.25">
      <c r="A230" t="s">
        <v>57</v>
      </c>
      <c r="B230">
        <v>108</v>
      </c>
      <c r="C230" t="s">
        <v>40</v>
      </c>
      <c r="D230">
        <v>4250</v>
      </c>
      <c r="E230">
        <v>2012</v>
      </c>
      <c r="F230" s="1">
        <v>0.222</v>
      </c>
      <c r="G230" t="s">
        <v>42</v>
      </c>
      <c r="I230">
        <v>0</v>
      </c>
    </row>
    <row r="231" spans="1:9" hidden="1" x14ac:dyDescent="0.25">
      <c r="A231" t="s">
        <v>57</v>
      </c>
      <c r="B231">
        <v>108</v>
      </c>
      <c r="C231" t="s">
        <v>40</v>
      </c>
      <c r="D231">
        <v>4250</v>
      </c>
      <c r="E231">
        <v>2017</v>
      </c>
      <c r="F231" s="1">
        <v>0.222</v>
      </c>
      <c r="G231" t="s">
        <v>42</v>
      </c>
      <c r="I231">
        <v>0</v>
      </c>
    </row>
    <row r="232" spans="1:9" hidden="1" x14ac:dyDescent="0.25">
      <c r="A232" t="s">
        <v>57</v>
      </c>
      <c r="B232">
        <v>108</v>
      </c>
      <c r="C232" t="s">
        <v>40</v>
      </c>
      <c r="D232">
        <v>4250</v>
      </c>
      <c r="E232">
        <v>2018</v>
      </c>
      <c r="F232" s="1">
        <v>0.222</v>
      </c>
      <c r="G232" t="s">
        <v>42</v>
      </c>
      <c r="I232">
        <v>0</v>
      </c>
    </row>
    <row r="233" spans="1:9" hidden="1" x14ac:dyDescent="0.25">
      <c r="A233" t="s">
        <v>57</v>
      </c>
      <c r="B233">
        <v>108</v>
      </c>
      <c r="C233" t="s">
        <v>43</v>
      </c>
      <c r="D233">
        <v>4252</v>
      </c>
      <c r="E233">
        <v>2012</v>
      </c>
      <c r="F233" s="1">
        <v>1.4999999999999999E-2</v>
      </c>
      <c r="G233" t="s">
        <v>42</v>
      </c>
      <c r="I233">
        <v>0</v>
      </c>
    </row>
    <row r="234" spans="1:9" hidden="1" x14ac:dyDescent="0.25">
      <c r="A234" t="s">
        <v>57</v>
      </c>
      <c r="B234">
        <v>108</v>
      </c>
      <c r="C234" t="s">
        <v>43</v>
      </c>
      <c r="D234">
        <v>4252</v>
      </c>
      <c r="E234">
        <v>2017</v>
      </c>
      <c r="F234" s="1">
        <v>1.4999999999999999E-2</v>
      </c>
      <c r="G234" t="s">
        <v>42</v>
      </c>
      <c r="I234">
        <v>0</v>
      </c>
    </row>
    <row r="235" spans="1:9" hidden="1" x14ac:dyDescent="0.25">
      <c r="A235" t="s">
        <v>57</v>
      </c>
      <c r="B235">
        <v>108</v>
      </c>
      <c r="C235" t="s">
        <v>43</v>
      </c>
      <c r="D235">
        <v>4252</v>
      </c>
      <c r="E235">
        <v>2018</v>
      </c>
      <c r="F235" s="1">
        <v>1.4999999999999999E-2</v>
      </c>
      <c r="G235" t="s">
        <v>42</v>
      </c>
      <c r="I235">
        <v>0</v>
      </c>
    </row>
    <row r="236" spans="1:9" hidden="1" x14ac:dyDescent="0.25">
      <c r="A236" t="s">
        <v>57</v>
      </c>
      <c r="B236">
        <v>108</v>
      </c>
      <c r="C236" t="s">
        <v>45</v>
      </c>
      <c r="D236">
        <v>4251</v>
      </c>
      <c r="E236">
        <v>2012</v>
      </c>
      <c r="F236" s="1">
        <v>4.3099999999999999E-2</v>
      </c>
      <c r="G236" t="s">
        <v>42</v>
      </c>
      <c r="I236">
        <v>0</v>
      </c>
    </row>
    <row r="237" spans="1:9" hidden="1" x14ac:dyDescent="0.25">
      <c r="A237" t="s">
        <v>57</v>
      </c>
      <c r="B237">
        <v>108</v>
      </c>
      <c r="C237" t="s">
        <v>45</v>
      </c>
      <c r="D237">
        <v>4251</v>
      </c>
      <c r="E237">
        <v>2017</v>
      </c>
      <c r="F237" s="1">
        <v>4.3099999999999999E-2</v>
      </c>
      <c r="G237" t="s">
        <v>42</v>
      </c>
      <c r="I237">
        <v>0</v>
      </c>
    </row>
    <row r="238" spans="1:9" hidden="1" x14ac:dyDescent="0.25">
      <c r="A238" t="s">
        <v>57</v>
      </c>
      <c r="B238">
        <v>108</v>
      </c>
      <c r="C238" t="s">
        <v>45</v>
      </c>
      <c r="D238">
        <v>4251</v>
      </c>
      <c r="E238">
        <v>2018</v>
      </c>
      <c r="F238" s="1">
        <v>4.3099999999999999E-2</v>
      </c>
      <c r="G238" t="s">
        <v>42</v>
      </c>
      <c r="I238">
        <v>0</v>
      </c>
    </row>
    <row r="239" spans="1:9" hidden="1" x14ac:dyDescent="0.25">
      <c r="A239" t="s">
        <v>57</v>
      </c>
      <c r="B239">
        <v>108</v>
      </c>
      <c r="C239" t="s">
        <v>47</v>
      </c>
      <c r="D239">
        <v>4254</v>
      </c>
      <c r="E239">
        <v>2012</v>
      </c>
      <c r="F239" s="1">
        <v>79.257408068499998</v>
      </c>
      <c r="G239" t="s">
        <v>39</v>
      </c>
      <c r="I239">
        <v>0</v>
      </c>
    </row>
    <row r="240" spans="1:9" hidden="1" x14ac:dyDescent="0.25">
      <c r="A240" t="s">
        <v>57</v>
      </c>
      <c r="B240">
        <v>108</v>
      </c>
      <c r="C240" t="s">
        <v>47</v>
      </c>
      <c r="D240">
        <v>4254</v>
      </c>
      <c r="E240">
        <v>2017</v>
      </c>
      <c r="F240" s="1">
        <v>79.257408068499998</v>
      </c>
      <c r="G240" t="s">
        <v>39</v>
      </c>
      <c r="I240">
        <v>0</v>
      </c>
    </row>
    <row r="241" spans="1:9" hidden="1" x14ac:dyDescent="0.25">
      <c r="A241" t="s">
        <v>57</v>
      </c>
      <c r="B241">
        <v>108</v>
      </c>
      <c r="C241" t="s">
        <v>47</v>
      </c>
      <c r="D241">
        <v>4254</v>
      </c>
      <c r="E241">
        <v>2018</v>
      </c>
      <c r="F241" s="1">
        <v>79.257408068499998</v>
      </c>
      <c r="G241" t="s">
        <v>39</v>
      </c>
      <c r="I241">
        <v>0</v>
      </c>
    </row>
    <row r="242" spans="1:9" hidden="1" x14ac:dyDescent="0.25">
      <c r="A242" t="s">
        <v>57</v>
      </c>
      <c r="B242">
        <v>108</v>
      </c>
      <c r="C242" t="s">
        <v>48</v>
      </c>
      <c r="D242">
        <v>4256</v>
      </c>
      <c r="E242">
        <v>2012</v>
      </c>
      <c r="F242" s="1">
        <v>5.3552302749000003</v>
      </c>
      <c r="G242" t="s">
        <v>39</v>
      </c>
      <c r="I242">
        <v>0</v>
      </c>
    </row>
    <row r="243" spans="1:9" hidden="1" x14ac:dyDescent="0.25">
      <c r="A243" t="s">
        <v>57</v>
      </c>
      <c r="B243">
        <v>108</v>
      </c>
      <c r="C243" t="s">
        <v>48</v>
      </c>
      <c r="D243">
        <v>4256</v>
      </c>
      <c r="E243">
        <v>2017</v>
      </c>
      <c r="F243" s="1">
        <v>5.3552302749000003</v>
      </c>
      <c r="G243" t="s">
        <v>39</v>
      </c>
      <c r="I243">
        <v>0</v>
      </c>
    </row>
    <row r="244" spans="1:9" hidden="1" x14ac:dyDescent="0.25">
      <c r="A244" t="s">
        <v>57</v>
      </c>
      <c r="B244">
        <v>108</v>
      </c>
      <c r="C244" t="s">
        <v>48</v>
      </c>
      <c r="D244">
        <v>4256</v>
      </c>
      <c r="E244">
        <v>2018</v>
      </c>
      <c r="F244" s="1">
        <v>5.3552302749000003</v>
      </c>
      <c r="G244" t="s">
        <v>39</v>
      </c>
      <c r="I244">
        <v>0</v>
      </c>
    </row>
    <row r="245" spans="1:9" hidden="1" x14ac:dyDescent="0.25">
      <c r="A245" t="s">
        <v>57</v>
      </c>
      <c r="B245">
        <v>108</v>
      </c>
      <c r="C245" t="s">
        <v>49</v>
      </c>
      <c r="D245">
        <v>4255</v>
      </c>
      <c r="E245">
        <v>2012</v>
      </c>
      <c r="F245" s="1">
        <v>15.3873616566</v>
      </c>
      <c r="G245" t="s">
        <v>39</v>
      </c>
      <c r="I245">
        <v>0</v>
      </c>
    </row>
    <row r="246" spans="1:9" hidden="1" x14ac:dyDescent="0.25">
      <c r="A246" t="s">
        <v>57</v>
      </c>
      <c r="B246">
        <v>108</v>
      </c>
      <c r="C246" t="s">
        <v>49</v>
      </c>
      <c r="D246">
        <v>4255</v>
      </c>
      <c r="E246">
        <v>2017</v>
      </c>
      <c r="F246" s="1">
        <v>15.3873616566</v>
      </c>
      <c r="G246" t="s">
        <v>39</v>
      </c>
      <c r="I246">
        <v>0</v>
      </c>
    </row>
    <row r="247" spans="1:9" hidden="1" x14ac:dyDescent="0.25">
      <c r="A247" t="s">
        <v>57</v>
      </c>
      <c r="B247">
        <v>108</v>
      </c>
      <c r="C247" t="s">
        <v>49</v>
      </c>
      <c r="D247">
        <v>4255</v>
      </c>
      <c r="E247">
        <v>2018</v>
      </c>
      <c r="F247" s="1">
        <v>15.3873616566</v>
      </c>
      <c r="G247" t="s">
        <v>39</v>
      </c>
      <c r="I247">
        <v>0</v>
      </c>
    </row>
    <row r="248" spans="1:9" hidden="1" x14ac:dyDescent="0.25">
      <c r="A248" t="s">
        <v>57</v>
      </c>
      <c r="B248">
        <v>108</v>
      </c>
      <c r="C248" t="s">
        <v>51</v>
      </c>
      <c r="D248">
        <v>4331</v>
      </c>
      <c r="E248">
        <v>2012</v>
      </c>
      <c r="F248" s="1">
        <v>1.4779310345000001</v>
      </c>
      <c r="G248" t="s">
        <v>39</v>
      </c>
      <c r="I248">
        <v>0</v>
      </c>
    </row>
    <row r="249" spans="1:9" hidden="1" x14ac:dyDescent="0.25">
      <c r="A249" t="s">
        <v>57</v>
      </c>
      <c r="B249">
        <v>108</v>
      </c>
      <c r="C249" t="s">
        <v>51</v>
      </c>
      <c r="D249">
        <v>4331</v>
      </c>
      <c r="E249">
        <v>2017</v>
      </c>
      <c r="F249" s="1">
        <v>1.3825806452</v>
      </c>
      <c r="G249" t="s">
        <v>39</v>
      </c>
      <c r="I249">
        <v>0</v>
      </c>
    </row>
    <row r="250" spans="1:9" hidden="1" x14ac:dyDescent="0.25">
      <c r="A250" t="s">
        <v>57</v>
      </c>
      <c r="B250">
        <v>108</v>
      </c>
      <c r="C250" t="s">
        <v>51</v>
      </c>
      <c r="D250">
        <v>4331</v>
      </c>
      <c r="E250">
        <v>2018</v>
      </c>
      <c r="F250" s="1">
        <v>1.3825806452</v>
      </c>
      <c r="G250" t="s">
        <v>39</v>
      </c>
      <c r="I250">
        <v>0</v>
      </c>
    </row>
    <row r="251" spans="1:9" hidden="1" x14ac:dyDescent="0.25">
      <c r="A251" t="s">
        <v>58</v>
      </c>
      <c r="B251">
        <v>132</v>
      </c>
      <c r="C251" t="s">
        <v>34</v>
      </c>
      <c r="D251">
        <v>4548</v>
      </c>
      <c r="E251">
        <v>2012</v>
      </c>
      <c r="F251" s="1">
        <v>147973984.80000001</v>
      </c>
      <c r="G251" t="s">
        <v>35</v>
      </c>
      <c r="I251">
        <v>7015</v>
      </c>
    </row>
    <row r="252" spans="1:9" hidden="1" x14ac:dyDescent="0.25">
      <c r="A252" t="s">
        <v>58</v>
      </c>
      <c r="B252">
        <v>132</v>
      </c>
      <c r="C252" t="s">
        <v>34</v>
      </c>
      <c r="D252">
        <v>4548</v>
      </c>
      <c r="E252">
        <v>2017</v>
      </c>
      <c r="F252" s="1">
        <v>119260426.40000001</v>
      </c>
      <c r="G252" t="s">
        <v>35</v>
      </c>
      <c r="I252">
        <v>7015</v>
      </c>
    </row>
    <row r="253" spans="1:9" hidden="1" x14ac:dyDescent="0.25">
      <c r="A253" t="s">
        <v>58</v>
      </c>
      <c r="B253">
        <v>132</v>
      </c>
      <c r="C253" t="s">
        <v>34</v>
      </c>
      <c r="D253">
        <v>4548</v>
      </c>
      <c r="E253">
        <v>2018</v>
      </c>
      <c r="F253" s="1">
        <v>104066953.5</v>
      </c>
      <c r="G253" t="s">
        <v>35</v>
      </c>
      <c r="I253">
        <v>7015</v>
      </c>
    </row>
    <row r="254" spans="1:9" hidden="1" x14ac:dyDescent="0.25">
      <c r="A254" t="s">
        <v>58</v>
      </c>
      <c r="B254">
        <v>132</v>
      </c>
      <c r="C254" t="s">
        <v>36</v>
      </c>
      <c r="D254">
        <v>4546</v>
      </c>
      <c r="E254">
        <v>2012</v>
      </c>
      <c r="F254" s="1">
        <v>259825997</v>
      </c>
      <c r="G254" t="s">
        <v>35</v>
      </c>
      <c r="I254">
        <v>7015</v>
      </c>
    </row>
    <row r="255" spans="1:9" hidden="1" x14ac:dyDescent="0.25">
      <c r="A255" t="s">
        <v>58</v>
      </c>
      <c r="B255">
        <v>132</v>
      </c>
      <c r="C255" t="s">
        <v>36</v>
      </c>
      <c r="D255">
        <v>4546</v>
      </c>
      <c r="E255">
        <v>2017</v>
      </c>
      <c r="F255" s="1">
        <v>277847867.39999998</v>
      </c>
      <c r="G255" t="s">
        <v>35</v>
      </c>
      <c r="I255">
        <v>7015</v>
      </c>
    </row>
    <row r="256" spans="1:9" hidden="1" x14ac:dyDescent="0.25">
      <c r="A256" t="s">
        <v>58</v>
      </c>
      <c r="B256">
        <v>132</v>
      </c>
      <c r="C256" t="s">
        <v>36</v>
      </c>
      <c r="D256">
        <v>4546</v>
      </c>
      <c r="E256">
        <v>2018</v>
      </c>
      <c r="F256" s="1">
        <v>326156116.69999999</v>
      </c>
      <c r="G256" t="s">
        <v>35</v>
      </c>
      <c r="I256">
        <v>7015</v>
      </c>
    </row>
    <row r="257" spans="1:9" hidden="1" x14ac:dyDescent="0.25">
      <c r="A257" t="s">
        <v>58</v>
      </c>
      <c r="B257">
        <v>132</v>
      </c>
      <c r="C257" t="s">
        <v>37</v>
      </c>
      <c r="D257">
        <v>4547</v>
      </c>
      <c r="E257">
        <v>2012</v>
      </c>
      <c r="F257" s="1">
        <v>1127111479</v>
      </c>
      <c r="G257" t="s">
        <v>35</v>
      </c>
      <c r="I257">
        <v>7015</v>
      </c>
    </row>
    <row r="258" spans="1:9" hidden="1" x14ac:dyDescent="0.25">
      <c r="A258" t="s">
        <v>58</v>
      </c>
      <c r="B258">
        <v>132</v>
      </c>
      <c r="C258" t="s">
        <v>37</v>
      </c>
      <c r="D258">
        <v>4547</v>
      </c>
      <c r="E258">
        <v>2017</v>
      </c>
      <c r="F258" s="1">
        <v>1127872865</v>
      </c>
      <c r="G258" t="s">
        <v>35</v>
      </c>
      <c r="I258">
        <v>7015</v>
      </c>
    </row>
    <row r="259" spans="1:9" hidden="1" x14ac:dyDescent="0.25">
      <c r="A259" t="s">
        <v>58</v>
      </c>
      <c r="B259">
        <v>132</v>
      </c>
      <c r="C259" t="s">
        <v>37</v>
      </c>
      <c r="D259">
        <v>4547</v>
      </c>
      <c r="E259">
        <v>2018</v>
      </c>
      <c r="F259" s="1">
        <v>1250576497</v>
      </c>
      <c r="G259" t="s">
        <v>35</v>
      </c>
      <c r="I259">
        <v>7015</v>
      </c>
    </row>
    <row r="260" spans="1:9" hidden="1" x14ac:dyDescent="0.25">
      <c r="A260" t="s">
        <v>58</v>
      </c>
      <c r="B260">
        <v>132</v>
      </c>
      <c r="C260" t="s">
        <v>38</v>
      </c>
      <c r="D260">
        <v>4555</v>
      </c>
      <c r="E260">
        <v>2012</v>
      </c>
      <c r="F260" s="1">
        <v>6.1151431004000001</v>
      </c>
      <c r="G260" t="s">
        <v>39</v>
      </c>
      <c r="I260">
        <v>0</v>
      </c>
    </row>
    <row r="261" spans="1:9" hidden="1" x14ac:dyDescent="0.25">
      <c r="A261" t="s">
        <v>58</v>
      </c>
      <c r="B261">
        <v>132</v>
      </c>
      <c r="C261" t="s">
        <v>38</v>
      </c>
      <c r="D261">
        <v>4555</v>
      </c>
      <c r="E261">
        <v>2017</v>
      </c>
      <c r="F261" s="1">
        <v>6.664847247</v>
      </c>
      <c r="G261" t="s">
        <v>39</v>
      </c>
      <c r="I261">
        <v>0</v>
      </c>
    </row>
    <row r="262" spans="1:9" hidden="1" x14ac:dyDescent="0.25">
      <c r="A262" t="s">
        <v>58</v>
      </c>
      <c r="B262">
        <v>132</v>
      </c>
      <c r="C262" t="s">
        <v>38</v>
      </c>
      <c r="D262">
        <v>4555</v>
      </c>
      <c r="E262">
        <v>2018</v>
      </c>
      <c r="F262" s="1">
        <v>6.664847247</v>
      </c>
      <c r="G262" t="s">
        <v>39</v>
      </c>
      <c r="I262">
        <v>0</v>
      </c>
    </row>
    <row r="263" spans="1:9" hidden="1" x14ac:dyDescent="0.25">
      <c r="A263" t="s">
        <v>58</v>
      </c>
      <c r="B263">
        <v>132</v>
      </c>
      <c r="C263" t="s">
        <v>40</v>
      </c>
      <c r="D263">
        <v>4250</v>
      </c>
      <c r="E263">
        <v>2012</v>
      </c>
      <c r="F263" s="1">
        <v>2.5000000000000001E-2</v>
      </c>
      <c r="G263" t="s">
        <v>42</v>
      </c>
      <c r="I263">
        <v>0</v>
      </c>
    </row>
    <row r="264" spans="1:9" hidden="1" x14ac:dyDescent="0.25">
      <c r="A264" t="s">
        <v>58</v>
      </c>
      <c r="B264">
        <v>132</v>
      </c>
      <c r="C264" t="s">
        <v>40</v>
      </c>
      <c r="D264">
        <v>4250</v>
      </c>
      <c r="E264">
        <v>2017</v>
      </c>
      <c r="F264" s="1">
        <v>2.5000000000000001E-2</v>
      </c>
      <c r="G264" t="s">
        <v>42</v>
      </c>
      <c r="I264">
        <v>0</v>
      </c>
    </row>
    <row r="265" spans="1:9" hidden="1" x14ac:dyDescent="0.25">
      <c r="A265" t="s">
        <v>58</v>
      </c>
      <c r="B265">
        <v>132</v>
      </c>
      <c r="C265" t="s">
        <v>40</v>
      </c>
      <c r="D265">
        <v>4250</v>
      </c>
      <c r="E265">
        <v>2018</v>
      </c>
      <c r="F265" s="1">
        <v>2.5000000000000001E-2</v>
      </c>
      <c r="G265" t="s">
        <v>42</v>
      </c>
      <c r="I265">
        <v>0</v>
      </c>
    </row>
    <row r="266" spans="1:9" hidden="1" x14ac:dyDescent="0.25">
      <c r="A266" t="s">
        <v>58</v>
      </c>
      <c r="B266">
        <v>132</v>
      </c>
      <c r="C266" t="s">
        <v>43</v>
      </c>
      <c r="D266">
        <v>4252</v>
      </c>
      <c r="E266">
        <v>2012</v>
      </c>
      <c r="F266" s="1">
        <v>4.0000000000000002E-4</v>
      </c>
      <c r="G266" t="s">
        <v>42</v>
      </c>
      <c r="I266">
        <v>0</v>
      </c>
    </row>
    <row r="267" spans="1:9" hidden="1" x14ac:dyDescent="0.25">
      <c r="A267" t="s">
        <v>58</v>
      </c>
      <c r="B267">
        <v>132</v>
      </c>
      <c r="C267" t="s">
        <v>43</v>
      </c>
      <c r="D267">
        <v>4252</v>
      </c>
      <c r="E267">
        <v>2017</v>
      </c>
      <c r="F267" s="1">
        <v>4.0000000000000002E-4</v>
      </c>
      <c r="G267" t="s">
        <v>42</v>
      </c>
      <c r="I267">
        <v>0</v>
      </c>
    </row>
    <row r="268" spans="1:9" hidden="1" x14ac:dyDescent="0.25">
      <c r="A268" t="s">
        <v>58</v>
      </c>
      <c r="B268">
        <v>132</v>
      </c>
      <c r="C268" t="s">
        <v>43</v>
      </c>
      <c r="D268">
        <v>4252</v>
      </c>
      <c r="E268">
        <v>2018</v>
      </c>
      <c r="F268" s="1">
        <v>4.0000000000000002E-4</v>
      </c>
      <c r="G268" t="s">
        <v>42</v>
      </c>
      <c r="I268">
        <v>0</v>
      </c>
    </row>
    <row r="269" spans="1:9" hidden="1" x14ac:dyDescent="0.25">
      <c r="A269" t="s">
        <v>58</v>
      </c>
      <c r="B269">
        <v>132</v>
      </c>
      <c r="C269" t="s">
        <v>45</v>
      </c>
      <c r="D269">
        <v>4251</v>
      </c>
      <c r="E269">
        <v>2012</v>
      </c>
      <c r="F269" s="1">
        <v>1.6000000000000001E-3</v>
      </c>
      <c r="G269" t="s">
        <v>42</v>
      </c>
      <c r="I269">
        <v>0</v>
      </c>
    </row>
    <row r="270" spans="1:9" hidden="1" x14ac:dyDescent="0.25">
      <c r="A270" t="s">
        <v>58</v>
      </c>
      <c r="B270">
        <v>132</v>
      </c>
      <c r="C270" t="s">
        <v>45</v>
      </c>
      <c r="D270">
        <v>4251</v>
      </c>
      <c r="E270">
        <v>2017</v>
      </c>
      <c r="F270" s="1">
        <v>1.6000000000000001E-3</v>
      </c>
      <c r="G270" t="s">
        <v>42</v>
      </c>
      <c r="I270">
        <v>0</v>
      </c>
    </row>
    <row r="271" spans="1:9" hidden="1" x14ac:dyDescent="0.25">
      <c r="A271" t="s">
        <v>58</v>
      </c>
      <c r="B271">
        <v>132</v>
      </c>
      <c r="C271" t="s">
        <v>45</v>
      </c>
      <c r="D271">
        <v>4251</v>
      </c>
      <c r="E271">
        <v>2018</v>
      </c>
      <c r="F271" s="1">
        <v>1.6000000000000001E-3</v>
      </c>
      <c r="G271" t="s">
        <v>42</v>
      </c>
      <c r="I271">
        <v>0</v>
      </c>
    </row>
    <row r="272" spans="1:9" hidden="1" x14ac:dyDescent="0.25">
      <c r="A272" t="s">
        <v>58</v>
      </c>
      <c r="B272">
        <v>132</v>
      </c>
      <c r="C272" t="s">
        <v>47</v>
      </c>
      <c r="D272">
        <v>4254</v>
      </c>
      <c r="E272">
        <v>2012</v>
      </c>
      <c r="F272" s="1">
        <v>92.592592592599999</v>
      </c>
      <c r="G272" t="s">
        <v>39</v>
      </c>
      <c r="I272">
        <v>0</v>
      </c>
    </row>
    <row r="273" spans="1:9" hidden="1" x14ac:dyDescent="0.25">
      <c r="A273" t="s">
        <v>58</v>
      </c>
      <c r="B273">
        <v>132</v>
      </c>
      <c r="C273" t="s">
        <v>47</v>
      </c>
      <c r="D273">
        <v>4254</v>
      </c>
      <c r="E273">
        <v>2017</v>
      </c>
      <c r="F273" s="1">
        <v>92.592592592599999</v>
      </c>
      <c r="G273" t="s">
        <v>39</v>
      </c>
      <c r="I273">
        <v>0</v>
      </c>
    </row>
    <row r="274" spans="1:9" hidden="1" x14ac:dyDescent="0.25">
      <c r="A274" t="s">
        <v>58</v>
      </c>
      <c r="B274">
        <v>132</v>
      </c>
      <c r="C274" t="s">
        <v>47</v>
      </c>
      <c r="D274">
        <v>4254</v>
      </c>
      <c r="E274">
        <v>2018</v>
      </c>
      <c r="F274" s="1">
        <v>92.592592592599999</v>
      </c>
      <c r="G274" t="s">
        <v>39</v>
      </c>
      <c r="I274">
        <v>0</v>
      </c>
    </row>
    <row r="275" spans="1:9" hidden="1" x14ac:dyDescent="0.25">
      <c r="A275" t="s">
        <v>58</v>
      </c>
      <c r="B275">
        <v>132</v>
      </c>
      <c r="C275" t="s">
        <v>48</v>
      </c>
      <c r="D275">
        <v>4256</v>
      </c>
      <c r="E275">
        <v>2012</v>
      </c>
      <c r="F275" s="1">
        <v>1.4814814814999999</v>
      </c>
      <c r="G275" t="s">
        <v>39</v>
      </c>
      <c r="I275">
        <v>0</v>
      </c>
    </row>
    <row r="276" spans="1:9" hidden="1" x14ac:dyDescent="0.25">
      <c r="A276" t="s">
        <v>58</v>
      </c>
      <c r="B276">
        <v>132</v>
      </c>
      <c r="C276" t="s">
        <v>48</v>
      </c>
      <c r="D276">
        <v>4256</v>
      </c>
      <c r="E276">
        <v>2017</v>
      </c>
      <c r="F276" s="1">
        <v>1.4814814814999999</v>
      </c>
      <c r="G276" t="s">
        <v>39</v>
      </c>
      <c r="I276">
        <v>0</v>
      </c>
    </row>
    <row r="277" spans="1:9" hidden="1" x14ac:dyDescent="0.25">
      <c r="A277" t="s">
        <v>58</v>
      </c>
      <c r="B277">
        <v>132</v>
      </c>
      <c r="C277" t="s">
        <v>48</v>
      </c>
      <c r="D277">
        <v>4256</v>
      </c>
      <c r="E277">
        <v>2018</v>
      </c>
      <c r="F277" s="1">
        <v>1.4814814814999999</v>
      </c>
      <c r="G277" t="s">
        <v>39</v>
      </c>
      <c r="I277">
        <v>0</v>
      </c>
    </row>
    <row r="278" spans="1:9" hidden="1" x14ac:dyDescent="0.25">
      <c r="A278" t="s">
        <v>58</v>
      </c>
      <c r="B278">
        <v>132</v>
      </c>
      <c r="C278" t="s">
        <v>49</v>
      </c>
      <c r="D278">
        <v>4255</v>
      </c>
      <c r="E278">
        <v>2012</v>
      </c>
      <c r="F278" s="1">
        <v>5.9259259258999997</v>
      </c>
      <c r="G278" t="s">
        <v>39</v>
      </c>
      <c r="I278">
        <v>0</v>
      </c>
    </row>
    <row r="279" spans="1:9" hidden="1" x14ac:dyDescent="0.25">
      <c r="A279" t="s">
        <v>58</v>
      </c>
      <c r="B279">
        <v>132</v>
      </c>
      <c r="C279" t="s">
        <v>49</v>
      </c>
      <c r="D279">
        <v>4255</v>
      </c>
      <c r="E279">
        <v>2017</v>
      </c>
      <c r="F279" s="1">
        <v>5.9259259258999997</v>
      </c>
      <c r="G279" t="s">
        <v>39</v>
      </c>
      <c r="I279">
        <v>0</v>
      </c>
    </row>
    <row r="280" spans="1:9" hidden="1" x14ac:dyDescent="0.25">
      <c r="A280" t="s">
        <v>58</v>
      </c>
      <c r="B280">
        <v>132</v>
      </c>
      <c r="C280" t="s">
        <v>49</v>
      </c>
      <c r="D280">
        <v>4255</v>
      </c>
      <c r="E280">
        <v>2018</v>
      </c>
      <c r="F280" s="1">
        <v>5.9259259258999997</v>
      </c>
      <c r="G280" t="s">
        <v>39</v>
      </c>
      <c r="I280">
        <v>0</v>
      </c>
    </row>
    <row r="281" spans="1:9" hidden="1" x14ac:dyDescent="0.25">
      <c r="A281" t="s">
        <v>58</v>
      </c>
      <c r="B281">
        <v>132</v>
      </c>
      <c r="C281" t="s">
        <v>50</v>
      </c>
      <c r="D281">
        <v>4318</v>
      </c>
      <c r="E281">
        <v>2012</v>
      </c>
      <c r="F281" s="1">
        <v>1.821</v>
      </c>
      <c r="G281" t="s">
        <v>42</v>
      </c>
      <c r="I281">
        <v>0</v>
      </c>
    </row>
    <row r="282" spans="1:9" hidden="1" x14ac:dyDescent="0.25">
      <c r="A282" t="s">
        <v>58</v>
      </c>
      <c r="B282">
        <v>132</v>
      </c>
      <c r="C282" t="s">
        <v>50</v>
      </c>
      <c r="D282">
        <v>4318</v>
      </c>
      <c r="E282">
        <v>2017</v>
      </c>
      <c r="F282" s="1">
        <v>1.821</v>
      </c>
      <c r="G282" t="s">
        <v>42</v>
      </c>
      <c r="I282">
        <v>0</v>
      </c>
    </row>
    <row r="283" spans="1:9" x14ac:dyDescent="0.25">
      <c r="A283" t="s">
        <v>58</v>
      </c>
      <c r="B283">
        <v>132</v>
      </c>
      <c r="C283" t="s">
        <v>50</v>
      </c>
      <c r="D283">
        <v>4318</v>
      </c>
      <c r="E283">
        <v>2018</v>
      </c>
      <c r="F283" s="1">
        <v>1.821</v>
      </c>
      <c r="G283" t="s">
        <v>42</v>
      </c>
      <c r="I283">
        <v>0</v>
      </c>
    </row>
    <row r="284" spans="1:9" hidden="1" x14ac:dyDescent="0.25">
      <c r="A284" t="s">
        <v>58</v>
      </c>
      <c r="B284">
        <v>132</v>
      </c>
      <c r="C284" t="s">
        <v>51</v>
      </c>
      <c r="D284">
        <v>4331</v>
      </c>
      <c r="E284">
        <v>2012</v>
      </c>
      <c r="F284" s="1">
        <v>5.8915254237000001</v>
      </c>
      <c r="G284" t="s">
        <v>39</v>
      </c>
      <c r="I284">
        <v>0</v>
      </c>
    </row>
    <row r="285" spans="1:9" hidden="1" x14ac:dyDescent="0.25">
      <c r="A285" t="s">
        <v>58</v>
      </c>
      <c r="B285">
        <v>132</v>
      </c>
      <c r="C285" t="s">
        <v>51</v>
      </c>
      <c r="D285">
        <v>4331</v>
      </c>
      <c r="E285">
        <v>2017</v>
      </c>
      <c r="F285" s="1">
        <v>6.4370370369999996</v>
      </c>
      <c r="G285" t="s">
        <v>39</v>
      </c>
      <c r="I285">
        <v>0</v>
      </c>
    </row>
    <row r="286" spans="1:9" hidden="1" x14ac:dyDescent="0.25">
      <c r="A286" t="s">
        <v>58</v>
      </c>
      <c r="B286">
        <v>132</v>
      </c>
      <c r="C286" t="s">
        <v>51</v>
      </c>
      <c r="D286">
        <v>4331</v>
      </c>
      <c r="E286">
        <v>2018</v>
      </c>
      <c r="F286" s="1">
        <v>6.4370370369999996</v>
      </c>
      <c r="G286" t="s">
        <v>39</v>
      </c>
      <c r="I286">
        <v>0</v>
      </c>
    </row>
    <row r="287" spans="1:9" hidden="1" x14ac:dyDescent="0.25">
      <c r="A287" t="s">
        <v>59</v>
      </c>
      <c r="B287">
        <v>120</v>
      </c>
      <c r="C287" t="s">
        <v>34</v>
      </c>
      <c r="D287">
        <v>4548</v>
      </c>
      <c r="E287">
        <v>2012</v>
      </c>
      <c r="F287" s="1">
        <v>3993519358</v>
      </c>
      <c r="G287" t="s">
        <v>35</v>
      </c>
      <c r="I287">
        <v>7015</v>
      </c>
    </row>
    <row r="288" spans="1:9" hidden="1" x14ac:dyDescent="0.25">
      <c r="A288" t="s">
        <v>59</v>
      </c>
      <c r="B288">
        <v>120</v>
      </c>
      <c r="C288" t="s">
        <v>34</v>
      </c>
      <c r="D288">
        <v>4548</v>
      </c>
      <c r="E288">
        <v>2017</v>
      </c>
      <c r="F288" s="1">
        <v>5031606026</v>
      </c>
      <c r="G288" t="s">
        <v>35</v>
      </c>
      <c r="I288">
        <v>7015</v>
      </c>
    </row>
    <row r="289" spans="1:9" hidden="1" x14ac:dyDescent="0.25">
      <c r="A289" t="s">
        <v>59</v>
      </c>
      <c r="B289">
        <v>120</v>
      </c>
      <c r="C289" t="s">
        <v>34</v>
      </c>
      <c r="D289">
        <v>4548</v>
      </c>
      <c r="E289">
        <v>2018</v>
      </c>
      <c r="F289" s="1">
        <v>5580899749</v>
      </c>
      <c r="G289" t="s">
        <v>35</v>
      </c>
      <c r="I289">
        <v>7015</v>
      </c>
    </row>
    <row r="290" spans="1:9" hidden="1" x14ac:dyDescent="0.25">
      <c r="A290" t="s">
        <v>59</v>
      </c>
      <c r="B290">
        <v>120</v>
      </c>
      <c r="C290" t="s">
        <v>36</v>
      </c>
      <c r="D290">
        <v>4546</v>
      </c>
      <c r="E290">
        <v>2012</v>
      </c>
      <c r="F290" s="1">
        <v>7807420448</v>
      </c>
      <c r="G290" t="s">
        <v>35</v>
      </c>
      <c r="I290">
        <v>7015</v>
      </c>
    </row>
    <row r="291" spans="1:9" hidden="1" x14ac:dyDescent="0.25">
      <c r="A291" t="s">
        <v>59</v>
      </c>
      <c r="B291">
        <v>120</v>
      </c>
      <c r="C291" t="s">
        <v>36</v>
      </c>
      <c r="D291">
        <v>4546</v>
      </c>
      <c r="E291">
        <v>2017</v>
      </c>
      <c r="F291" s="1">
        <v>8373900766</v>
      </c>
      <c r="G291" t="s">
        <v>35</v>
      </c>
      <c r="I291">
        <v>7015</v>
      </c>
    </row>
    <row r="292" spans="1:9" hidden="1" x14ac:dyDescent="0.25">
      <c r="A292" t="s">
        <v>59</v>
      </c>
      <c r="B292">
        <v>120</v>
      </c>
      <c r="C292" t="s">
        <v>36</v>
      </c>
      <c r="D292">
        <v>4546</v>
      </c>
      <c r="E292">
        <v>2018</v>
      </c>
      <c r="F292" s="1">
        <v>9474554965</v>
      </c>
      <c r="G292" t="s">
        <v>35</v>
      </c>
      <c r="I292">
        <v>7015</v>
      </c>
    </row>
    <row r="293" spans="1:9" hidden="1" x14ac:dyDescent="0.25">
      <c r="A293" t="s">
        <v>59</v>
      </c>
      <c r="B293">
        <v>120</v>
      </c>
      <c r="C293" t="s">
        <v>37</v>
      </c>
      <c r="D293">
        <v>4547</v>
      </c>
      <c r="E293">
        <v>2012</v>
      </c>
      <c r="F293" s="1">
        <v>15506650760</v>
      </c>
      <c r="G293" t="s">
        <v>35</v>
      </c>
      <c r="I293">
        <v>7015</v>
      </c>
    </row>
    <row r="294" spans="1:9" hidden="1" x14ac:dyDescent="0.25">
      <c r="A294" t="s">
        <v>59</v>
      </c>
      <c r="B294">
        <v>120</v>
      </c>
      <c r="C294" t="s">
        <v>37</v>
      </c>
      <c r="D294">
        <v>4547</v>
      </c>
      <c r="E294">
        <v>2017</v>
      </c>
      <c r="F294" s="1">
        <v>18734925595</v>
      </c>
      <c r="G294" t="s">
        <v>35</v>
      </c>
      <c r="I294">
        <v>7015</v>
      </c>
    </row>
    <row r="295" spans="1:9" hidden="1" x14ac:dyDescent="0.25">
      <c r="A295" t="s">
        <v>59</v>
      </c>
      <c r="B295">
        <v>120</v>
      </c>
      <c r="C295" t="s">
        <v>37</v>
      </c>
      <c r="D295">
        <v>4547</v>
      </c>
      <c r="E295">
        <v>2018</v>
      </c>
      <c r="F295" s="1">
        <v>20478692101</v>
      </c>
      <c r="G295" t="s">
        <v>35</v>
      </c>
      <c r="I295">
        <v>7015</v>
      </c>
    </row>
    <row r="296" spans="1:9" hidden="1" x14ac:dyDescent="0.25">
      <c r="A296" t="s">
        <v>59</v>
      </c>
      <c r="B296">
        <v>120</v>
      </c>
      <c r="C296" t="s">
        <v>38</v>
      </c>
      <c r="D296">
        <v>4555</v>
      </c>
      <c r="E296">
        <v>2012</v>
      </c>
      <c r="F296" s="1">
        <v>0.66532091950000005</v>
      </c>
      <c r="G296" t="s">
        <v>39</v>
      </c>
      <c r="I296">
        <v>0</v>
      </c>
    </row>
    <row r="297" spans="1:9" hidden="1" x14ac:dyDescent="0.25">
      <c r="A297" t="s">
        <v>59</v>
      </c>
      <c r="B297">
        <v>120</v>
      </c>
      <c r="C297" t="s">
        <v>38</v>
      </c>
      <c r="D297">
        <v>4555</v>
      </c>
      <c r="E297">
        <v>2017</v>
      </c>
      <c r="F297" s="1">
        <v>0.66532091950000005</v>
      </c>
      <c r="G297" t="s">
        <v>39</v>
      </c>
      <c r="I297">
        <v>0</v>
      </c>
    </row>
    <row r="298" spans="1:9" hidden="1" x14ac:dyDescent="0.25">
      <c r="A298" t="s">
        <v>59</v>
      </c>
      <c r="B298">
        <v>120</v>
      </c>
      <c r="C298" t="s">
        <v>38</v>
      </c>
      <c r="D298">
        <v>4555</v>
      </c>
      <c r="E298">
        <v>2018</v>
      </c>
      <c r="F298" s="1">
        <v>0.66532091950000005</v>
      </c>
      <c r="G298" t="s">
        <v>39</v>
      </c>
      <c r="I298">
        <v>0</v>
      </c>
    </row>
    <row r="299" spans="1:9" hidden="1" x14ac:dyDescent="0.25">
      <c r="A299" t="s">
        <v>59</v>
      </c>
      <c r="B299">
        <v>120</v>
      </c>
      <c r="C299" t="s">
        <v>40</v>
      </c>
      <c r="D299">
        <v>4250</v>
      </c>
      <c r="E299">
        <v>2012</v>
      </c>
      <c r="F299" s="1">
        <v>0.73699999999999999</v>
      </c>
      <c r="G299" t="s">
        <v>42</v>
      </c>
      <c r="I299">
        <v>0</v>
      </c>
    </row>
    <row r="300" spans="1:9" hidden="1" x14ac:dyDescent="0.25">
      <c r="A300" t="s">
        <v>59</v>
      </c>
      <c r="B300">
        <v>120</v>
      </c>
      <c r="C300" t="s">
        <v>40</v>
      </c>
      <c r="D300">
        <v>4250</v>
      </c>
      <c r="E300">
        <v>2017</v>
      </c>
      <c r="F300" s="1">
        <v>0.73699999999999999</v>
      </c>
      <c r="G300" t="s">
        <v>42</v>
      </c>
      <c r="I300">
        <v>0</v>
      </c>
    </row>
    <row r="301" spans="1:9" hidden="1" x14ac:dyDescent="0.25">
      <c r="A301" t="s">
        <v>59</v>
      </c>
      <c r="B301">
        <v>120</v>
      </c>
      <c r="C301" t="s">
        <v>40</v>
      </c>
      <c r="D301">
        <v>4250</v>
      </c>
      <c r="E301">
        <v>2018</v>
      </c>
      <c r="F301" s="1">
        <v>0.73699999999999999</v>
      </c>
      <c r="G301" t="s">
        <v>42</v>
      </c>
      <c r="I301">
        <v>0</v>
      </c>
    </row>
    <row r="302" spans="1:9" hidden="1" x14ac:dyDescent="0.25">
      <c r="A302" t="s">
        <v>59</v>
      </c>
      <c r="B302">
        <v>120</v>
      </c>
      <c r="C302" t="s">
        <v>43</v>
      </c>
      <c r="D302">
        <v>4252</v>
      </c>
      <c r="E302">
        <v>2012</v>
      </c>
      <c r="F302" s="1">
        <v>0.1046</v>
      </c>
      <c r="G302" t="s">
        <v>42</v>
      </c>
      <c r="I302">
        <v>0</v>
      </c>
    </row>
    <row r="303" spans="1:9" hidden="1" x14ac:dyDescent="0.25">
      <c r="A303" t="s">
        <v>59</v>
      </c>
      <c r="B303">
        <v>120</v>
      </c>
      <c r="C303" t="s">
        <v>43</v>
      </c>
      <c r="D303">
        <v>4252</v>
      </c>
      <c r="E303">
        <v>2017</v>
      </c>
      <c r="F303" s="1">
        <v>0.1046</v>
      </c>
      <c r="G303" t="s">
        <v>42</v>
      </c>
      <c r="I303">
        <v>0</v>
      </c>
    </row>
    <row r="304" spans="1:9" hidden="1" x14ac:dyDescent="0.25">
      <c r="A304" t="s">
        <v>59</v>
      </c>
      <c r="B304">
        <v>120</v>
      </c>
      <c r="C304" t="s">
        <v>43</v>
      </c>
      <c r="D304">
        <v>4252</v>
      </c>
      <c r="E304">
        <v>2018</v>
      </c>
      <c r="F304" s="1">
        <v>0.1046</v>
      </c>
      <c r="G304" t="s">
        <v>42</v>
      </c>
      <c r="I304">
        <v>0</v>
      </c>
    </row>
    <row r="305" spans="1:9" hidden="1" x14ac:dyDescent="0.25">
      <c r="A305" t="s">
        <v>59</v>
      </c>
      <c r="B305">
        <v>120</v>
      </c>
      <c r="C305" t="s">
        <v>45</v>
      </c>
      <c r="D305">
        <v>4251</v>
      </c>
      <c r="E305">
        <v>2012</v>
      </c>
      <c r="F305" s="1">
        <v>0.24679999999999999</v>
      </c>
      <c r="G305" t="s">
        <v>42</v>
      </c>
      <c r="I305">
        <v>0</v>
      </c>
    </row>
    <row r="306" spans="1:9" hidden="1" x14ac:dyDescent="0.25">
      <c r="A306" t="s">
        <v>59</v>
      </c>
      <c r="B306">
        <v>120</v>
      </c>
      <c r="C306" t="s">
        <v>45</v>
      </c>
      <c r="D306">
        <v>4251</v>
      </c>
      <c r="E306">
        <v>2017</v>
      </c>
      <c r="F306" s="1">
        <v>0.24679999999999999</v>
      </c>
      <c r="G306" t="s">
        <v>42</v>
      </c>
      <c r="I306">
        <v>0</v>
      </c>
    </row>
    <row r="307" spans="1:9" hidden="1" x14ac:dyDescent="0.25">
      <c r="A307" t="s">
        <v>59</v>
      </c>
      <c r="B307">
        <v>120</v>
      </c>
      <c r="C307" t="s">
        <v>45</v>
      </c>
      <c r="D307">
        <v>4251</v>
      </c>
      <c r="E307">
        <v>2018</v>
      </c>
      <c r="F307" s="1">
        <v>0.24679999999999999</v>
      </c>
      <c r="G307" t="s">
        <v>42</v>
      </c>
      <c r="I307">
        <v>0</v>
      </c>
    </row>
    <row r="308" spans="1:9" hidden="1" x14ac:dyDescent="0.25">
      <c r="A308" t="s">
        <v>59</v>
      </c>
      <c r="B308">
        <v>120</v>
      </c>
      <c r="C308" t="s">
        <v>47</v>
      </c>
      <c r="D308">
        <v>4254</v>
      </c>
      <c r="E308">
        <v>2012</v>
      </c>
      <c r="F308" s="1">
        <v>67.714075707500001</v>
      </c>
      <c r="G308" t="s">
        <v>39</v>
      </c>
      <c r="I308">
        <v>0</v>
      </c>
    </row>
    <row r="309" spans="1:9" hidden="1" x14ac:dyDescent="0.25">
      <c r="A309" t="s">
        <v>59</v>
      </c>
      <c r="B309">
        <v>120</v>
      </c>
      <c r="C309" t="s">
        <v>47</v>
      </c>
      <c r="D309">
        <v>4254</v>
      </c>
      <c r="E309">
        <v>2017</v>
      </c>
      <c r="F309" s="1">
        <v>67.714075707500001</v>
      </c>
      <c r="G309" t="s">
        <v>39</v>
      </c>
      <c r="I309">
        <v>0</v>
      </c>
    </row>
    <row r="310" spans="1:9" hidden="1" x14ac:dyDescent="0.25">
      <c r="A310" t="s">
        <v>59</v>
      </c>
      <c r="B310">
        <v>120</v>
      </c>
      <c r="C310" t="s">
        <v>47</v>
      </c>
      <c r="D310">
        <v>4254</v>
      </c>
      <c r="E310">
        <v>2018</v>
      </c>
      <c r="F310" s="1">
        <v>67.714075707500001</v>
      </c>
      <c r="G310" t="s">
        <v>39</v>
      </c>
      <c r="I310">
        <v>0</v>
      </c>
    </row>
    <row r="311" spans="1:9" hidden="1" x14ac:dyDescent="0.25">
      <c r="A311" t="s">
        <v>59</v>
      </c>
      <c r="B311">
        <v>120</v>
      </c>
      <c r="C311" t="s">
        <v>48</v>
      </c>
      <c r="D311">
        <v>4256</v>
      </c>
      <c r="E311">
        <v>2012</v>
      </c>
      <c r="F311" s="1">
        <v>9.6104373392000007</v>
      </c>
      <c r="G311" t="s">
        <v>39</v>
      </c>
      <c r="I311">
        <v>0</v>
      </c>
    </row>
    <row r="312" spans="1:9" hidden="1" x14ac:dyDescent="0.25">
      <c r="A312" t="s">
        <v>59</v>
      </c>
      <c r="B312">
        <v>120</v>
      </c>
      <c r="C312" t="s">
        <v>48</v>
      </c>
      <c r="D312">
        <v>4256</v>
      </c>
      <c r="E312">
        <v>2017</v>
      </c>
      <c r="F312" s="1">
        <v>9.6104373392000007</v>
      </c>
      <c r="G312" t="s">
        <v>39</v>
      </c>
      <c r="I312">
        <v>0</v>
      </c>
    </row>
    <row r="313" spans="1:9" hidden="1" x14ac:dyDescent="0.25">
      <c r="A313" t="s">
        <v>59</v>
      </c>
      <c r="B313">
        <v>120</v>
      </c>
      <c r="C313" t="s">
        <v>48</v>
      </c>
      <c r="D313">
        <v>4256</v>
      </c>
      <c r="E313">
        <v>2018</v>
      </c>
      <c r="F313" s="1">
        <v>9.6104373392000007</v>
      </c>
      <c r="G313" t="s">
        <v>39</v>
      </c>
      <c r="I313">
        <v>0</v>
      </c>
    </row>
    <row r="314" spans="1:9" hidden="1" x14ac:dyDescent="0.25">
      <c r="A314" t="s">
        <v>59</v>
      </c>
      <c r="B314">
        <v>120</v>
      </c>
      <c r="C314" t="s">
        <v>49</v>
      </c>
      <c r="D314">
        <v>4255</v>
      </c>
      <c r="E314">
        <v>2012</v>
      </c>
      <c r="F314" s="1">
        <v>22.675486953299998</v>
      </c>
      <c r="G314" t="s">
        <v>39</v>
      </c>
      <c r="I314">
        <v>0</v>
      </c>
    </row>
    <row r="315" spans="1:9" hidden="1" x14ac:dyDescent="0.25">
      <c r="A315" t="s">
        <v>59</v>
      </c>
      <c r="B315">
        <v>120</v>
      </c>
      <c r="C315" t="s">
        <v>49</v>
      </c>
      <c r="D315">
        <v>4255</v>
      </c>
      <c r="E315">
        <v>2017</v>
      </c>
      <c r="F315" s="1">
        <v>22.675486953299998</v>
      </c>
      <c r="G315" t="s">
        <v>39</v>
      </c>
      <c r="I315">
        <v>0</v>
      </c>
    </row>
    <row r="316" spans="1:9" hidden="1" x14ac:dyDescent="0.25">
      <c r="A316" t="s">
        <v>59</v>
      </c>
      <c r="B316">
        <v>120</v>
      </c>
      <c r="C316" t="s">
        <v>49</v>
      </c>
      <c r="D316">
        <v>4255</v>
      </c>
      <c r="E316">
        <v>2018</v>
      </c>
      <c r="F316" s="1">
        <v>22.675486953299998</v>
      </c>
      <c r="G316" t="s">
        <v>39</v>
      </c>
      <c r="I316">
        <v>0</v>
      </c>
    </row>
    <row r="317" spans="1:9" hidden="1" x14ac:dyDescent="0.25">
      <c r="A317" t="s">
        <v>59</v>
      </c>
      <c r="B317">
        <v>120</v>
      </c>
      <c r="C317" t="s">
        <v>51</v>
      </c>
      <c r="D317">
        <v>4331</v>
      </c>
      <c r="E317">
        <v>2012</v>
      </c>
      <c r="F317" s="1">
        <v>0.3310193548</v>
      </c>
      <c r="G317" t="s">
        <v>39</v>
      </c>
      <c r="I317">
        <v>0</v>
      </c>
    </row>
    <row r="318" spans="1:9" hidden="1" x14ac:dyDescent="0.25">
      <c r="A318" t="s">
        <v>59</v>
      </c>
      <c r="B318">
        <v>120</v>
      </c>
      <c r="C318" t="s">
        <v>51</v>
      </c>
      <c r="D318">
        <v>4331</v>
      </c>
      <c r="E318">
        <v>2017</v>
      </c>
      <c r="F318" s="1">
        <v>0.3310193548</v>
      </c>
      <c r="G318" t="s">
        <v>39</v>
      </c>
      <c r="I318">
        <v>0</v>
      </c>
    </row>
    <row r="319" spans="1:9" hidden="1" x14ac:dyDescent="0.25">
      <c r="A319" t="s">
        <v>59</v>
      </c>
      <c r="B319">
        <v>120</v>
      </c>
      <c r="C319" t="s">
        <v>51</v>
      </c>
      <c r="D319">
        <v>4331</v>
      </c>
      <c r="E319">
        <v>2018</v>
      </c>
      <c r="F319" s="1">
        <v>0.3310193548</v>
      </c>
      <c r="G319" t="s">
        <v>39</v>
      </c>
      <c r="I319">
        <v>0</v>
      </c>
    </row>
    <row r="320" spans="1:9" hidden="1" x14ac:dyDescent="0.25">
      <c r="A320" t="s">
        <v>60</v>
      </c>
      <c r="B320">
        <v>140</v>
      </c>
      <c r="C320" t="s">
        <v>34</v>
      </c>
      <c r="D320">
        <v>4548</v>
      </c>
      <c r="E320">
        <v>2012</v>
      </c>
      <c r="F320" s="1">
        <v>880044449.70000005</v>
      </c>
      <c r="G320" t="s">
        <v>35</v>
      </c>
      <c r="I320">
        <v>7015</v>
      </c>
    </row>
    <row r="321" spans="1:9" hidden="1" x14ac:dyDescent="0.25">
      <c r="A321" t="s">
        <v>60</v>
      </c>
      <c r="B321">
        <v>140</v>
      </c>
      <c r="C321" t="s">
        <v>34</v>
      </c>
      <c r="D321">
        <v>4548</v>
      </c>
      <c r="E321">
        <v>2017</v>
      </c>
      <c r="F321" s="1">
        <v>619047094.89999998</v>
      </c>
      <c r="G321" t="s">
        <v>35</v>
      </c>
      <c r="I321">
        <v>7015</v>
      </c>
    </row>
    <row r="322" spans="1:9" hidden="1" x14ac:dyDescent="0.25">
      <c r="A322" t="s">
        <v>60</v>
      </c>
      <c r="B322">
        <v>140</v>
      </c>
      <c r="C322" t="s">
        <v>34</v>
      </c>
      <c r="D322">
        <v>4548</v>
      </c>
      <c r="E322">
        <v>2018</v>
      </c>
      <c r="F322" s="1">
        <v>698195333.5</v>
      </c>
      <c r="G322" t="s">
        <v>35</v>
      </c>
      <c r="I322">
        <v>7015</v>
      </c>
    </row>
    <row r="323" spans="1:9" hidden="1" x14ac:dyDescent="0.25">
      <c r="A323" t="s">
        <v>60</v>
      </c>
      <c r="B323">
        <v>140</v>
      </c>
      <c r="C323" t="s">
        <v>36</v>
      </c>
      <c r="D323">
        <v>4546</v>
      </c>
      <c r="E323">
        <v>2012</v>
      </c>
      <c r="F323" s="1">
        <v>488533473.10000002</v>
      </c>
      <c r="G323" t="s">
        <v>35</v>
      </c>
      <c r="I323">
        <v>7015</v>
      </c>
    </row>
    <row r="324" spans="1:9" hidden="1" x14ac:dyDescent="0.25">
      <c r="A324" t="s">
        <v>60</v>
      </c>
      <c r="B324">
        <v>140</v>
      </c>
      <c r="C324" t="s">
        <v>36</v>
      </c>
      <c r="D324">
        <v>4546</v>
      </c>
      <c r="E324">
        <v>2017</v>
      </c>
      <c r="F324" s="1">
        <v>500436241.69999999</v>
      </c>
      <c r="G324" t="s">
        <v>35</v>
      </c>
      <c r="I324">
        <v>7015</v>
      </c>
    </row>
    <row r="325" spans="1:9" hidden="1" x14ac:dyDescent="0.25">
      <c r="A325" t="s">
        <v>60</v>
      </c>
      <c r="B325">
        <v>140</v>
      </c>
      <c r="C325" t="s">
        <v>36</v>
      </c>
      <c r="D325">
        <v>4546</v>
      </c>
      <c r="E325">
        <v>2018</v>
      </c>
      <c r="F325" s="1">
        <v>556437291.5</v>
      </c>
      <c r="G325" t="s">
        <v>35</v>
      </c>
      <c r="I325">
        <v>7015</v>
      </c>
    </row>
    <row r="326" spans="1:9" hidden="1" x14ac:dyDescent="0.25">
      <c r="A326" t="s">
        <v>60</v>
      </c>
      <c r="B326">
        <v>140</v>
      </c>
      <c r="C326" t="s">
        <v>37</v>
      </c>
      <c r="D326">
        <v>4547</v>
      </c>
      <c r="E326">
        <v>2012</v>
      </c>
      <c r="F326" s="1">
        <v>745547091.29999995</v>
      </c>
      <c r="G326" t="s">
        <v>35</v>
      </c>
      <c r="I326">
        <v>7015</v>
      </c>
    </row>
    <row r="327" spans="1:9" hidden="1" x14ac:dyDescent="0.25">
      <c r="A327" t="s">
        <v>60</v>
      </c>
      <c r="B327">
        <v>140</v>
      </c>
      <c r="C327" t="s">
        <v>37</v>
      </c>
      <c r="D327">
        <v>4547</v>
      </c>
      <c r="E327">
        <v>2017</v>
      </c>
      <c r="F327" s="1">
        <v>868928214.39999998</v>
      </c>
      <c r="G327" t="s">
        <v>35</v>
      </c>
      <c r="I327">
        <v>7015</v>
      </c>
    </row>
    <row r="328" spans="1:9" hidden="1" x14ac:dyDescent="0.25">
      <c r="A328" t="s">
        <v>60</v>
      </c>
      <c r="B328">
        <v>140</v>
      </c>
      <c r="C328" t="s">
        <v>37</v>
      </c>
      <c r="D328">
        <v>4547</v>
      </c>
      <c r="E328">
        <v>2018</v>
      </c>
      <c r="F328" s="1">
        <v>963151982.60000002</v>
      </c>
      <c r="G328" t="s">
        <v>35</v>
      </c>
      <c r="I328">
        <v>7015</v>
      </c>
    </row>
    <row r="329" spans="1:9" hidden="1" x14ac:dyDescent="0.25">
      <c r="A329" t="s">
        <v>60</v>
      </c>
      <c r="B329">
        <v>140</v>
      </c>
      <c r="C329" t="s">
        <v>38</v>
      </c>
      <c r="D329">
        <v>4555</v>
      </c>
      <c r="E329">
        <v>2012</v>
      </c>
      <c r="F329" s="1">
        <v>8.5113850999999994E-3</v>
      </c>
      <c r="G329" t="s">
        <v>39</v>
      </c>
      <c r="I329">
        <v>0</v>
      </c>
    </row>
    <row r="330" spans="1:9" hidden="1" x14ac:dyDescent="0.25">
      <c r="A330" t="s">
        <v>60</v>
      </c>
      <c r="B330">
        <v>140</v>
      </c>
      <c r="C330" t="s">
        <v>38</v>
      </c>
      <c r="D330">
        <v>4555</v>
      </c>
      <c r="E330">
        <v>2017</v>
      </c>
      <c r="F330" s="1">
        <v>8.5113850999999994E-3</v>
      </c>
      <c r="G330" t="s">
        <v>39</v>
      </c>
      <c r="I330">
        <v>0</v>
      </c>
    </row>
    <row r="331" spans="1:9" hidden="1" x14ac:dyDescent="0.25">
      <c r="A331" t="s">
        <v>60</v>
      </c>
      <c r="B331">
        <v>140</v>
      </c>
      <c r="C331" t="s">
        <v>38</v>
      </c>
      <c r="D331">
        <v>4555</v>
      </c>
      <c r="E331">
        <v>2018</v>
      </c>
      <c r="F331" s="1">
        <v>8.5113850999999994E-3</v>
      </c>
      <c r="G331" t="s">
        <v>39</v>
      </c>
      <c r="I331">
        <v>0</v>
      </c>
    </row>
    <row r="332" spans="1:9" hidden="1" x14ac:dyDescent="0.25">
      <c r="A332" t="s">
        <v>60</v>
      </c>
      <c r="B332">
        <v>140</v>
      </c>
      <c r="C332" t="s">
        <v>40</v>
      </c>
      <c r="D332">
        <v>4250</v>
      </c>
      <c r="E332">
        <v>2012</v>
      </c>
      <c r="F332" s="1">
        <v>4.0000000000000002E-4</v>
      </c>
      <c r="G332" t="s">
        <v>42</v>
      </c>
      <c r="I332">
        <v>0</v>
      </c>
    </row>
    <row r="333" spans="1:9" hidden="1" x14ac:dyDescent="0.25">
      <c r="A333" t="s">
        <v>60</v>
      </c>
      <c r="B333">
        <v>140</v>
      </c>
      <c r="C333" t="s">
        <v>40</v>
      </c>
      <c r="D333">
        <v>4250</v>
      </c>
      <c r="E333">
        <v>2017</v>
      </c>
      <c r="F333" s="1">
        <v>4.0000000000000002E-4</v>
      </c>
      <c r="G333" t="s">
        <v>42</v>
      </c>
      <c r="I333">
        <v>0</v>
      </c>
    </row>
    <row r="334" spans="1:9" hidden="1" x14ac:dyDescent="0.25">
      <c r="A334" t="s">
        <v>60</v>
      </c>
      <c r="B334">
        <v>140</v>
      </c>
      <c r="C334" t="s">
        <v>40</v>
      </c>
      <c r="D334">
        <v>4250</v>
      </c>
      <c r="E334">
        <v>2018</v>
      </c>
      <c r="F334" s="1">
        <v>4.0000000000000002E-4</v>
      </c>
      <c r="G334" t="s">
        <v>42</v>
      </c>
      <c r="I334">
        <v>0</v>
      </c>
    </row>
    <row r="335" spans="1:9" hidden="1" x14ac:dyDescent="0.25">
      <c r="A335" t="s">
        <v>60</v>
      </c>
      <c r="B335">
        <v>140</v>
      </c>
      <c r="C335" t="s">
        <v>43</v>
      </c>
      <c r="D335">
        <v>4252</v>
      </c>
      <c r="E335">
        <v>2012</v>
      </c>
      <c r="F335" s="1">
        <v>1.2E-2</v>
      </c>
      <c r="G335" t="s">
        <v>42</v>
      </c>
      <c r="I335">
        <v>0</v>
      </c>
    </row>
    <row r="336" spans="1:9" hidden="1" x14ac:dyDescent="0.25">
      <c r="A336" t="s">
        <v>60</v>
      </c>
      <c r="B336">
        <v>140</v>
      </c>
      <c r="C336" t="s">
        <v>43</v>
      </c>
      <c r="D336">
        <v>4252</v>
      </c>
      <c r="E336">
        <v>2017</v>
      </c>
      <c r="F336" s="1">
        <v>1.2E-2</v>
      </c>
      <c r="G336" t="s">
        <v>42</v>
      </c>
      <c r="I336">
        <v>0</v>
      </c>
    </row>
    <row r="337" spans="1:9" hidden="1" x14ac:dyDescent="0.25">
      <c r="A337" t="s">
        <v>60</v>
      </c>
      <c r="B337">
        <v>140</v>
      </c>
      <c r="C337" t="s">
        <v>43</v>
      </c>
      <c r="D337">
        <v>4252</v>
      </c>
      <c r="E337">
        <v>2018</v>
      </c>
      <c r="F337" s="1">
        <v>1.2E-2</v>
      </c>
      <c r="G337" t="s">
        <v>42</v>
      </c>
      <c r="I337">
        <v>0</v>
      </c>
    </row>
    <row r="338" spans="1:9" hidden="1" x14ac:dyDescent="0.25">
      <c r="A338" t="s">
        <v>60</v>
      </c>
      <c r="B338">
        <v>140</v>
      </c>
      <c r="C338" t="s">
        <v>45</v>
      </c>
      <c r="D338">
        <v>4251</v>
      </c>
      <c r="E338">
        <v>2012</v>
      </c>
      <c r="F338" s="1">
        <v>6.0100000000000001E-2</v>
      </c>
      <c r="G338" t="s">
        <v>42</v>
      </c>
      <c r="I338">
        <v>0</v>
      </c>
    </row>
    <row r="339" spans="1:9" hidden="1" x14ac:dyDescent="0.25">
      <c r="A339" t="s">
        <v>60</v>
      </c>
      <c r="B339">
        <v>140</v>
      </c>
      <c r="C339" t="s">
        <v>45</v>
      </c>
      <c r="D339">
        <v>4251</v>
      </c>
      <c r="E339">
        <v>2017</v>
      </c>
      <c r="F339" s="1">
        <v>6.0100000000000001E-2</v>
      </c>
      <c r="G339" t="s">
        <v>42</v>
      </c>
      <c r="I339">
        <v>0</v>
      </c>
    </row>
    <row r="340" spans="1:9" hidden="1" x14ac:dyDescent="0.25">
      <c r="A340" t="s">
        <v>60</v>
      </c>
      <c r="B340">
        <v>140</v>
      </c>
      <c r="C340" t="s">
        <v>45</v>
      </c>
      <c r="D340">
        <v>4251</v>
      </c>
      <c r="E340">
        <v>2018</v>
      </c>
      <c r="F340" s="1">
        <v>6.0100000000000001E-2</v>
      </c>
      <c r="G340" t="s">
        <v>42</v>
      </c>
      <c r="I340">
        <v>0</v>
      </c>
    </row>
    <row r="341" spans="1:9" hidden="1" x14ac:dyDescent="0.25">
      <c r="A341" t="s">
        <v>60</v>
      </c>
      <c r="B341">
        <v>140</v>
      </c>
      <c r="C341" t="s">
        <v>47</v>
      </c>
      <c r="D341">
        <v>4254</v>
      </c>
      <c r="E341">
        <v>2012</v>
      </c>
      <c r="F341" s="1">
        <v>0.55172413789999997</v>
      </c>
      <c r="G341" t="s">
        <v>42</v>
      </c>
      <c r="I341">
        <v>0</v>
      </c>
    </row>
    <row r="342" spans="1:9" hidden="1" x14ac:dyDescent="0.25">
      <c r="A342" t="s">
        <v>60</v>
      </c>
      <c r="B342">
        <v>140</v>
      </c>
      <c r="C342" t="s">
        <v>47</v>
      </c>
      <c r="D342">
        <v>4254</v>
      </c>
      <c r="E342">
        <v>2017</v>
      </c>
      <c r="F342" s="1">
        <v>0.55172413789999997</v>
      </c>
      <c r="G342" t="s">
        <v>42</v>
      </c>
      <c r="I342">
        <v>0</v>
      </c>
    </row>
    <row r="343" spans="1:9" hidden="1" x14ac:dyDescent="0.25">
      <c r="A343" t="s">
        <v>60</v>
      </c>
      <c r="B343">
        <v>140</v>
      </c>
      <c r="C343" t="s">
        <v>47</v>
      </c>
      <c r="D343">
        <v>4254</v>
      </c>
      <c r="E343">
        <v>2018</v>
      </c>
      <c r="F343" s="1">
        <v>0.55172413789999997</v>
      </c>
      <c r="G343" t="s">
        <v>42</v>
      </c>
      <c r="I343">
        <v>0</v>
      </c>
    </row>
    <row r="344" spans="1:9" hidden="1" x14ac:dyDescent="0.25">
      <c r="A344" t="s">
        <v>60</v>
      </c>
      <c r="B344">
        <v>140</v>
      </c>
      <c r="C344" t="s">
        <v>48</v>
      </c>
      <c r="D344">
        <v>4256</v>
      </c>
      <c r="E344">
        <v>2012</v>
      </c>
      <c r="F344" s="1">
        <v>16.551724137899999</v>
      </c>
      <c r="G344" t="s">
        <v>42</v>
      </c>
      <c r="I344">
        <v>0</v>
      </c>
    </row>
    <row r="345" spans="1:9" hidden="1" x14ac:dyDescent="0.25">
      <c r="A345" t="s">
        <v>60</v>
      </c>
      <c r="B345">
        <v>140</v>
      </c>
      <c r="C345" t="s">
        <v>48</v>
      </c>
      <c r="D345">
        <v>4256</v>
      </c>
      <c r="E345">
        <v>2017</v>
      </c>
      <c r="F345" s="1">
        <v>16.551724137899999</v>
      </c>
      <c r="G345" t="s">
        <v>42</v>
      </c>
      <c r="I345">
        <v>0</v>
      </c>
    </row>
    <row r="346" spans="1:9" hidden="1" x14ac:dyDescent="0.25">
      <c r="A346" t="s">
        <v>60</v>
      </c>
      <c r="B346">
        <v>140</v>
      </c>
      <c r="C346" t="s">
        <v>48</v>
      </c>
      <c r="D346">
        <v>4256</v>
      </c>
      <c r="E346">
        <v>2018</v>
      </c>
      <c r="F346" s="1">
        <v>16.551724137899999</v>
      </c>
      <c r="G346" t="s">
        <v>42</v>
      </c>
      <c r="I346">
        <v>0</v>
      </c>
    </row>
    <row r="347" spans="1:9" hidden="1" x14ac:dyDescent="0.25">
      <c r="A347" t="s">
        <v>60</v>
      </c>
      <c r="B347">
        <v>140</v>
      </c>
      <c r="C347" t="s">
        <v>49</v>
      </c>
      <c r="D347">
        <v>4255</v>
      </c>
      <c r="E347">
        <v>2012</v>
      </c>
      <c r="F347" s="1">
        <v>82.896551724099993</v>
      </c>
      <c r="G347" t="s">
        <v>42</v>
      </c>
      <c r="I347">
        <v>0</v>
      </c>
    </row>
    <row r="348" spans="1:9" hidden="1" x14ac:dyDescent="0.25">
      <c r="A348" t="s">
        <v>60</v>
      </c>
      <c r="B348">
        <v>140</v>
      </c>
      <c r="C348" t="s">
        <v>49</v>
      </c>
      <c r="D348">
        <v>4255</v>
      </c>
      <c r="E348">
        <v>2017</v>
      </c>
      <c r="F348" s="1">
        <v>82.896551724099993</v>
      </c>
      <c r="G348" t="s">
        <v>42</v>
      </c>
      <c r="I348">
        <v>0</v>
      </c>
    </row>
    <row r="349" spans="1:9" hidden="1" x14ac:dyDescent="0.25">
      <c r="A349" t="s">
        <v>60</v>
      </c>
      <c r="B349">
        <v>140</v>
      </c>
      <c r="C349" t="s">
        <v>49</v>
      </c>
      <c r="D349">
        <v>4255</v>
      </c>
      <c r="E349">
        <v>2018</v>
      </c>
      <c r="F349" s="1">
        <v>82.896551724099993</v>
      </c>
      <c r="G349" t="s">
        <v>42</v>
      </c>
      <c r="I349">
        <v>0</v>
      </c>
    </row>
    <row r="350" spans="1:9" hidden="1" x14ac:dyDescent="0.25">
      <c r="A350" t="s">
        <v>60</v>
      </c>
      <c r="B350">
        <v>140</v>
      </c>
      <c r="C350" t="s">
        <v>50</v>
      </c>
      <c r="D350">
        <v>4318</v>
      </c>
      <c r="E350">
        <v>2012</v>
      </c>
      <c r="F350" s="1">
        <v>6.9000000000000006E-2</v>
      </c>
      <c r="G350" t="s">
        <v>42</v>
      </c>
      <c r="I350">
        <v>0</v>
      </c>
    </row>
    <row r="351" spans="1:9" hidden="1" x14ac:dyDescent="0.25">
      <c r="A351" t="s">
        <v>60</v>
      </c>
      <c r="B351">
        <v>140</v>
      </c>
      <c r="C351" t="s">
        <v>50</v>
      </c>
      <c r="D351">
        <v>4318</v>
      </c>
      <c r="E351">
        <v>2017</v>
      </c>
      <c r="F351" s="1">
        <v>6.9000000000000006E-2</v>
      </c>
      <c r="G351" t="s">
        <v>42</v>
      </c>
      <c r="I351">
        <v>0</v>
      </c>
    </row>
    <row r="352" spans="1:9" x14ac:dyDescent="0.25">
      <c r="A352" t="s">
        <v>60</v>
      </c>
      <c r="B352">
        <v>140</v>
      </c>
      <c r="C352" t="s">
        <v>50</v>
      </c>
      <c r="D352">
        <v>4318</v>
      </c>
      <c r="E352">
        <v>2018</v>
      </c>
      <c r="F352" s="1">
        <v>6.9000000000000006E-2</v>
      </c>
      <c r="G352" t="s">
        <v>42</v>
      </c>
      <c r="I352">
        <v>0</v>
      </c>
    </row>
    <row r="353" spans="1:9" hidden="1" x14ac:dyDescent="0.25">
      <c r="A353" t="s">
        <v>60</v>
      </c>
      <c r="B353">
        <v>140</v>
      </c>
      <c r="C353" t="s">
        <v>51</v>
      </c>
      <c r="D353">
        <v>4331</v>
      </c>
      <c r="E353">
        <v>2012</v>
      </c>
      <c r="F353" s="1">
        <v>6.7331670999999996E-3</v>
      </c>
      <c r="G353" t="s">
        <v>42</v>
      </c>
      <c r="I353">
        <v>0</v>
      </c>
    </row>
    <row r="354" spans="1:9" hidden="1" x14ac:dyDescent="0.25">
      <c r="A354" t="s">
        <v>60</v>
      </c>
      <c r="B354">
        <v>140</v>
      </c>
      <c r="C354" t="s">
        <v>51</v>
      </c>
      <c r="D354">
        <v>4331</v>
      </c>
      <c r="E354">
        <v>2017</v>
      </c>
      <c r="F354" s="1">
        <v>6.7331670999999996E-3</v>
      </c>
      <c r="G354" t="s">
        <v>42</v>
      </c>
      <c r="I354">
        <v>0</v>
      </c>
    </row>
    <row r="355" spans="1:9" hidden="1" x14ac:dyDescent="0.25">
      <c r="A355" t="s">
        <v>60</v>
      </c>
      <c r="B355">
        <v>140</v>
      </c>
      <c r="C355" t="s">
        <v>51</v>
      </c>
      <c r="D355">
        <v>4331</v>
      </c>
      <c r="E355">
        <v>2018</v>
      </c>
      <c r="F355" s="1">
        <v>6.7331670999999996E-3</v>
      </c>
      <c r="G355" t="s">
        <v>42</v>
      </c>
      <c r="I355">
        <v>0</v>
      </c>
    </row>
    <row r="356" spans="1:9" hidden="1" x14ac:dyDescent="0.25">
      <c r="A356" t="s">
        <v>61</v>
      </c>
      <c r="B356">
        <v>148</v>
      </c>
      <c r="C356" t="s">
        <v>34</v>
      </c>
      <c r="D356">
        <v>4548</v>
      </c>
      <c r="E356">
        <v>2012</v>
      </c>
      <c r="F356" s="1">
        <v>3414823380</v>
      </c>
      <c r="G356" t="s">
        <v>35</v>
      </c>
      <c r="I356">
        <v>7015</v>
      </c>
    </row>
    <row r="357" spans="1:9" hidden="1" x14ac:dyDescent="0.25">
      <c r="A357" t="s">
        <v>61</v>
      </c>
      <c r="B357">
        <v>148</v>
      </c>
      <c r="C357" t="s">
        <v>34</v>
      </c>
      <c r="D357">
        <v>4548</v>
      </c>
      <c r="E357">
        <v>2017</v>
      </c>
      <c r="F357" s="1">
        <v>3538679265</v>
      </c>
      <c r="G357" t="s">
        <v>35</v>
      </c>
      <c r="I357">
        <v>7015</v>
      </c>
    </row>
    <row r="358" spans="1:9" hidden="1" x14ac:dyDescent="0.25">
      <c r="A358" t="s">
        <v>61</v>
      </c>
      <c r="B358">
        <v>148</v>
      </c>
      <c r="C358" t="s">
        <v>34</v>
      </c>
      <c r="D358">
        <v>4548</v>
      </c>
      <c r="E358">
        <v>2018</v>
      </c>
      <c r="F358" s="1">
        <v>3689311582</v>
      </c>
      <c r="G358" t="s">
        <v>35</v>
      </c>
      <c r="I358">
        <v>7015</v>
      </c>
    </row>
    <row r="359" spans="1:9" hidden="1" x14ac:dyDescent="0.25">
      <c r="A359" t="s">
        <v>61</v>
      </c>
      <c r="B359">
        <v>148</v>
      </c>
      <c r="C359" t="s">
        <v>36</v>
      </c>
      <c r="D359">
        <v>4546</v>
      </c>
      <c r="E359">
        <v>2012</v>
      </c>
      <c r="F359" s="1">
        <v>5681864481</v>
      </c>
      <c r="G359" t="s">
        <v>35</v>
      </c>
      <c r="I359">
        <v>7015</v>
      </c>
    </row>
    <row r="360" spans="1:9" hidden="1" x14ac:dyDescent="0.25">
      <c r="A360" t="s">
        <v>61</v>
      </c>
      <c r="B360">
        <v>148</v>
      </c>
      <c r="C360" t="s">
        <v>36</v>
      </c>
      <c r="D360">
        <v>4546</v>
      </c>
      <c r="E360">
        <v>2017</v>
      </c>
      <c r="F360" s="1">
        <v>2078729197</v>
      </c>
      <c r="G360" t="s">
        <v>35</v>
      </c>
      <c r="I360">
        <v>7015</v>
      </c>
    </row>
    <row r="361" spans="1:9" hidden="1" x14ac:dyDescent="0.25">
      <c r="A361" t="s">
        <v>61</v>
      </c>
      <c r="B361">
        <v>148</v>
      </c>
      <c r="C361" t="s">
        <v>36</v>
      </c>
      <c r="D361">
        <v>4546</v>
      </c>
      <c r="E361">
        <v>2018</v>
      </c>
      <c r="F361" s="1">
        <v>2296801666</v>
      </c>
      <c r="G361" t="s">
        <v>35</v>
      </c>
      <c r="I361">
        <v>7015</v>
      </c>
    </row>
    <row r="362" spans="1:9" hidden="1" x14ac:dyDescent="0.25">
      <c r="A362" t="s">
        <v>61</v>
      </c>
      <c r="B362">
        <v>148</v>
      </c>
      <c r="C362" t="s">
        <v>37</v>
      </c>
      <c r="D362">
        <v>4547</v>
      </c>
      <c r="E362">
        <v>2012</v>
      </c>
      <c r="F362" s="1">
        <v>4667046730</v>
      </c>
      <c r="G362" t="s">
        <v>35</v>
      </c>
      <c r="I362">
        <v>7015</v>
      </c>
    </row>
    <row r="363" spans="1:9" hidden="1" x14ac:dyDescent="0.25">
      <c r="A363" t="s">
        <v>61</v>
      </c>
      <c r="B363">
        <v>148</v>
      </c>
      <c r="C363" t="s">
        <v>37</v>
      </c>
      <c r="D363">
        <v>4547</v>
      </c>
      <c r="E363">
        <v>2017</v>
      </c>
      <c r="F363" s="1">
        <v>4778956190</v>
      </c>
      <c r="G363" t="s">
        <v>35</v>
      </c>
      <c r="I363">
        <v>7015</v>
      </c>
    </row>
    <row r="364" spans="1:9" hidden="1" x14ac:dyDescent="0.25">
      <c r="A364" t="s">
        <v>61</v>
      </c>
      <c r="B364">
        <v>148</v>
      </c>
      <c r="C364" t="s">
        <v>37</v>
      </c>
      <c r="D364">
        <v>4547</v>
      </c>
      <c r="E364">
        <v>2018</v>
      </c>
      <c r="F364" s="1">
        <v>6052262807</v>
      </c>
      <c r="G364" t="s">
        <v>35</v>
      </c>
      <c r="I364">
        <v>7015</v>
      </c>
    </row>
    <row r="365" spans="1:9" hidden="1" x14ac:dyDescent="0.25">
      <c r="A365" t="s">
        <v>61</v>
      </c>
      <c r="B365">
        <v>148</v>
      </c>
      <c r="C365" t="s">
        <v>38</v>
      </c>
      <c r="D365">
        <v>4555</v>
      </c>
      <c r="E365">
        <v>2012</v>
      </c>
      <c r="F365" s="1">
        <v>0.78883334890000001</v>
      </c>
      <c r="G365" t="s">
        <v>39</v>
      </c>
      <c r="I365">
        <v>0</v>
      </c>
    </row>
    <row r="366" spans="1:9" hidden="1" x14ac:dyDescent="0.25">
      <c r="A366" t="s">
        <v>61</v>
      </c>
      <c r="B366">
        <v>148</v>
      </c>
      <c r="C366" t="s">
        <v>38</v>
      </c>
      <c r="D366">
        <v>4555</v>
      </c>
      <c r="E366">
        <v>2017</v>
      </c>
      <c r="F366" s="1">
        <v>0.70571500040000001</v>
      </c>
      <c r="G366" t="s">
        <v>39</v>
      </c>
      <c r="I366">
        <v>0</v>
      </c>
    </row>
    <row r="367" spans="1:9" hidden="1" x14ac:dyDescent="0.25">
      <c r="A367" t="s">
        <v>61</v>
      </c>
      <c r="B367">
        <v>148</v>
      </c>
      <c r="C367" t="s">
        <v>38</v>
      </c>
      <c r="D367">
        <v>4555</v>
      </c>
      <c r="E367">
        <v>2018</v>
      </c>
      <c r="F367" s="1">
        <v>0.70571500040000001</v>
      </c>
      <c r="G367" t="s">
        <v>39</v>
      </c>
      <c r="I367">
        <v>0</v>
      </c>
    </row>
    <row r="368" spans="1:9" hidden="1" x14ac:dyDescent="0.25">
      <c r="A368" t="s">
        <v>61</v>
      </c>
      <c r="B368">
        <v>148</v>
      </c>
      <c r="C368" t="s">
        <v>40</v>
      </c>
      <c r="D368">
        <v>4250</v>
      </c>
      <c r="E368">
        <v>2012</v>
      </c>
      <c r="F368" s="1">
        <v>0.67220000000000002</v>
      </c>
      <c r="G368" t="s">
        <v>42</v>
      </c>
      <c r="I368">
        <v>0</v>
      </c>
    </row>
    <row r="369" spans="1:9" hidden="1" x14ac:dyDescent="0.25">
      <c r="A369" t="s">
        <v>61</v>
      </c>
      <c r="B369">
        <v>148</v>
      </c>
      <c r="C369" t="s">
        <v>40</v>
      </c>
      <c r="D369">
        <v>4250</v>
      </c>
      <c r="E369">
        <v>2017</v>
      </c>
      <c r="F369" s="1">
        <v>0.67220000000000002</v>
      </c>
      <c r="G369" t="s">
        <v>42</v>
      </c>
      <c r="I369">
        <v>0</v>
      </c>
    </row>
    <row r="370" spans="1:9" hidden="1" x14ac:dyDescent="0.25">
      <c r="A370" t="s">
        <v>61</v>
      </c>
      <c r="B370">
        <v>148</v>
      </c>
      <c r="C370" t="s">
        <v>40</v>
      </c>
      <c r="D370">
        <v>4250</v>
      </c>
      <c r="E370">
        <v>2018</v>
      </c>
      <c r="F370" s="1">
        <v>0.67220000000000002</v>
      </c>
      <c r="G370" t="s">
        <v>42</v>
      </c>
      <c r="I370">
        <v>0</v>
      </c>
    </row>
    <row r="371" spans="1:9" hidden="1" x14ac:dyDescent="0.25">
      <c r="A371" t="s">
        <v>61</v>
      </c>
      <c r="B371">
        <v>148</v>
      </c>
      <c r="C371" t="s">
        <v>43</v>
      </c>
      <c r="D371">
        <v>4252</v>
      </c>
      <c r="E371">
        <v>2012</v>
      </c>
      <c r="F371" s="1">
        <v>0.1037</v>
      </c>
      <c r="G371" t="s">
        <v>42</v>
      </c>
      <c r="I371">
        <v>0</v>
      </c>
    </row>
    <row r="372" spans="1:9" hidden="1" x14ac:dyDescent="0.25">
      <c r="A372" t="s">
        <v>61</v>
      </c>
      <c r="B372">
        <v>148</v>
      </c>
      <c r="C372" t="s">
        <v>43</v>
      </c>
      <c r="D372">
        <v>4252</v>
      </c>
      <c r="E372">
        <v>2017</v>
      </c>
      <c r="F372" s="1">
        <v>0.1037</v>
      </c>
      <c r="G372" t="s">
        <v>42</v>
      </c>
      <c r="I372">
        <v>0</v>
      </c>
    </row>
    <row r="373" spans="1:9" hidden="1" x14ac:dyDescent="0.25">
      <c r="A373" t="s">
        <v>61</v>
      </c>
      <c r="B373">
        <v>148</v>
      </c>
      <c r="C373" t="s">
        <v>43</v>
      </c>
      <c r="D373">
        <v>4252</v>
      </c>
      <c r="E373">
        <v>2018</v>
      </c>
      <c r="F373" s="1">
        <v>0.1037</v>
      </c>
      <c r="G373" t="s">
        <v>42</v>
      </c>
      <c r="I373">
        <v>0</v>
      </c>
    </row>
    <row r="374" spans="1:9" hidden="1" x14ac:dyDescent="0.25">
      <c r="A374" t="s">
        <v>61</v>
      </c>
      <c r="B374">
        <v>148</v>
      </c>
      <c r="C374" t="s">
        <v>45</v>
      </c>
      <c r="D374">
        <v>4251</v>
      </c>
      <c r="E374">
        <v>2012</v>
      </c>
      <c r="F374" s="1">
        <v>0.1037</v>
      </c>
      <c r="G374" t="s">
        <v>42</v>
      </c>
      <c r="I374">
        <v>0</v>
      </c>
    </row>
    <row r="375" spans="1:9" hidden="1" x14ac:dyDescent="0.25">
      <c r="A375" t="s">
        <v>61</v>
      </c>
      <c r="B375">
        <v>148</v>
      </c>
      <c r="C375" t="s">
        <v>45</v>
      </c>
      <c r="D375">
        <v>4251</v>
      </c>
      <c r="E375">
        <v>2017</v>
      </c>
      <c r="F375" s="1">
        <v>0.1037</v>
      </c>
      <c r="G375" t="s">
        <v>42</v>
      </c>
      <c r="I375">
        <v>0</v>
      </c>
    </row>
    <row r="376" spans="1:9" hidden="1" x14ac:dyDescent="0.25">
      <c r="A376" t="s">
        <v>61</v>
      </c>
      <c r="B376">
        <v>148</v>
      </c>
      <c r="C376" t="s">
        <v>45</v>
      </c>
      <c r="D376">
        <v>4251</v>
      </c>
      <c r="E376">
        <v>2018</v>
      </c>
      <c r="F376" s="1">
        <v>0.1037</v>
      </c>
      <c r="G376" t="s">
        <v>42</v>
      </c>
      <c r="I376">
        <v>0</v>
      </c>
    </row>
    <row r="377" spans="1:9" hidden="1" x14ac:dyDescent="0.25">
      <c r="A377" t="s">
        <v>61</v>
      </c>
      <c r="B377">
        <v>148</v>
      </c>
      <c r="C377" t="s">
        <v>47</v>
      </c>
      <c r="D377">
        <v>4254</v>
      </c>
      <c r="E377">
        <v>2012</v>
      </c>
      <c r="F377" s="1">
        <v>76.421100500199998</v>
      </c>
      <c r="G377" t="s">
        <v>42</v>
      </c>
      <c r="I377">
        <v>0</v>
      </c>
    </row>
    <row r="378" spans="1:9" hidden="1" x14ac:dyDescent="0.25">
      <c r="A378" t="s">
        <v>61</v>
      </c>
      <c r="B378">
        <v>148</v>
      </c>
      <c r="C378" t="s">
        <v>47</v>
      </c>
      <c r="D378">
        <v>4254</v>
      </c>
      <c r="E378">
        <v>2017</v>
      </c>
      <c r="F378" s="1">
        <v>76.421100500199998</v>
      </c>
      <c r="G378" t="s">
        <v>42</v>
      </c>
      <c r="I378">
        <v>0</v>
      </c>
    </row>
    <row r="379" spans="1:9" hidden="1" x14ac:dyDescent="0.25">
      <c r="A379" t="s">
        <v>61</v>
      </c>
      <c r="B379">
        <v>148</v>
      </c>
      <c r="C379" t="s">
        <v>47</v>
      </c>
      <c r="D379">
        <v>4254</v>
      </c>
      <c r="E379">
        <v>2018</v>
      </c>
      <c r="F379" s="1">
        <v>76.421100500199998</v>
      </c>
      <c r="G379" t="s">
        <v>42</v>
      </c>
      <c r="I379">
        <v>0</v>
      </c>
    </row>
    <row r="380" spans="1:9" hidden="1" x14ac:dyDescent="0.25">
      <c r="A380" t="s">
        <v>61</v>
      </c>
      <c r="B380">
        <v>148</v>
      </c>
      <c r="C380" t="s">
        <v>48</v>
      </c>
      <c r="D380">
        <v>4256</v>
      </c>
      <c r="E380">
        <v>2012</v>
      </c>
      <c r="F380" s="1">
        <v>11.789449749899999</v>
      </c>
      <c r="G380" t="s">
        <v>42</v>
      </c>
      <c r="I380">
        <v>0</v>
      </c>
    </row>
    <row r="381" spans="1:9" hidden="1" x14ac:dyDescent="0.25">
      <c r="A381" t="s">
        <v>61</v>
      </c>
      <c r="B381">
        <v>148</v>
      </c>
      <c r="C381" t="s">
        <v>48</v>
      </c>
      <c r="D381">
        <v>4256</v>
      </c>
      <c r="E381">
        <v>2017</v>
      </c>
      <c r="F381" s="1">
        <v>11.789449749899999</v>
      </c>
      <c r="G381" t="s">
        <v>42</v>
      </c>
      <c r="I381">
        <v>0</v>
      </c>
    </row>
    <row r="382" spans="1:9" hidden="1" x14ac:dyDescent="0.25">
      <c r="A382" t="s">
        <v>61</v>
      </c>
      <c r="B382">
        <v>148</v>
      </c>
      <c r="C382" t="s">
        <v>48</v>
      </c>
      <c r="D382">
        <v>4256</v>
      </c>
      <c r="E382">
        <v>2018</v>
      </c>
      <c r="F382" s="1">
        <v>11.789449749899999</v>
      </c>
      <c r="G382" t="s">
        <v>42</v>
      </c>
      <c r="I382">
        <v>0</v>
      </c>
    </row>
    <row r="383" spans="1:9" hidden="1" x14ac:dyDescent="0.25">
      <c r="A383" t="s">
        <v>61</v>
      </c>
      <c r="B383">
        <v>148</v>
      </c>
      <c r="C383" t="s">
        <v>49</v>
      </c>
      <c r="D383">
        <v>4255</v>
      </c>
      <c r="E383">
        <v>2012</v>
      </c>
      <c r="F383" s="1">
        <v>11.789449749899999</v>
      </c>
      <c r="G383" t="s">
        <v>42</v>
      </c>
      <c r="I383">
        <v>0</v>
      </c>
    </row>
    <row r="384" spans="1:9" hidden="1" x14ac:dyDescent="0.25">
      <c r="A384" t="s">
        <v>61</v>
      </c>
      <c r="B384">
        <v>148</v>
      </c>
      <c r="C384" t="s">
        <v>49</v>
      </c>
      <c r="D384">
        <v>4255</v>
      </c>
      <c r="E384">
        <v>2017</v>
      </c>
      <c r="F384" s="1">
        <v>11.789449749899999</v>
      </c>
      <c r="G384" t="s">
        <v>42</v>
      </c>
      <c r="I384">
        <v>0</v>
      </c>
    </row>
    <row r="385" spans="1:9" hidden="1" x14ac:dyDescent="0.25">
      <c r="A385" t="s">
        <v>61</v>
      </c>
      <c r="B385">
        <v>148</v>
      </c>
      <c r="C385" t="s">
        <v>49</v>
      </c>
      <c r="D385">
        <v>4255</v>
      </c>
      <c r="E385">
        <v>2018</v>
      </c>
      <c r="F385" s="1">
        <v>11.789449749899999</v>
      </c>
      <c r="G385" t="s">
        <v>42</v>
      </c>
      <c r="I385">
        <v>0</v>
      </c>
    </row>
    <row r="386" spans="1:9" hidden="1" x14ac:dyDescent="0.25">
      <c r="A386" t="s">
        <v>61</v>
      </c>
      <c r="B386">
        <v>148</v>
      </c>
      <c r="C386" t="s">
        <v>50</v>
      </c>
      <c r="D386">
        <v>4318</v>
      </c>
      <c r="E386">
        <v>2012</v>
      </c>
      <c r="F386" s="1">
        <v>26.2</v>
      </c>
      <c r="G386" t="s">
        <v>42</v>
      </c>
      <c r="I386">
        <v>0</v>
      </c>
    </row>
    <row r="387" spans="1:9" hidden="1" x14ac:dyDescent="0.25">
      <c r="A387" t="s">
        <v>61</v>
      </c>
      <c r="B387">
        <v>148</v>
      </c>
      <c r="C387" t="s">
        <v>50</v>
      </c>
      <c r="D387">
        <v>4318</v>
      </c>
      <c r="E387">
        <v>2017</v>
      </c>
      <c r="F387" s="1">
        <v>26.2</v>
      </c>
      <c r="G387" t="s">
        <v>42</v>
      </c>
      <c r="I387">
        <v>0</v>
      </c>
    </row>
    <row r="388" spans="1:9" x14ac:dyDescent="0.25">
      <c r="A388" t="s">
        <v>61</v>
      </c>
      <c r="B388">
        <v>148</v>
      </c>
      <c r="C388" t="s">
        <v>50</v>
      </c>
      <c r="D388">
        <v>4318</v>
      </c>
      <c r="E388">
        <v>2018</v>
      </c>
      <c r="F388" s="1">
        <v>26.2</v>
      </c>
      <c r="G388" t="s">
        <v>42</v>
      </c>
      <c r="I388">
        <v>0</v>
      </c>
    </row>
    <row r="389" spans="1:9" hidden="1" x14ac:dyDescent="0.25">
      <c r="A389" t="s">
        <v>61</v>
      </c>
      <c r="B389">
        <v>148</v>
      </c>
      <c r="C389" t="s">
        <v>51</v>
      </c>
      <c r="D389">
        <v>4331</v>
      </c>
      <c r="E389">
        <v>2012</v>
      </c>
      <c r="F389" s="1">
        <v>0.64618996799999995</v>
      </c>
      <c r="G389" t="s">
        <v>39</v>
      </c>
      <c r="I389">
        <v>0</v>
      </c>
    </row>
    <row r="390" spans="1:9" hidden="1" x14ac:dyDescent="0.25">
      <c r="A390" t="s">
        <v>61</v>
      </c>
      <c r="B390">
        <v>148</v>
      </c>
      <c r="C390" t="s">
        <v>51</v>
      </c>
      <c r="D390">
        <v>4331</v>
      </c>
      <c r="E390">
        <v>2017</v>
      </c>
      <c r="F390" s="1">
        <v>0.57796869029999998</v>
      </c>
      <c r="G390" t="s">
        <v>39</v>
      </c>
      <c r="I390">
        <v>0</v>
      </c>
    </row>
    <row r="391" spans="1:9" hidden="1" x14ac:dyDescent="0.25">
      <c r="A391" t="s">
        <v>61</v>
      </c>
      <c r="B391">
        <v>148</v>
      </c>
      <c r="C391" t="s">
        <v>51</v>
      </c>
      <c r="D391">
        <v>4331</v>
      </c>
      <c r="E391">
        <v>2018</v>
      </c>
      <c r="F391" s="1">
        <v>0.57796869029999998</v>
      </c>
      <c r="G391" t="s">
        <v>39</v>
      </c>
      <c r="I391">
        <v>0</v>
      </c>
    </row>
    <row r="392" spans="1:9" hidden="1" x14ac:dyDescent="0.25">
      <c r="A392" t="s">
        <v>62</v>
      </c>
      <c r="B392">
        <v>174</v>
      </c>
      <c r="C392" t="s">
        <v>34</v>
      </c>
      <c r="D392">
        <v>4548</v>
      </c>
      <c r="E392">
        <v>2012</v>
      </c>
      <c r="F392" s="1">
        <v>306528438.69999999</v>
      </c>
      <c r="G392" t="s">
        <v>35</v>
      </c>
      <c r="I392">
        <v>7015</v>
      </c>
    </row>
    <row r="393" spans="1:9" hidden="1" x14ac:dyDescent="0.25">
      <c r="A393" t="s">
        <v>62</v>
      </c>
      <c r="B393">
        <v>174</v>
      </c>
      <c r="C393" t="s">
        <v>34</v>
      </c>
      <c r="D393">
        <v>4548</v>
      </c>
      <c r="E393">
        <v>2017</v>
      </c>
      <c r="F393" s="1">
        <v>335293900.89999998</v>
      </c>
      <c r="G393" t="s">
        <v>35</v>
      </c>
      <c r="I393">
        <v>7015</v>
      </c>
    </row>
    <row r="394" spans="1:9" hidden="1" x14ac:dyDescent="0.25">
      <c r="A394" t="s">
        <v>62</v>
      </c>
      <c r="B394">
        <v>174</v>
      </c>
      <c r="C394" t="s">
        <v>34</v>
      </c>
      <c r="D394">
        <v>4548</v>
      </c>
      <c r="E394">
        <v>2018</v>
      </c>
      <c r="F394" s="1">
        <v>355608576.60000002</v>
      </c>
      <c r="G394" t="s">
        <v>35</v>
      </c>
      <c r="I394">
        <v>7015</v>
      </c>
    </row>
    <row r="395" spans="1:9" hidden="1" x14ac:dyDescent="0.25">
      <c r="A395" t="s">
        <v>62</v>
      </c>
      <c r="B395">
        <v>174</v>
      </c>
      <c r="C395" t="s">
        <v>36</v>
      </c>
      <c r="D395">
        <v>4546</v>
      </c>
      <c r="E395">
        <v>2012</v>
      </c>
      <c r="F395" s="1">
        <v>103783783</v>
      </c>
      <c r="G395" t="s">
        <v>35</v>
      </c>
      <c r="I395">
        <v>7015</v>
      </c>
    </row>
    <row r="396" spans="1:9" hidden="1" x14ac:dyDescent="0.25">
      <c r="A396" t="s">
        <v>62</v>
      </c>
      <c r="B396">
        <v>174</v>
      </c>
      <c r="C396" t="s">
        <v>36</v>
      </c>
      <c r="D396">
        <v>4546</v>
      </c>
      <c r="E396">
        <v>2017</v>
      </c>
      <c r="F396" s="1">
        <v>124025080.3</v>
      </c>
      <c r="G396" t="s">
        <v>35</v>
      </c>
      <c r="I396">
        <v>7015</v>
      </c>
    </row>
    <row r="397" spans="1:9" hidden="1" x14ac:dyDescent="0.25">
      <c r="A397" t="s">
        <v>62</v>
      </c>
      <c r="B397">
        <v>174</v>
      </c>
      <c r="C397" t="s">
        <v>36</v>
      </c>
      <c r="D397">
        <v>4546</v>
      </c>
      <c r="E397">
        <v>2018</v>
      </c>
      <c r="F397" s="1">
        <v>131449033.7</v>
      </c>
      <c r="G397" t="s">
        <v>35</v>
      </c>
      <c r="I397">
        <v>7015</v>
      </c>
    </row>
    <row r="398" spans="1:9" hidden="1" x14ac:dyDescent="0.25">
      <c r="A398" t="s">
        <v>62</v>
      </c>
      <c r="B398">
        <v>174</v>
      </c>
      <c r="C398" t="s">
        <v>37</v>
      </c>
      <c r="D398">
        <v>4547</v>
      </c>
      <c r="E398">
        <v>2012</v>
      </c>
      <c r="F398" s="1">
        <v>569518659.39999998</v>
      </c>
      <c r="G398" t="s">
        <v>35</v>
      </c>
      <c r="I398">
        <v>7015</v>
      </c>
    </row>
    <row r="399" spans="1:9" hidden="1" x14ac:dyDescent="0.25">
      <c r="A399" t="s">
        <v>62</v>
      </c>
      <c r="B399">
        <v>174</v>
      </c>
      <c r="C399" t="s">
        <v>37</v>
      </c>
      <c r="D399">
        <v>4547</v>
      </c>
      <c r="E399">
        <v>2017</v>
      </c>
      <c r="F399" s="1">
        <v>569943143.79999995</v>
      </c>
      <c r="G399" t="s">
        <v>35</v>
      </c>
      <c r="I399">
        <v>7015</v>
      </c>
    </row>
    <row r="400" spans="1:9" hidden="1" x14ac:dyDescent="0.25">
      <c r="A400" t="s">
        <v>62</v>
      </c>
      <c r="B400">
        <v>174</v>
      </c>
      <c r="C400" t="s">
        <v>37</v>
      </c>
      <c r="D400">
        <v>4547</v>
      </c>
      <c r="E400">
        <v>2018</v>
      </c>
      <c r="F400" s="1">
        <v>640572972.60000002</v>
      </c>
      <c r="G400" t="s">
        <v>35</v>
      </c>
      <c r="I400">
        <v>7015</v>
      </c>
    </row>
    <row r="401" spans="1:9" hidden="1" x14ac:dyDescent="0.25">
      <c r="A401" t="s">
        <v>62</v>
      </c>
      <c r="B401">
        <v>174</v>
      </c>
      <c r="C401" t="s">
        <v>38</v>
      </c>
      <c r="D401">
        <v>4555</v>
      </c>
      <c r="E401">
        <v>2012</v>
      </c>
      <c r="F401" s="1">
        <v>0.12800453440000001</v>
      </c>
      <c r="G401" t="s">
        <v>39</v>
      </c>
      <c r="I401">
        <v>0</v>
      </c>
    </row>
    <row r="402" spans="1:9" hidden="1" x14ac:dyDescent="0.25">
      <c r="A402" t="s">
        <v>62</v>
      </c>
      <c r="B402">
        <v>174</v>
      </c>
      <c r="C402" t="s">
        <v>38</v>
      </c>
      <c r="D402">
        <v>4555</v>
      </c>
      <c r="E402">
        <v>2017</v>
      </c>
      <c r="F402" s="1">
        <v>0.12900993159999999</v>
      </c>
      <c r="G402" t="s">
        <v>39</v>
      </c>
      <c r="I402">
        <v>0</v>
      </c>
    </row>
    <row r="403" spans="1:9" hidden="1" x14ac:dyDescent="0.25">
      <c r="A403" t="s">
        <v>62</v>
      </c>
      <c r="B403">
        <v>174</v>
      </c>
      <c r="C403" t="s">
        <v>38</v>
      </c>
      <c r="D403">
        <v>4555</v>
      </c>
      <c r="E403">
        <v>2018</v>
      </c>
      <c r="F403" s="1">
        <v>0.12900993159999999</v>
      </c>
      <c r="G403" t="s">
        <v>39</v>
      </c>
      <c r="I403">
        <v>0</v>
      </c>
    </row>
    <row r="404" spans="1:9" hidden="1" x14ac:dyDescent="0.25">
      <c r="A404" t="s">
        <v>62</v>
      </c>
      <c r="B404">
        <v>174</v>
      </c>
      <c r="C404" t="s">
        <v>40</v>
      </c>
      <c r="D404">
        <v>4250</v>
      </c>
      <c r="E404">
        <v>2012</v>
      </c>
      <c r="F404" s="1">
        <v>4.7000000000000002E-3</v>
      </c>
      <c r="G404" t="s">
        <v>42</v>
      </c>
      <c r="I404">
        <v>0</v>
      </c>
    </row>
    <row r="405" spans="1:9" hidden="1" x14ac:dyDescent="0.25">
      <c r="A405" t="s">
        <v>62</v>
      </c>
      <c r="B405">
        <v>174</v>
      </c>
      <c r="C405" t="s">
        <v>40</v>
      </c>
      <c r="D405">
        <v>4250</v>
      </c>
      <c r="E405">
        <v>2017</v>
      </c>
      <c r="F405" s="1">
        <v>4.7000000000000002E-3</v>
      </c>
      <c r="G405" t="s">
        <v>42</v>
      </c>
      <c r="I405">
        <v>0</v>
      </c>
    </row>
    <row r="406" spans="1:9" hidden="1" x14ac:dyDescent="0.25">
      <c r="A406" t="s">
        <v>62</v>
      </c>
      <c r="B406">
        <v>174</v>
      </c>
      <c r="C406" t="s">
        <v>40</v>
      </c>
      <c r="D406">
        <v>4250</v>
      </c>
      <c r="E406">
        <v>2018</v>
      </c>
      <c r="F406" s="1">
        <v>4.7000000000000002E-3</v>
      </c>
      <c r="G406" t="s">
        <v>42</v>
      </c>
      <c r="I406">
        <v>0</v>
      </c>
    </row>
    <row r="407" spans="1:9" hidden="1" x14ac:dyDescent="0.25">
      <c r="A407" t="s">
        <v>62</v>
      </c>
      <c r="B407">
        <v>174</v>
      </c>
      <c r="C407" t="s">
        <v>43</v>
      </c>
      <c r="D407">
        <v>4252</v>
      </c>
      <c r="E407">
        <v>2012</v>
      </c>
      <c r="F407" s="1">
        <v>5.0000000000000001E-4</v>
      </c>
      <c r="G407" t="s">
        <v>42</v>
      </c>
      <c r="I407">
        <v>0</v>
      </c>
    </row>
    <row r="408" spans="1:9" hidden="1" x14ac:dyDescent="0.25">
      <c r="A408" t="s">
        <v>62</v>
      </c>
      <c r="B408">
        <v>174</v>
      </c>
      <c r="C408" t="s">
        <v>43</v>
      </c>
      <c r="D408">
        <v>4252</v>
      </c>
      <c r="E408">
        <v>2017</v>
      </c>
      <c r="F408" s="1">
        <v>5.0000000000000001E-4</v>
      </c>
      <c r="G408" t="s">
        <v>42</v>
      </c>
      <c r="I408">
        <v>0</v>
      </c>
    </row>
    <row r="409" spans="1:9" hidden="1" x14ac:dyDescent="0.25">
      <c r="A409" t="s">
        <v>62</v>
      </c>
      <c r="B409">
        <v>174</v>
      </c>
      <c r="C409" t="s">
        <v>43</v>
      </c>
      <c r="D409">
        <v>4252</v>
      </c>
      <c r="E409">
        <v>2018</v>
      </c>
      <c r="F409" s="1">
        <v>5.0000000000000001E-4</v>
      </c>
      <c r="G409" t="s">
        <v>42</v>
      </c>
      <c r="I409">
        <v>0</v>
      </c>
    </row>
    <row r="410" spans="1:9" hidden="1" x14ac:dyDescent="0.25">
      <c r="A410" t="s">
        <v>62</v>
      </c>
      <c r="B410">
        <v>174</v>
      </c>
      <c r="C410" t="s">
        <v>45</v>
      </c>
      <c r="D410">
        <v>4251</v>
      </c>
      <c r="E410">
        <v>2012</v>
      </c>
      <c r="F410" s="1">
        <v>4.7999999999999996E-3</v>
      </c>
      <c r="G410" t="s">
        <v>42</v>
      </c>
      <c r="I410">
        <v>0</v>
      </c>
    </row>
    <row r="411" spans="1:9" hidden="1" x14ac:dyDescent="0.25">
      <c r="A411" t="s">
        <v>62</v>
      </c>
      <c r="B411">
        <v>174</v>
      </c>
      <c r="C411" t="s">
        <v>45</v>
      </c>
      <c r="D411">
        <v>4251</v>
      </c>
      <c r="E411">
        <v>2017</v>
      </c>
      <c r="F411" s="1">
        <v>4.7999999999999996E-3</v>
      </c>
      <c r="G411" t="s">
        <v>42</v>
      </c>
      <c r="I411">
        <v>0</v>
      </c>
    </row>
    <row r="412" spans="1:9" hidden="1" x14ac:dyDescent="0.25">
      <c r="A412" t="s">
        <v>62</v>
      </c>
      <c r="B412">
        <v>174</v>
      </c>
      <c r="C412" t="s">
        <v>45</v>
      </c>
      <c r="D412">
        <v>4251</v>
      </c>
      <c r="E412">
        <v>2018</v>
      </c>
      <c r="F412" s="1">
        <v>4.7999999999999996E-3</v>
      </c>
      <c r="G412" t="s">
        <v>42</v>
      </c>
      <c r="I412">
        <v>0</v>
      </c>
    </row>
    <row r="413" spans="1:9" hidden="1" x14ac:dyDescent="0.25">
      <c r="A413" t="s">
        <v>62</v>
      </c>
      <c r="B413">
        <v>174</v>
      </c>
      <c r="C413" t="s">
        <v>47</v>
      </c>
      <c r="D413">
        <v>4254</v>
      </c>
      <c r="E413">
        <v>2012</v>
      </c>
      <c r="F413" s="1">
        <v>47</v>
      </c>
      <c r="G413" t="s">
        <v>42</v>
      </c>
      <c r="I413">
        <v>0</v>
      </c>
    </row>
    <row r="414" spans="1:9" hidden="1" x14ac:dyDescent="0.25">
      <c r="A414" t="s">
        <v>62</v>
      </c>
      <c r="B414">
        <v>174</v>
      </c>
      <c r="C414" t="s">
        <v>47</v>
      </c>
      <c r="D414">
        <v>4254</v>
      </c>
      <c r="E414">
        <v>2017</v>
      </c>
      <c r="F414" s="1">
        <v>47</v>
      </c>
      <c r="G414" t="s">
        <v>42</v>
      </c>
      <c r="I414">
        <v>0</v>
      </c>
    </row>
    <row r="415" spans="1:9" hidden="1" x14ac:dyDescent="0.25">
      <c r="A415" t="s">
        <v>62</v>
      </c>
      <c r="B415">
        <v>174</v>
      </c>
      <c r="C415" t="s">
        <v>47</v>
      </c>
      <c r="D415">
        <v>4254</v>
      </c>
      <c r="E415">
        <v>2018</v>
      </c>
      <c r="F415" s="1">
        <v>47</v>
      </c>
      <c r="G415" t="s">
        <v>42</v>
      </c>
      <c r="I415">
        <v>0</v>
      </c>
    </row>
    <row r="416" spans="1:9" hidden="1" x14ac:dyDescent="0.25">
      <c r="A416" t="s">
        <v>62</v>
      </c>
      <c r="B416">
        <v>174</v>
      </c>
      <c r="C416" t="s">
        <v>48</v>
      </c>
      <c r="D416">
        <v>4256</v>
      </c>
      <c r="E416">
        <v>2012</v>
      </c>
      <c r="F416" s="1">
        <v>5</v>
      </c>
      <c r="G416" t="s">
        <v>42</v>
      </c>
      <c r="I416">
        <v>0</v>
      </c>
    </row>
    <row r="417" spans="1:9" hidden="1" x14ac:dyDescent="0.25">
      <c r="A417" t="s">
        <v>62</v>
      </c>
      <c r="B417">
        <v>174</v>
      </c>
      <c r="C417" t="s">
        <v>48</v>
      </c>
      <c r="D417">
        <v>4256</v>
      </c>
      <c r="E417">
        <v>2017</v>
      </c>
      <c r="F417" s="1">
        <v>5</v>
      </c>
      <c r="G417" t="s">
        <v>42</v>
      </c>
      <c r="I417">
        <v>0</v>
      </c>
    </row>
    <row r="418" spans="1:9" hidden="1" x14ac:dyDescent="0.25">
      <c r="A418" t="s">
        <v>62</v>
      </c>
      <c r="B418">
        <v>174</v>
      </c>
      <c r="C418" t="s">
        <v>48</v>
      </c>
      <c r="D418">
        <v>4256</v>
      </c>
      <c r="E418">
        <v>2018</v>
      </c>
      <c r="F418" s="1">
        <v>5</v>
      </c>
      <c r="G418" t="s">
        <v>42</v>
      </c>
      <c r="I418">
        <v>0</v>
      </c>
    </row>
    <row r="419" spans="1:9" hidden="1" x14ac:dyDescent="0.25">
      <c r="A419" t="s">
        <v>62</v>
      </c>
      <c r="B419">
        <v>174</v>
      </c>
      <c r="C419" t="s">
        <v>49</v>
      </c>
      <c r="D419">
        <v>4255</v>
      </c>
      <c r="E419">
        <v>2012</v>
      </c>
      <c r="F419" s="1">
        <v>48</v>
      </c>
      <c r="G419" t="s">
        <v>42</v>
      </c>
      <c r="I419">
        <v>0</v>
      </c>
    </row>
    <row r="420" spans="1:9" hidden="1" x14ac:dyDescent="0.25">
      <c r="A420" t="s">
        <v>62</v>
      </c>
      <c r="B420">
        <v>174</v>
      </c>
      <c r="C420" t="s">
        <v>49</v>
      </c>
      <c r="D420">
        <v>4255</v>
      </c>
      <c r="E420">
        <v>2017</v>
      </c>
      <c r="F420" s="1">
        <v>48</v>
      </c>
      <c r="G420" t="s">
        <v>42</v>
      </c>
      <c r="I420">
        <v>0</v>
      </c>
    </row>
    <row r="421" spans="1:9" hidden="1" x14ac:dyDescent="0.25">
      <c r="A421" t="s">
        <v>62</v>
      </c>
      <c r="B421">
        <v>174</v>
      </c>
      <c r="C421" t="s">
        <v>49</v>
      </c>
      <c r="D421">
        <v>4255</v>
      </c>
      <c r="E421">
        <v>2018</v>
      </c>
      <c r="F421" s="1">
        <v>48</v>
      </c>
      <c r="G421" t="s">
        <v>42</v>
      </c>
      <c r="I421">
        <v>0</v>
      </c>
    </row>
    <row r="422" spans="1:9" hidden="1" x14ac:dyDescent="0.25">
      <c r="A422" t="s">
        <v>62</v>
      </c>
      <c r="B422">
        <v>174</v>
      </c>
      <c r="C422" t="s">
        <v>50</v>
      </c>
      <c r="D422">
        <v>4318</v>
      </c>
      <c r="E422">
        <v>2012</v>
      </c>
      <c r="F422" s="1">
        <v>8.5000000000000006E-2</v>
      </c>
      <c r="G422" t="s">
        <v>42</v>
      </c>
      <c r="I422">
        <v>0</v>
      </c>
    </row>
    <row r="423" spans="1:9" hidden="1" x14ac:dyDescent="0.25">
      <c r="A423" t="s">
        <v>62</v>
      </c>
      <c r="B423">
        <v>174</v>
      </c>
      <c r="C423" t="s">
        <v>50</v>
      </c>
      <c r="D423">
        <v>4318</v>
      </c>
      <c r="E423">
        <v>2017</v>
      </c>
      <c r="F423" s="1">
        <v>8.5000000000000006E-2</v>
      </c>
      <c r="G423" t="s">
        <v>42</v>
      </c>
      <c r="I423">
        <v>0</v>
      </c>
    </row>
    <row r="424" spans="1:9" x14ac:dyDescent="0.25">
      <c r="A424" t="s">
        <v>62</v>
      </c>
      <c r="B424">
        <v>174</v>
      </c>
      <c r="C424" t="s">
        <v>50</v>
      </c>
      <c r="D424">
        <v>4318</v>
      </c>
      <c r="E424">
        <v>2018</v>
      </c>
      <c r="F424" s="1">
        <v>8.5000000000000006E-2</v>
      </c>
      <c r="G424" t="s">
        <v>42</v>
      </c>
      <c r="I424">
        <v>0</v>
      </c>
    </row>
    <row r="425" spans="1:9" hidden="1" x14ac:dyDescent="0.25">
      <c r="A425" t="s">
        <v>62</v>
      </c>
      <c r="B425">
        <v>174</v>
      </c>
      <c r="C425" t="s">
        <v>51</v>
      </c>
      <c r="D425">
        <v>4331</v>
      </c>
      <c r="E425">
        <v>2012</v>
      </c>
      <c r="F425" s="1">
        <v>0.11016949149999999</v>
      </c>
      <c r="G425" t="s">
        <v>39</v>
      </c>
      <c r="I425">
        <v>0</v>
      </c>
    </row>
    <row r="426" spans="1:9" hidden="1" x14ac:dyDescent="0.25">
      <c r="A426" t="s">
        <v>62</v>
      </c>
      <c r="B426">
        <v>174</v>
      </c>
      <c r="C426" t="s">
        <v>51</v>
      </c>
      <c r="D426">
        <v>4331</v>
      </c>
      <c r="E426">
        <v>2017</v>
      </c>
      <c r="F426" s="1">
        <v>0.11206896550000001</v>
      </c>
      <c r="G426" t="s">
        <v>39</v>
      </c>
      <c r="I426">
        <v>0</v>
      </c>
    </row>
    <row r="427" spans="1:9" hidden="1" x14ac:dyDescent="0.25">
      <c r="A427" t="s">
        <v>62</v>
      </c>
      <c r="B427">
        <v>174</v>
      </c>
      <c r="C427" t="s">
        <v>51</v>
      </c>
      <c r="D427">
        <v>4331</v>
      </c>
      <c r="E427">
        <v>2018</v>
      </c>
      <c r="F427" s="1">
        <v>0.11206896550000001</v>
      </c>
      <c r="G427" t="s">
        <v>39</v>
      </c>
      <c r="I427">
        <v>0</v>
      </c>
    </row>
    <row r="428" spans="1:9" hidden="1" x14ac:dyDescent="0.25">
      <c r="A428" t="s">
        <v>63</v>
      </c>
      <c r="B428">
        <v>178</v>
      </c>
      <c r="C428" t="s">
        <v>34</v>
      </c>
      <c r="D428">
        <v>4548</v>
      </c>
      <c r="E428">
        <v>2012</v>
      </c>
      <c r="F428" s="1">
        <v>672152322.29999995</v>
      </c>
      <c r="G428" t="s">
        <v>35</v>
      </c>
      <c r="I428">
        <v>7015</v>
      </c>
    </row>
    <row r="429" spans="1:9" hidden="1" x14ac:dyDescent="0.25">
      <c r="A429" t="s">
        <v>63</v>
      </c>
      <c r="B429">
        <v>178</v>
      </c>
      <c r="C429" t="s">
        <v>34</v>
      </c>
      <c r="D429">
        <v>4548</v>
      </c>
      <c r="E429">
        <v>2017</v>
      </c>
      <c r="F429" s="1">
        <v>963116334</v>
      </c>
      <c r="G429" t="s">
        <v>35</v>
      </c>
      <c r="I429">
        <v>7015</v>
      </c>
    </row>
    <row r="430" spans="1:9" hidden="1" x14ac:dyDescent="0.25">
      <c r="A430" t="s">
        <v>63</v>
      </c>
      <c r="B430">
        <v>178</v>
      </c>
      <c r="C430" t="s">
        <v>34</v>
      </c>
      <c r="D430">
        <v>4548</v>
      </c>
      <c r="E430">
        <v>2018</v>
      </c>
      <c r="F430" s="1">
        <v>1383825719</v>
      </c>
      <c r="G430" t="s">
        <v>35</v>
      </c>
      <c r="I430">
        <v>7015</v>
      </c>
    </row>
    <row r="431" spans="1:9" hidden="1" x14ac:dyDescent="0.25">
      <c r="A431" t="s">
        <v>63</v>
      </c>
      <c r="B431">
        <v>178</v>
      </c>
      <c r="C431" t="s">
        <v>36</v>
      </c>
      <c r="D431">
        <v>4546</v>
      </c>
      <c r="E431">
        <v>2012</v>
      </c>
      <c r="F431" s="1">
        <v>11461416227</v>
      </c>
      <c r="G431" t="s">
        <v>35</v>
      </c>
      <c r="I431">
        <v>7015</v>
      </c>
    </row>
    <row r="432" spans="1:9" hidden="1" x14ac:dyDescent="0.25">
      <c r="A432" t="s">
        <v>63</v>
      </c>
      <c r="B432">
        <v>178</v>
      </c>
      <c r="C432" t="s">
        <v>36</v>
      </c>
      <c r="D432">
        <v>4546</v>
      </c>
      <c r="E432">
        <v>2017</v>
      </c>
      <c r="F432" s="1">
        <v>4227836468</v>
      </c>
      <c r="G432" t="s">
        <v>35</v>
      </c>
      <c r="I432">
        <v>7015</v>
      </c>
    </row>
    <row r="433" spans="1:9" hidden="1" x14ac:dyDescent="0.25">
      <c r="A433" t="s">
        <v>63</v>
      </c>
      <c r="B433">
        <v>178</v>
      </c>
      <c r="C433" t="s">
        <v>36</v>
      </c>
      <c r="D433">
        <v>4546</v>
      </c>
      <c r="E433">
        <v>2018</v>
      </c>
      <c r="F433" s="1">
        <v>5414977471</v>
      </c>
      <c r="G433" t="s">
        <v>35</v>
      </c>
      <c r="I433">
        <v>7015</v>
      </c>
    </row>
    <row r="434" spans="1:9" hidden="1" x14ac:dyDescent="0.25">
      <c r="A434" t="s">
        <v>63</v>
      </c>
      <c r="B434">
        <v>178</v>
      </c>
      <c r="C434" t="s">
        <v>37</v>
      </c>
      <c r="D434">
        <v>4547</v>
      </c>
      <c r="E434">
        <v>2012</v>
      </c>
      <c r="F434" s="1">
        <v>4970233356</v>
      </c>
      <c r="G434" t="s">
        <v>35</v>
      </c>
      <c r="I434">
        <v>7015</v>
      </c>
    </row>
    <row r="435" spans="1:9" hidden="1" x14ac:dyDescent="0.25">
      <c r="A435" t="s">
        <v>63</v>
      </c>
      <c r="B435">
        <v>178</v>
      </c>
      <c r="C435" t="s">
        <v>37</v>
      </c>
      <c r="D435">
        <v>4547</v>
      </c>
      <c r="E435">
        <v>2017</v>
      </c>
      <c r="F435" s="1">
        <v>5138475522</v>
      </c>
      <c r="G435" t="s">
        <v>35</v>
      </c>
      <c r="I435">
        <v>7015</v>
      </c>
    </row>
    <row r="436" spans="1:9" hidden="1" x14ac:dyDescent="0.25">
      <c r="A436" t="s">
        <v>63</v>
      </c>
      <c r="B436">
        <v>178</v>
      </c>
      <c r="C436" t="s">
        <v>37</v>
      </c>
      <c r="D436">
        <v>4547</v>
      </c>
      <c r="E436">
        <v>2018</v>
      </c>
      <c r="F436" s="1">
        <v>6593543182</v>
      </c>
      <c r="G436" t="s">
        <v>35</v>
      </c>
      <c r="I436">
        <v>7015</v>
      </c>
    </row>
    <row r="437" spans="1:9" hidden="1" x14ac:dyDescent="0.25">
      <c r="A437" t="s">
        <v>63</v>
      </c>
      <c r="B437">
        <v>178</v>
      </c>
      <c r="C437" t="s">
        <v>38</v>
      </c>
      <c r="D437">
        <v>4555</v>
      </c>
      <c r="E437">
        <v>2012</v>
      </c>
      <c r="F437" s="1">
        <v>0.1040690138</v>
      </c>
      <c r="G437" t="s">
        <v>39</v>
      </c>
      <c r="I437">
        <v>0</v>
      </c>
    </row>
    <row r="438" spans="1:9" hidden="1" x14ac:dyDescent="0.25">
      <c r="A438" t="s">
        <v>63</v>
      </c>
      <c r="B438">
        <v>178</v>
      </c>
      <c r="C438" t="s">
        <v>38</v>
      </c>
      <c r="D438">
        <v>4555</v>
      </c>
      <c r="E438">
        <v>2017</v>
      </c>
      <c r="F438" s="1">
        <v>9.9761745700000001E-2</v>
      </c>
      <c r="G438" t="s">
        <v>39</v>
      </c>
      <c r="I438">
        <v>0</v>
      </c>
    </row>
    <row r="439" spans="1:9" hidden="1" x14ac:dyDescent="0.25">
      <c r="A439" t="s">
        <v>63</v>
      </c>
      <c r="B439">
        <v>178</v>
      </c>
      <c r="C439" t="s">
        <v>38</v>
      </c>
      <c r="D439">
        <v>4555</v>
      </c>
      <c r="E439">
        <v>2018</v>
      </c>
      <c r="F439" s="1">
        <v>9.9761745700000001E-2</v>
      </c>
      <c r="G439" t="s">
        <v>39</v>
      </c>
      <c r="I439">
        <v>0</v>
      </c>
    </row>
    <row r="440" spans="1:9" hidden="1" x14ac:dyDescent="0.25">
      <c r="A440" t="s">
        <v>63</v>
      </c>
      <c r="B440">
        <v>178</v>
      </c>
      <c r="C440" t="s">
        <v>40</v>
      </c>
      <c r="D440">
        <v>4250</v>
      </c>
      <c r="E440">
        <v>2012</v>
      </c>
      <c r="F440" s="1">
        <v>4.0000000000000001E-3</v>
      </c>
      <c r="G440" t="s">
        <v>42</v>
      </c>
      <c r="I440">
        <v>0</v>
      </c>
    </row>
    <row r="441" spans="1:9" hidden="1" x14ac:dyDescent="0.25">
      <c r="A441" t="s">
        <v>63</v>
      </c>
      <c r="B441">
        <v>178</v>
      </c>
      <c r="C441" t="s">
        <v>40</v>
      </c>
      <c r="D441">
        <v>4250</v>
      </c>
      <c r="E441">
        <v>2017</v>
      </c>
      <c r="F441" s="1">
        <v>4.0000000000000001E-3</v>
      </c>
      <c r="G441" t="s">
        <v>42</v>
      </c>
      <c r="I441">
        <v>0</v>
      </c>
    </row>
    <row r="442" spans="1:9" hidden="1" x14ac:dyDescent="0.25">
      <c r="A442" t="s">
        <v>63</v>
      </c>
      <c r="B442">
        <v>178</v>
      </c>
      <c r="C442" t="s">
        <v>40</v>
      </c>
      <c r="D442">
        <v>4250</v>
      </c>
      <c r="E442">
        <v>2018</v>
      </c>
      <c r="F442" s="1">
        <v>4.0000000000000001E-3</v>
      </c>
      <c r="G442" t="s">
        <v>42</v>
      </c>
      <c r="I442">
        <v>0</v>
      </c>
    </row>
    <row r="443" spans="1:9" hidden="1" x14ac:dyDescent="0.25">
      <c r="A443" t="s">
        <v>63</v>
      </c>
      <c r="B443">
        <v>178</v>
      </c>
      <c r="C443" t="s">
        <v>43</v>
      </c>
      <c r="D443">
        <v>4252</v>
      </c>
      <c r="E443">
        <v>2012</v>
      </c>
      <c r="F443" s="1">
        <v>2.4E-2</v>
      </c>
      <c r="G443" t="s">
        <v>42</v>
      </c>
      <c r="I443">
        <v>0</v>
      </c>
    </row>
    <row r="444" spans="1:9" hidden="1" x14ac:dyDescent="0.25">
      <c r="A444" t="s">
        <v>63</v>
      </c>
      <c r="B444">
        <v>178</v>
      </c>
      <c r="C444" t="s">
        <v>43</v>
      </c>
      <c r="D444">
        <v>4252</v>
      </c>
      <c r="E444">
        <v>2017</v>
      </c>
      <c r="F444" s="1">
        <v>2.4E-2</v>
      </c>
      <c r="G444" t="s">
        <v>42</v>
      </c>
      <c r="I444">
        <v>0</v>
      </c>
    </row>
    <row r="445" spans="1:9" hidden="1" x14ac:dyDescent="0.25">
      <c r="A445" t="s">
        <v>63</v>
      </c>
      <c r="B445">
        <v>178</v>
      </c>
      <c r="C445" t="s">
        <v>43</v>
      </c>
      <c r="D445">
        <v>4252</v>
      </c>
      <c r="E445">
        <v>2018</v>
      </c>
      <c r="F445" s="1">
        <v>2.4E-2</v>
      </c>
      <c r="G445" t="s">
        <v>42</v>
      </c>
      <c r="I445">
        <v>0</v>
      </c>
    </row>
    <row r="446" spans="1:9" hidden="1" x14ac:dyDescent="0.25">
      <c r="A446" t="s">
        <v>63</v>
      </c>
      <c r="B446">
        <v>178</v>
      </c>
      <c r="C446" t="s">
        <v>45</v>
      </c>
      <c r="D446">
        <v>4251</v>
      </c>
      <c r="E446">
        <v>2012</v>
      </c>
      <c r="F446" s="1">
        <v>6.3700000000000007E-2</v>
      </c>
      <c r="G446" t="s">
        <v>42</v>
      </c>
      <c r="I446">
        <v>0</v>
      </c>
    </row>
    <row r="447" spans="1:9" hidden="1" x14ac:dyDescent="0.25">
      <c r="A447" t="s">
        <v>63</v>
      </c>
      <c r="B447">
        <v>178</v>
      </c>
      <c r="C447" t="s">
        <v>45</v>
      </c>
      <c r="D447">
        <v>4251</v>
      </c>
      <c r="E447">
        <v>2017</v>
      </c>
      <c r="F447" s="1">
        <v>6.3700000000000007E-2</v>
      </c>
      <c r="G447" t="s">
        <v>42</v>
      </c>
      <c r="I447">
        <v>0</v>
      </c>
    </row>
    <row r="448" spans="1:9" hidden="1" x14ac:dyDescent="0.25">
      <c r="A448" t="s">
        <v>63</v>
      </c>
      <c r="B448">
        <v>178</v>
      </c>
      <c r="C448" t="s">
        <v>45</v>
      </c>
      <c r="D448">
        <v>4251</v>
      </c>
      <c r="E448">
        <v>2018</v>
      </c>
      <c r="F448" s="1">
        <v>6.3700000000000007E-2</v>
      </c>
      <c r="G448" t="s">
        <v>42</v>
      </c>
      <c r="I448">
        <v>0</v>
      </c>
    </row>
    <row r="449" spans="1:9" hidden="1" x14ac:dyDescent="0.25">
      <c r="A449" t="s">
        <v>63</v>
      </c>
      <c r="B449">
        <v>178</v>
      </c>
      <c r="C449" t="s">
        <v>47</v>
      </c>
      <c r="D449">
        <v>4254</v>
      </c>
      <c r="E449">
        <v>2012</v>
      </c>
      <c r="F449" s="1">
        <v>4.3620501636000002</v>
      </c>
      <c r="G449" t="s">
        <v>39</v>
      </c>
      <c r="I449">
        <v>0</v>
      </c>
    </row>
    <row r="450" spans="1:9" hidden="1" x14ac:dyDescent="0.25">
      <c r="A450" t="s">
        <v>63</v>
      </c>
      <c r="B450">
        <v>178</v>
      </c>
      <c r="C450" t="s">
        <v>47</v>
      </c>
      <c r="D450">
        <v>4254</v>
      </c>
      <c r="E450">
        <v>2017</v>
      </c>
      <c r="F450" s="1">
        <v>4.3620501636000002</v>
      </c>
      <c r="G450" t="s">
        <v>39</v>
      </c>
      <c r="I450">
        <v>0</v>
      </c>
    </row>
    <row r="451" spans="1:9" hidden="1" x14ac:dyDescent="0.25">
      <c r="A451" t="s">
        <v>63</v>
      </c>
      <c r="B451">
        <v>178</v>
      </c>
      <c r="C451" t="s">
        <v>47</v>
      </c>
      <c r="D451">
        <v>4254</v>
      </c>
      <c r="E451">
        <v>2018</v>
      </c>
      <c r="F451" s="1">
        <v>4.3620501636000002</v>
      </c>
      <c r="G451" t="s">
        <v>39</v>
      </c>
      <c r="I451">
        <v>0</v>
      </c>
    </row>
    <row r="452" spans="1:9" hidden="1" x14ac:dyDescent="0.25">
      <c r="A452" t="s">
        <v>63</v>
      </c>
      <c r="B452">
        <v>178</v>
      </c>
      <c r="C452" t="s">
        <v>48</v>
      </c>
      <c r="D452">
        <v>4256</v>
      </c>
      <c r="E452">
        <v>2012</v>
      </c>
      <c r="F452" s="1">
        <v>26.172300981500001</v>
      </c>
      <c r="G452" t="s">
        <v>39</v>
      </c>
      <c r="I452">
        <v>0</v>
      </c>
    </row>
    <row r="453" spans="1:9" hidden="1" x14ac:dyDescent="0.25">
      <c r="A453" t="s">
        <v>63</v>
      </c>
      <c r="B453">
        <v>178</v>
      </c>
      <c r="C453" t="s">
        <v>48</v>
      </c>
      <c r="D453">
        <v>4256</v>
      </c>
      <c r="E453">
        <v>2017</v>
      </c>
      <c r="F453" s="1">
        <v>26.172300981500001</v>
      </c>
      <c r="G453" t="s">
        <v>39</v>
      </c>
      <c r="I453">
        <v>0</v>
      </c>
    </row>
    <row r="454" spans="1:9" hidden="1" x14ac:dyDescent="0.25">
      <c r="A454" t="s">
        <v>63</v>
      </c>
      <c r="B454">
        <v>178</v>
      </c>
      <c r="C454" t="s">
        <v>48</v>
      </c>
      <c r="D454">
        <v>4256</v>
      </c>
      <c r="E454">
        <v>2018</v>
      </c>
      <c r="F454" s="1">
        <v>26.172300981500001</v>
      </c>
      <c r="G454" t="s">
        <v>39</v>
      </c>
      <c r="I454">
        <v>0</v>
      </c>
    </row>
    <row r="455" spans="1:9" hidden="1" x14ac:dyDescent="0.25">
      <c r="A455" t="s">
        <v>63</v>
      </c>
      <c r="B455">
        <v>178</v>
      </c>
      <c r="C455" t="s">
        <v>49</v>
      </c>
      <c r="D455">
        <v>4255</v>
      </c>
      <c r="E455">
        <v>2012</v>
      </c>
      <c r="F455" s="1">
        <v>69.465648854999998</v>
      </c>
      <c r="G455" t="s">
        <v>39</v>
      </c>
      <c r="I455">
        <v>0</v>
      </c>
    </row>
    <row r="456" spans="1:9" hidden="1" x14ac:dyDescent="0.25">
      <c r="A456" t="s">
        <v>63</v>
      </c>
      <c r="B456">
        <v>178</v>
      </c>
      <c r="C456" t="s">
        <v>49</v>
      </c>
      <c r="D456">
        <v>4255</v>
      </c>
      <c r="E456">
        <v>2017</v>
      </c>
      <c r="F456" s="1">
        <v>69.465648854999998</v>
      </c>
      <c r="G456" t="s">
        <v>39</v>
      </c>
      <c r="I456">
        <v>0</v>
      </c>
    </row>
    <row r="457" spans="1:9" hidden="1" x14ac:dyDescent="0.25">
      <c r="A457" t="s">
        <v>63</v>
      </c>
      <c r="B457">
        <v>178</v>
      </c>
      <c r="C457" t="s">
        <v>49</v>
      </c>
      <c r="D457">
        <v>4255</v>
      </c>
      <c r="E457">
        <v>2018</v>
      </c>
      <c r="F457" s="1">
        <v>69.465648854999998</v>
      </c>
      <c r="G457" t="s">
        <v>39</v>
      </c>
      <c r="I457">
        <v>0</v>
      </c>
    </row>
    <row r="458" spans="1:9" hidden="1" x14ac:dyDescent="0.25">
      <c r="A458" t="s">
        <v>63</v>
      </c>
      <c r="B458">
        <v>178</v>
      </c>
      <c r="C458" t="s">
        <v>51</v>
      </c>
      <c r="D458">
        <v>4331</v>
      </c>
      <c r="E458">
        <v>2012</v>
      </c>
      <c r="F458" s="1">
        <v>0.33222591359999998</v>
      </c>
      <c r="G458" t="s">
        <v>39</v>
      </c>
      <c r="I458">
        <v>0</v>
      </c>
    </row>
    <row r="459" spans="1:9" hidden="1" x14ac:dyDescent="0.25">
      <c r="A459" t="s">
        <v>63</v>
      </c>
      <c r="B459">
        <v>178</v>
      </c>
      <c r="C459" t="s">
        <v>51</v>
      </c>
      <c r="D459">
        <v>4331</v>
      </c>
      <c r="E459">
        <v>2017</v>
      </c>
      <c r="F459" s="1">
        <v>0.31847133760000002</v>
      </c>
      <c r="G459" t="s">
        <v>39</v>
      </c>
      <c r="I459">
        <v>0</v>
      </c>
    </row>
    <row r="460" spans="1:9" hidden="1" x14ac:dyDescent="0.25">
      <c r="A460" t="s">
        <v>63</v>
      </c>
      <c r="B460">
        <v>178</v>
      </c>
      <c r="C460" t="s">
        <v>51</v>
      </c>
      <c r="D460">
        <v>4331</v>
      </c>
      <c r="E460">
        <v>2018</v>
      </c>
      <c r="F460" s="1">
        <v>0.31847133760000002</v>
      </c>
      <c r="G460" t="s">
        <v>39</v>
      </c>
      <c r="I460">
        <v>0</v>
      </c>
    </row>
    <row r="461" spans="1:9" hidden="1" x14ac:dyDescent="0.25">
      <c r="A461" t="s">
        <v>64</v>
      </c>
      <c r="B461">
        <v>384</v>
      </c>
      <c r="C461" t="s">
        <v>34</v>
      </c>
      <c r="D461">
        <v>4548</v>
      </c>
      <c r="E461">
        <v>2012</v>
      </c>
      <c r="F461" s="1">
        <v>5944896533</v>
      </c>
      <c r="G461" t="s">
        <v>35</v>
      </c>
      <c r="I461">
        <v>7015</v>
      </c>
    </row>
    <row r="462" spans="1:9" hidden="1" x14ac:dyDescent="0.25">
      <c r="A462" t="s">
        <v>64</v>
      </c>
      <c r="B462">
        <v>384</v>
      </c>
      <c r="C462" t="s">
        <v>34</v>
      </c>
      <c r="D462">
        <v>4548</v>
      </c>
      <c r="E462">
        <v>2017</v>
      </c>
      <c r="F462" s="1">
        <v>8230666402</v>
      </c>
      <c r="G462" t="s">
        <v>35</v>
      </c>
      <c r="I462">
        <v>7015</v>
      </c>
    </row>
    <row r="463" spans="1:9" hidden="1" x14ac:dyDescent="0.25">
      <c r="A463" t="s">
        <v>64</v>
      </c>
      <c r="B463">
        <v>384</v>
      </c>
      <c r="C463" t="s">
        <v>34</v>
      </c>
      <c r="D463">
        <v>4548</v>
      </c>
      <c r="E463">
        <v>2018</v>
      </c>
      <c r="F463" s="1">
        <v>8506353634</v>
      </c>
      <c r="G463" t="s">
        <v>35</v>
      </c>
      <c r="I463">
        <v>7015</v>
      </c>
    </row>
    <row r="464" spans="1:9" hidden="1" x14ac:dyDescent="0.25">
      <c r="A464" t="s">
        <v>64</v>
      </c>
      <c r="B464">
        <v>384</v>
      </c>
      <c r="C464" t="s">
        <v>36</v>
      </c>
      <c r="D464">
        <v>4546</v>
      </c>
      <c r="E464">
        <v>2012</v>
      </c>
      <c r="F464" s="1">
        <v>6358102776</v>
      </c>
      <c r="G464" t="s">
        <v>35</v>
      </c>
      <c r="I464">
        <v>7015</v>
      </c>
    </row>
    <row r="465" spans="1:9" hidden="1" x14ac:dyDescent="0.25">
      <c r="A465" t="s">
        <v>64</v>
      </c>
      <c r="B465">
        <v>384</v>
      </c>
      <c r="C465" t="s">
        <v>36</v>
      </c>
      <c r="D465">
        <v>4546</v>
      </c>
      <c r="E465">
        <v>2017</v>
      </c>
      <c r="F465" s="1">
        <v>8770363909</v>
      </c>
      <c r="G465" t="s">
        <v>35</v>
      </c>
      <c r="I465">
        <v>7015</v>
      </c>
    </row>
    <row r="466" spans="1:9" hidden="1" x14ac:dyDescent="0.25">
      <c r="A466" t="s">
        <v>64</v>
      </c>
      <c r="B466">
        <v>384</v>
      </c>
      <c r="C466" t="s">
        <v>36</v>
      </c>
      <c r="D466">
        <v>4546</v>
      </c>
      <c r="E466">
        <v>2018</v>
      </c>
      <c r="F466" s="1">
        <v>10126668997</v>
      </c>
      <c r="G466" t="s">
        <v>35</v>
      </c>
      <c r="I466">
        <v>7015</v>
      </c>
    </row>
    <row r="467" spans="1:9" hidden="1" x14ac:dyDescent="0.25">
      <c r="A467" t="s">
        <v>64</v>
      </c>
      <c r="B467">
        <v>384</v>
      </c>
      <c r="C467" t="s">
        <v>37</v>
      </c>
      <c r="D467">
        <v>4547</v>
      </c>
      <c r="E467">
        <v>2012</v>
      </c>
      <c r="F467" s="1">
        <v>12541550781</v>
      </c>
      <c r="G467" t="s">
        <v>35</v>
      </c>
      <c r="I467">
        <v>7015</v>
      </c>
    </row>
    <row r="468" spans="1:9" hidden="1" x14ac:dyDescent="0.25">
      <c r="A468" t="s">
        <v>64</v>
      </c>
      <c r="B468">
        <v>384</v>
      </c>
      <c r="C468" t="s">
        <v>37</v>
      </c>
      <c r="D468">
        <v>4547</v>
      </c>
      <c r="E468">
        <v>2017</v>
      </c>
      <c r="F468" s="1">
        <v>17765445777</v>
      </c>
      <c r="G468" t="s">
        <v>35</v>
      </c>
      <c r="I468">
        <v>7015</v>
      </c>
    </row>
    <row r="469" spans="1:9" hidden="1" x14ac:dyDescent="0.25">
      <c r="A469" t="s">
        <v>64</v>
      </c>
      <c r="B469">
        <v>384</v>
      </c>
      <c r="C469" t="s">
        <v>37</v>
      </c>
      <c r="D469">
        <v>4547</v>
      </c>
      <c r="E469">
        <v>2018</v>
      </c>
      <c r="F469" s="1">
        <v>20511043398</v>
      </c>
      <c r="G469" t="s">
        <v>35</v>
      </c>
      <c r="I469">
        <v>7015</v>
      </c>
    </row>
    <row r="470" spans="1:9" hidden="1" x14ac:dyDescent="0.25">
      <c r="A470" t="s">
        <v>64</v>
      </c>
      <c r="B470">
        <v>384</v>
      </c>
      <c r="C470" t="s">
        <v>38</v>
      </c>
      <c r="D470">
        <v>4555</v>
      </c>
      <c r="E470">
        <v>2012</v>
      </c>
      <c r="F470" s="1">
        <v>1.4924258542</v>
      </c>
      <c r="G470" t="s">
        <v>39</v>
      </c>
      <c r="I470">
        <v>0</v>
      </c>
    </row>
    <row r="471" spans="1:9" hidden="1" x14ac:dyDescent="0.25">
      <c r="A471" t="s">
        <v>64</v>
      </c>
      <c r="B471">
        <v>384</v>
      </c>
      <c r="C471" t="s">
        <v>38</v>
      </c>
      <c r="D471">
        <v>4555</v>
      </c>
      <c r="E471">
        <v>2017</v>
      </c>
      <c r="F471" s="1">
        <v>1.5651296026999999</v>
      </c>
      <c r="G471" t="s">
        <v>42</v>
      </c>
      <c r="I471">
        <v>0</v>
      </c>
    </row>
    <row r="472" spans="1:9" hidden="1" x14ac:dyDescent="0.25">
      <c r="A472" t="s">
        <v>64</v>
      </c>
      <c r="B472">
        <v>384</v>
      </c>
      <c r="C472" t="s">
        <v>38</v>
      </c>
      <c r="D472">
        <v>4555</v>
      </c>
      <c r="E472">
        <v>2018</v>
      </c>
      <c r="F472" s="1">
        <v>1.5651296026999999</v>
      </c>
      <c r="G472" t="s">
        <v>42</v>
      </c>
      <c r="I472">
        <v>0</v>
      </c>
    </row>
    <row r="473" spans="1:9" hidden="1" x14ac:dyDescent="0.25">
      <c r="A473" t="s">
        <v>64</v>
      </c>
      <c r="B473">
        <v>384</v>
      </c>
      <c r="C473" t="s">
        <v>40</v>
      </c>
      <c r="D473">
        <v>4250</v>
      </c>
      <c r="E473">
        <v>2012</v>
      </c>
      <c r="F473" s="1">
        <v>0.59843333330000004</v>
      </c>
      <c r="G473" t="s">
        <v>42</v>
      </c>
      <c r="I473">
        <v>0</v>
      </c>
    </row>
    <row r="474" spans="1:9" hidden="1" x14ac:dyDescent="0.25">
      <c r="A474" t="s">
        <v>64</v>
      </c>
      <c r="B474">
        <v>384</v>
      </c>
      <c r="C474" t="s">
        <v>40</v>
      </c>
      <c r="D474">
        <v>4250</v>
      </c>
      <c r="E474">
        <v>2017</v>
      </c>
      <c r="F474" s="1">
        <v>0.6</v>
      </c>
      <c r="G474" t="s">
        <v>42</v>
      </c>
      <c r="I474">
        <v>0</v>
      </c>
    </row>
    <row r="475" spans="1:9" hidden="1" x14ac:dyDescent="0.25">
      <c r="A475" t="s">
        <v>64</v>
      </c>
      <c r="B475">
        <v>384</v>
      </c>
      <c r="C475" t="s">
        <v>40</v>
      </c>
      <c r="D475">
        <v>4250</v>
      </c>
      <c r="E475">
        <v>2018</v>
      </c>
      <c r="F475" s="1">
        <v>0.6</v>
      </c>
      <c r="G475" t="s">
        <v>42</v>
      </c>
      <c r="I475">
        <v>0</v>
      </c>
    </row>
    <row r="476" spans="1:9" hidden="1" x14ac:dyDescent="0.25">
      <c r="A476" t="s">
        <v>64</v>
      </c>
      <c r="B476">
        <v>384</v>
      </c>
      <c r="C476" t="s">
        <v>43</v>
      </c>
      <c r="D476">
        <v>4252</v>
      </c>
      <c r="E476">
        <v>2012</v>
      </c>
      <c r="F476" s="1">
        <v>0.2588888889</v>
      </c>
      <c r="G476" t="s">
        <v>42</v>
      </c>
      <c r="I476">
        <v>0</v>
      </c>
    </row>
    <row r="477" spans="1:9" hidden="1" x14ac:dyDescent="0.25">
      <c r="A477" t="s">
        <v>64</v>
      </c>
      <c r="B477">
        <v>384</v>
      </c>
      <c r="C477" t="s">
        <v>43</v>
      </c>
      <c r="D477">
        <v>4252</v>
      </c>
      <c r="E477">
        <v>2017</v>
      </c>
      <c r="F477" s="1">
        <v>0.24199999999999999</v>
      </c>
      <c r="G477" t="s">
        <v>42</v>
      </c>
      <c r="I477">
        <v>0</v>
      </c>
    </row>
    <row r="478" spans="1:9" hidden="1" x14ac:dyDescent="0.25">
      <c r="A478" t="s">
        <v>64</v>
      </c>
      <c r="B478">
        <v>384</v>
      </c>
      <c r="C478" t="s">
        <v>43</v>
      </c>
      <c r="D478">
        <v>4252</v>
      </c>
      <c r="E478">
        <v>2018</v>
      </c>
      <c r="F478" s="1">
        <v>0.24199999999999999</v>
      </c>
      <c r="G478" t="s">
        <v>42</v>
      </c>
      <c r="I478">
        <v>0</v>
      </c>
    </row>
    <row r="479" spans="1:9" hidden="1" x14ac:dyDescent="0.25">
      <c r="A479" t="s">
        <v>64</v>
      </c>
      <c r="B479">
        <v>384</v>
      </c>
      <c r="C479" t="s">
        <v>45</v>
      </c>
      <c r="D479">
        <v>4251</v>
      </c>
      <c r="E479">
        <v>2012</v>
      </c>
      <c r="F479" s="1">
        <v>0.39019999999999999</v>
      </c>
      <c r="G479" t="s">
        <v>42</v>
      </c>
      <c r="I479">
        <v>0</v>
      </c>
    </row>
    <row r="480" spans="1:9" hidden="1" x14ac:dyDescent="0.25">
      <c r="A480" t="s">
        <v>64</v>
      </c>
      <c r="B480">
        <v>384</v>
      </c>
      <c r="C480" t="s">
        <v>45</v>
      </c>
      <c r="D480">
        <v>4251</v>
      </c>
      <c r="E480">
        <v>2017</v>
      </c>
      <c r="F480" s="1">
        <v>0.32</v>
      </c>
      <c r="G480" t="s">
        <v>42</v>
      </c>
      <c r="I480">
        <v>0</v>
      </c>
    </row>
    <row r="481" spans="1:9" hidden="1" x14ac:dyDescent="0.25">
      <c r="A481" t="s">
        <v>64</v>
      </c>
      <c r="B481">
        <v>384</v>
      </c>
      <c r="C481" t="s">
        <v>45</v>
      </c>
      <c r="D481">
        <v>4251</v>
      </c>
      <c r="E481">
        <v>2018</v>
      </c>
      <c r="F481" s="1">
        <v>0.32</v>
      </c>
      <c r="G481" t="s">
        <v>42</v>
      </c>
      <c r="I481">
        <v>0</v>
      </c>
    </row>
    <row r="482" spans="1:9" hidden="1" x14ac:dyDescent="0.25">
      <c r="A482" t="s">
        <v>64</v>
      </c>
      <c r="B482">
        <v>384</v>
      </c>
      <c r="C482" t="s">
        <v>47</v>
      </c>
      <c r="D482">
        <v>4254</v>
      </c>
      <c r="E482">
        <v>2012</v>
      </c>
      <c r="F482" s="1">
        <v>47.9496812792</v>
      </c>
      <c r="G482" t="s">
        <v>39</v>
      </c>
      <c r="I482">
        <v>0</v>
      </c>
    </row>
    <row r="483" spans="1:9" hidden="1" x14ac:dyDescent="0.25">
      <c r="A483" t="s">
        <v>64</v>
      </c>
      <c r="B483">
        <v>384</v>
      </c>
      <c r="C483" t="s">
        <v>47</v>
      </c>
      <c r="D483">
        <v>4254</v>
      </c>
      <c r="E483">
        <v>2017</v>
      </c>
      <c r="F483" s="1">
        <v>51.635111876099998</v>
      </c>
      <c r="G483" t="s">
        <v>42</v>
      </c>
      <c r="I483">
        <v>0</v>
      </c>
    </row>
    <row r="484" spans="1:9" hidden="1" x14ac:dyDescent="0.25">
      <c r="A484" t="s">
        <v>64</v>
      </c>
      <c r="B484">
        <v>384</v>
      </c>
      <c r="C484" t="s">
        <v>47</v>
      </c>
      <c r="D484">
        <v>4254</v>
      </c>
      <c r="E484">
        <v>2018</v>
      </c>
      <c r="F484" s="1">
        <v>51.635111876099998</v>
      </c>
      <c r="G484" t="s">
        <v>42</v>
      </c>
      <c r="I484">
        <v>0</v>
      </c>
    </row>
    <row r="485" spans="1:9" hidden="1" x14ac:dyDescent="0.25">
      <c r="A485" t="s">
        <v>64</v>
      </c>
      <c r="B485">
        <v>384</v>
      </c>
      <c r="C485" t="s">
        <v>48</v>
      </c>
      <c r="D485">
        <v>4256</v>
      </c>
      <c r="E485">
        <v>2012</v>
      </c>
      <c r="F485" s="1">
        <v>20.743563263399999</v>
      </c>
      <c r="G485" t="s">
        <v>39</v>
      </c>
      <c r="I485">
        <v>0</v>
      </c>
    </row>
    <row r="486" spans="1:9" hidden="1" x14ac:dyDescent="0.25">
      <c r="A486" t="s">
        <v>64</v>
      </c>
      <c r="B486">
        <v>384</v>
      </c>
      <c r="C486" t="s">
        <v>48</v>
      </c>
      <c r="D486">
        <v>4256</v>
      </c>
      <c r="E486">
        <v>2017</v>
      </c>
      <c r="F486" s="1">
        <v>20.82616179</v>
      </c>
      <c r="G486" t="s">
        <v>42</v>
      </c>
      <c r="I486">
        <v>0</v>
      </c>
    </row>
    <row r="487" spans="1:9" hidden="1" x14ac:dyDescent="0.25">
      <c r="A487" t="s">
        <v>64</v>
      </c>
      <c r="B487">
        <v>384</v>
      </c>
      <c r="C487" t="s">
        <v>48</v>
      </c>
      <c r="D487">
        <v>4256</v>
      </c>
      <c r="E487">
        <v>2018</v>
      </c>
      <c r="F487" s="1">
        <v>20.82616179</v>
      </c>
      <c r="G487" t="s">
        <v>42</v>
      </c>
      <c r="I487">
        <v>0</v>
      </c>
    </row>
    <row r="488" spans="1:9" hidden="1" x14ac:dyDescent="0.25">
      <c r="A488" t="s">
        <v>64</v>
      </c>
      <c r="B488">
        <v>384</v>
      </c>
      <c r="C488" t="s">
        <v>49</v>
      </c>
      <c r="D488">
        <v>4255</v>
      </c>
      <c r="E488">
        <v>2012</v>
      </c>
      <c r="F488" s="1">
        <v>31.264912218199999</v>
      </c>
      <c r="G488" t="s">
        <v>39</v>
      </c>
      <c r="I488">
        <v>0</v>
      </c>
    </row>
    <row r="489" spans="1:9" hidden="1" x14ac:dyDescent="0.25">
      <c r="A489" t="s">
        <v>64</v>
      </c>
      <c r="B489">
        <v>384</v>
      </c>
      <c r="C489" t="s">
        <v>49</v>
      </c>
      <c r="D489">
        <v>4255</v>
      </c>
      <c r="E489">
        <v>2017</v>
      </c>
      <c r="F489" s="1">
        <v>27.538726333900001</v>
      </c>
      <c r="G489" t="s">
        <v>42</v>
      </c>
      <c r="I489">
        <v>0</v>
      </c>
    </row>
    <row r="490" spans="1:9" hidden="1" x14ac:dyDescent="0.25">
      <c r="A490" t="s">
        <v>64</v>
      </c>
      <c r="B490">
        <v>384</v>
      </c>
      <c r="C490" t="s">
        <v>49</v>
      </c>
      <c r="D490">
        <v>4255</v>
      </c>
      <c r="E490">
        <v>2018</v>
      </c>
      <c r="F490" s="1">
        <v>27.538726333900001</v>
      </c>
      <c r="G490" t="s">
        <v>42</v>
      </c>
      <c r="I490">
        <v>0</v>
      </c>
    </row>
    <row r="491" spans="1:9" hidden="1" x14ac:dyDescent="0.25">
      <c r="A491" t="s">
        <v>64</v>
      </c>
      <c r="B491">
        <v>384</v>
      </c>
      <c r="C491" t="s">
        <v>50</v>
      </c>
      <c r="D491">
        <v>4318</v>
      </c>
      <c r="E491">
        <v>2012</v>
      </c>
      <c r="F491" s="1">
        <v>66.930000000000007</v>
      </c>
      <c r="G491" t="s">
        <v>42</v>
      </c>
      <c r="I491">
        <v>0</v>
      </c>
    </row>
    <row r="492" spans="1:9" hidden="1" x14ac:dyDescent="0.25">
      <c r="A492" t="s">
        <v>64</v>
      </c>
      <c r="B492">
        <v>384</v>
      </c>
      <c r="C492" t="s">
        <v>50</v>
      </c>
      <c r="D492">
        <v>4318</v>
      </c>
      <c r="E492">
        <v>2017</v>
      </c>
      <c r="F492" s="1">
        <v>66.930000000000007</v>
      </c>
      <c r="G492" t="s">
        <v>42</v>
      </c>
      <c r="I492">
        <v>0</v>
      </c>
    </row>
    <row r="493" spans="1:9" x14ac:dyDescent="0.25">
      <c r="A493" t="s">
        <v>64</v>
      </c>
      <c r="B493">
        <v>384</v>
      </c>
      <c r="C493" t="s">
        <v>50</v>
      </c>
      <c r="D493">
        <v>4318</v>
      </c>
      <c r="E493">
        <v>2018</v>
      </c>
      <c r="F493" s="1">
        <v>66.930000000000007</v>
      </c>
      <c r="G493" t="s">
        <v>42</v>
      </c>
      <c r="I493">
        <v>0</v>
      </c>
    </row>
    <row r="494" spans="1:9" hidden="1" x14ac:dyDescent="0.25">
      <c r="A494" t="s">
        <v>64</v>
      </c>
      <c r="B494">
        <v>384</v>
      </c>
      <c r="C494" t="s">
        <v>51</v>
      </c>
      <c r="D494">
        <v>4331</v>
      </c>
      <c r="E494">
        <v>2012</v>
      </c>
      <c r="F494" s="1">
        <v>0.97</v>
      </c>
      <c r="G494" t="s">
        <v>39</v>
      </c>
      <c r="I494">
        <v>0</v>
      </c>
    </row>
    <row r="495" spans="1:9" hidden="1" x14ac:dyDescent="0.25">
      <c r="A495" t="s">
        <v>64</v>
      </c>
      <c r="B495">
        <v>384</v>
      </c>
      <c r="C495" t="s">
        <v>51</v>
      </c>
      <c r="D495">
        <v>4331</v>
      </c>
      <c r="E495">
        <v>2017</v>
      </c>
      <c r="F495" s="1">
        <v>0.90937500000000004</v>
      </c>
      <c r="G495" t="s">
        <v>39</v>
      </c>
      <c r="I495">
        <v>0</v>
      </c>
    </row>
    <row r="496" spans="1:9" hidden="1" x14ac:dyDescent="0.25">
      <c r="A496" t="s">
        <v>64</v>
      </c>
      <c r="B496">
        <v>384</v>
      </c>
      <c r="C496" t="s">
        <v>51</v>
      </c>
      <c r="D496">
        <v>4331</v>
      </c>
      <c r="E496">
        <v>2018</v>
      </c>
      <c r="F496" s="1">
        <v>0.90937500000000004</v>
      </c>
      <c r="G496" t="s">
        <v>39</v>
      </c>
      <c r="I496">
        <v>0</v>
      </c>
    </row>
    <row r="497" spans="1:9" hidden="1" x14ac:dyDescent="0.25">
      <c r="A497" t="s">
        <v>65</v>
      </c>
      <c r="B497">
        <v>180</v>
      </c>
      <c r="C497" t="s">
        <v>34</v>
      </c>
      <c r="D497">
        <v>4548</v>
      </c>
      <c r="E497">
        <v>2012</v>
      </c>
      <c r="F497" s="1">
        <v>5990505682</v>
      </c>
      <c r="G497" t="s">
        <v>35</v>
      </c>
      <c r="I497">
        <v>7015</v>
      </c>
    </row>
    <row r="498" spans="1:9" hidden="1" x14ac:dyDescent="0.25">
      <c r="A498" t="s">
        <v>65</v>
      </c>
      <c r="B498">
        <v>180</v>
      </c>
      <c r="C498" t="s">
        <v>34</v>
      </c>
      <c r="D498">
        <v>4548</v>
      </c>
      <c r="E498">
        <v>2017</v>
      </c>
      <c r="F498" s="1">
        <v>7488231169</v>
      </c>
      <c r="G498" t="s">
        <v>35</v>
      </c>
      <c r="I498">
        <v>7015</v>
      </c>
    </row>
    <row r="499" spans="1:9" hidden="1" x14ac:dyDescent="0.25">
      <c r="A499" t="s">
        <v>65</v>
      </c>
      <c r="B499">
        <v>180</v>
      </c>
      <c r="C499" t="s">
        <v>34</v>
      </c>
      <c r="D499">
        <v>4548</v>
      </c>
      <c r="E499">
        <v>2018</v>
      </c>
      <c r="F499" s="1">
        <v>9034013366</v>
      </c>
      <c r="G499" t="s">
        <v>35</v>
      </c>
      <c r="I499">
        <v>7015</v>
      </c>
    </row>
    <row r="500" spans="1:9" hidden="1" x14ac:dyDescent="0.25">
      <c r="A500" t="s">
        <v>65</v>
      </c>
      <c r="B500">
        <v>180</v>
      </c>
      <c r="C500" t="s">
        <v>36</v>
      </c>
      <c r="D500">
        <v>4546</v>
      </c>
      <c r="E500">
        <v>2012</v>
      </c>
      <c r="F500" s="1">
        <v>10422336105</v>
      </c>
      <c r="G500" t="s">
        <v>35</v>
      </c>
      <c r="I500">
        <v>7015</v>
      </c>
    </row>
    <row r="501" spans="1:9" hidden="1" x14ac:dyDescent="0.25">
      <c r="A501" t="s">
        <v>65</v>
      </c>
      <c r="B501">
        <v>180</v>
      </c>
      <c r="C501" t="s">
        <v>36</v>
      </c>
      <c r="D501">
        <v>4546</v>
      </c>
      <c r="E501">
        <v>2017</v>
      </c>
      <c r="F501" s="1">
        <v>14308071861</v>
      </c>
      <c r="G501" t="s">
        <v>35</v>
      </c>
      <c r="I501">
        <v>7015</v>
      </c>
    </row>
    <row r="502" spans="1:9" hidden="1" x14ac:dyDescent="0.25">
      <c r="A502" t="s">
        <v>65</v>
      </c>
      <c r="B502">
        <v>180</v>
      </c>
      <c r="C502" t="s">
        <v>36</v>
      </c>
      <c r="D502">
        <v>4546</v>
      </c>
      <c r="E502">
        <v>2018</v>
      </c>
      <c r="F502" s="1">
        <v>18381421692</v>
      </c>
      <c r="G502" t="s">
        <v>35</v>
      </c>
      <c r="I502">
        <v>7015</v>
      </c>
    </row>
    <row r="503" spans="1:9" hidden="1" x14ac:dyDescent="0.25">
      <c r="A503" t="s">
        <v>65</v>
      </c>
      <c r="B503">
        <v>180</v>
      </c>
      <c r="C503" t="s">
        <v>37</v>
      </c>
      <c r="D503">
        <v>4547</v>
      </c>
      <c r="E503">
        <v>2012</v>
      </c>
      <c r="F503" s="1">
        <v>11099255201</v>
      </c>
      <c r="G503" t="s">
        <v>35</v>
      </c>
      <c r="I503">
        <v>7015</v>
      </c>
    </row>
    <row r="504" spans="1:9" hidden="1" x14ac:dyDescent="0.25">
      <c r="A504" t="s">
        <v>65</v>
      </c>
      <c r="B504">
        <v>180</v>
      </c>
      <c r="C504" t="s">
        <v>37</v>
      </c>
      <c r="D504">
        <v>4547</v>
      </c>
      <c r="E504">
        <v>2017</v>
      </c>
      <c r="F504" s="1">
        <v>14190368440</v>
      </c>
      <c r="G504" t="s">
        <v>35</v>
      </c>
      <c r="I504">
        <v>7015</v>
      </c>
    </row>
    <row r="505" spans="1:9" hidden="1" x14ac:dyDescent="0.25">
      <c r="A505" t="s">
        <v>65</v>
      </c>
      <c r="B505">
        <v>180</v>
      </c>
      <c r="C505" t="s">
        <v>37</v>
      </c>
      <c r="D505">
        <v>4547</v>
      </c>
      <c r="E505">
        <v>2018</v>
      </c>
      <c r="F505" s="1">
        <v>17808785686</v>
      </c>
      <c r="G505" t="s">
        <v>35</v>
      </c>
      <c r="I505">
        <v>7015</v>
      </c>
    </row>
    <row r="506" spans="1:9" hidden="1" x14ac:dyDescent="0.25">
      <c r="A506" t="s">
        <v>65</v>
      </c>
      <c r="B506">
        <v>180</v>
      </c>
      <c r="C506" t="s">
        <v>38</v>
      </c>
      <c r="D506">
        <v>4555</v>
      </c>
      <c r="E506">
        <v>2012</v>
      </c>
      <c r="F506" s="1">
        <v>0.18942424350000001</v>
      </c>
      <c r="G506" t="s">
        <v>39</v>
      </c>
      <c r="I506">
        <v>0</v>
      </c>
    </row>
    <row r="507" spans="1:9" hidden="1" x14ac:dyDescent="0.25">
      <c r="A507" t="s">
        <v>65</v>
      </c>
      <c r="B507">
        <v>180</v>
      </c>
      <c r="C507" t="s">
        <v>38</v>
      </c>
      <c r="D507">
        <v>4555</v>
      </c>
      <c r="E507">
        <v>2017</v>
      </c>
      <c r="F507" s="1">
        <v>0.17912515870000001</v>
      </c>
      <c r="G507" t="s">
        <v>39</v>
      </c>
      <c r="I507">
        <v>0</v>
      </c>
    </row>
    <row r="508" spans="1:9" hidden="1" x14ac:dyDescent="0.25">
      <c r="A508" t="s">
        <v>65</v>
      </c>
      <c r="B508">
        <v>180</v>
      </c>
      <c r="C508" t="s">
        <v>38</v>
      </c>
      <c r="D508">
        <v>4555</v>
      </c>
      <c r="E508">
        <v>2018</v>
      </c>
      <c r="F508" s="1">
        <v>0.17912515870000001</v>
      </c>
      <c r="G508" t="s">
        <v>39</v>
      </c>
      <c r="I508">
        <v>0</v>
      </c>
    </row>
    <row r="509" spans="1:9" hidden="1" x14ac:dyDescent="0.25">
      <c r="A509" t="s">
        <v>65</v>
      </c>
      <c r="B509">
        <v>180</v>
      </c>
      <c r="C509" t="s">
        <v>40</v>
      </c>
      <c r="D509">
        <v>4250</v>
      </c>
      <c r="E509">
        <v>2012</v>
      </c>
      <c r="F509" s="1">
        <v>7.1900000000000006E-2</v>
      </c>
      <c r="G509" t="s">
        <v>42</v>
      </c>
      <c r="I509">
        <v>0</v>
      </c>
    </row>
    <row r="510" spans="1:9" hidden="1" x14ac:dyDescent="0.25">
      <c r="A510" t="s">
        <v>65</v>
      </c>
      <c r="B510">
        <v>180</v>
      </c>
      <c r="C510" t="s">
        <v>40</v>
      </c>
      <c r="D510">
        <v>4250</v>
      </c>
      <c r="E510">
        <v>2017</v>
      </c>
      <c r="F510" s="1">
        <v>7.1900000000000006E-2</v>
      </c>
      <c r="G510" t="s">
        <v>42</v>
      </c>
      <c r="I510">
        <v>0</v>
      </c>
    </row>
    <row r="511" spans="1:9" hidden="1" x14ac:dyDescent="0.25">
      <c r="A511" t="s">
        <v>65</v>
      </c>
      <c r="B511">
        <v>180</v>
      </c>
      <c r="C511" t="s">
        <v>40</v>
      </c>
      <c r="D511">
        <v>4250</v>
      </c>
      <c r="E511">
        <v>2018</v>
      </c>
      <c r="F511" s="1">
        <v>7.1900000000000006E-2</v>
      </c>
      <c r="G511" t="s">
        <v>42</v>
      </c>
      <c r="I511">
        <v>0</v>
      </c>
    </row>
    <row r="512" spans="1:9" hidden="1" x14ac:dyDescent="0.25">
      <c r="A512" t="s">
        <v>65</v>
      </c>
      <c r="B512">
        <v>180</v>
      </c>
      <c r="C512" t="s">
        <v>43</v>
      </c>
      <c r="D512">
        <v>4252</v>
      </c>
      <c r="E512">
        <v>2012</v>
      </c>
      <c r="F512" s="1">
        <v>0.14680000000000001</v>
      </c>
      <c r="G512" t="s">
        <v>42</v>
      </c>
      <c r="I512">
        <v>0</v>
      </c>
    </row>
    <row r="513" spans="1:9" hidden="1" x14ac:dyDescent="0.25">
      <c r="A513" t="s">
        <v>65</v>
      </c>
      <c r="B513">
        <v>180</v>
      </c>
      <c r="C513" t="s">
        <v>43</v>
      </c>
      <c r="D513">
        <v>4252</v>
      </c>
      <c r="E513">
        <v>2017</v>
      </c>
      <c r="F513" s="1">
        <v>0.14680000000000001</v>
      </c>
      <c r="G513" t="s">
        <v>42</v>
      </c>
      <c r="I513">
        <v>0</v>
      </c>
    </row>
    <row r="514" spans="1:9" hidden="1" x14ac:dyDescent="0.25">
      <c r="A514" t="s">
        <v>65</v>
      </c>
      <c r="B514">
        <v>180</v>
      </c>
      <c r="C514" t="s">
        <v>43</v>
      </c>
      <c r="D514">
        <v>4252</v>
      </c>
      <c r="E514">
        <v>2018</v>
      </c>
      <c r="F514" s="1">
        <v>0.14680000000000001</v>
      </c>
      <c r="G514" t="s">
        <v>42</v>
      </c>
      <c r="I514">
        <v>0</v>
      </c>
    </row>
    <row r="515" spans="1:9" hidden="1" x14ac:dyDescent="0.25">
      <c r="A515" t="s">
        <v>65</v>
      </c>
      <c r="B515">
        <v>180</v>
      </c>
      <c r="C515" t="s">
        <v>45</v>
      </c>
      <c r="D515">
        <v>4251</v>
      </c>
      <c r="E515">
        <v>2012</v>
      </c>
      <c r="F515" s="1">
        <v>0.46489999999999998</v>
      </c>
      <c r="G515" t="s">
        <v>42</v>
      </c>
      <c r="I515">
        <v>0</v>
      </c>
    </row>
    <row r="516" spans="1:9" hidden="1" x14ac:dyDescent="0.25">
      <c r="A516" t="s">
        <v>65</v>
      </c>
      <c r="B516">
        <v>180</v>
      </c>
      <c r="C516" t="s">
        <v>45</v>
      </c>
      <c r="D516">
        <v>4251</v>
      </c>
      <c r="E516">
        <v>2017</v>
      </c>
      <c r="F516" s="1">
        <v>0.46489999999999998</v>
      </c>
      <c r="G516" t="s">
        <v>42</v>
      </c>
      <c r="I516">
        <v>0</v>
      </c>
    </row>
    <row r="517" spans="1:9" hidden="1" x14ac:dyDescent="0.25">
      <c r="A517" t="s">
        <v>65</v>
      </c>
      <c r="B517">
        <v>180</v>
      </c>
      <c r="C517" t="s">
        <v>45</v>
      </c>
      <c r="D517">
        <v>4251</v>
      </c>
      <c r="E517">
        <v>2018</v>
      </c>
      <c r="F517" s="1">
        <v>0.46489999999999998</v>
      </c>
      <c r="G517" t="s">
        <v>42</v>
      </c>
      <c r="I517">
        <v>0</v>
      </c>
    </row>
    <row r="518" spans="1:9" hidden="1" x14ac:dyDescent="0.25">
      <c r="A518" t="s">
        <v>65</v>
      </c>
      <c r="B518">
        <v>180</v>
      </c>
      <c r="C518" t="s">
        <v>47</v>
      </c>
      <c r="D518">
        <v>4254</v>
      </c>
      <c r="E518">
        <v>2012</v>
      </c>
      <c r="F518" s="1">
        <v>10.517846693999999</v>
      </c>
      <c r="G518" t="s">
        <v>42</v>
      </c>
      <c r="I518">
        <v>0</v>
      </c>
    </row>
    <row r="519" spans="1:9" hidden="1" x14ac:dyDescent="0.25">
      <c r="A519" t="s">
        <v>65</v>
      </c>
      <c r="B519">
        <v>180</v>
      </c>
      <c r="C519" t="s">
        <v>47</v>
      </c>
      <c r="D519">
        <v>4254</v>
      </c>
      <c r="E519">
        <v>2017</v>
      </c>
      <c r="F519" s="1">
        <v>10.517846693999999</v>
      </c>
      <c r="G519" t="s">
        <v>42</v>
      </c>
      <c r="I519">
        <v>0</v>
      </c>
    </row>
    <row r="520" spans="1:9" hidden="1" x14ac:dyDescent="0.25">
      <c r="A520" t="s">
        <v>65</v>
      </c>
      <c r="B520">
        <v>180</v>
      </c>
      <c r="C520" t="s">
        <v>47</v>
      </c>
      <c r="D520">
        <v>4254</v>
      </c>
      <c r="E520">
        <v>2018</v>
      </c>
      <c r="F520" s="1">
        <v>10.517846693999999</v>
      </c>
      <c r="G520" t="s">
        <v>42</v>
      </c>
      <c r="I520">
        <v>0</v>
      </c>
    </row>
    <row r="521" spans="1:9" hidden="1" x14ac:dyDescent="0.25">
      <c r="A521" t="s">
        <v>65</v>
      </c>
      <c r="B521">
        <v>180</v>
      </c>
      <c r="C521" t="s">
        <v>48</v>
      </c>
      <c r="D521">
        <v>4256</v>
      </c>
      <c r="E521">
        <v>2012</v>
      </c>
      <c r="F521" s="1">
        <v>21.4745465184</v>
      </c>
      <c r="G521" t="s">
        <v>42</v>
      </c>
      <c r="I521">
        <v>0</v>
      </c>
    </row>
    <row r="522" spans="1:9" hidden="1" x14ac:dyDescent="0.25">
      <c r="A522" t="s">
        <v>65</v>
      </c>
      <c r="B522">
        <v>180</v>
      </c>
      <c r="C522" t="s">
        <v>48</v>
      </c>
      <c r="D522">
        <v>4256</v>
      </c>
      <c r="E522">
        <v>2017</v>
      </c>
      <c r="F522" s="1">
        <v>21.4745465184</v>
      </c>
      <c r="G522" t="s">
        <v>42</v>
      </c>
      <c r="I522">
        <v>0</v>
      </c>
    </row>
    <row r="523" spans="1:9" hidden="1" x14ac:dyDescent="0.25">
      <c r="A523" t="s">
        <v>65</v>
      </c>
      <c r="B523">
        <v>180</v>
      </c>
      <c r="C523" t="s">
        <v>48</v>
      </c>
      <c r="D523">
        <v>4256</v>
      </c>
      <c r="E523">
        <v>2018</v>
      </c>
      <c r="F523" s="1">
        <v>21.4745465184</v>
      </c>
      <c r="G523" t="s">
        <v>42</v>
      </c>
      <c r="I523">
        <v>0</v>
      </c>
    </row>
    <row r="524" spans="1:9" hidden="1" x14ac:dyDescent="0.25">
      <c r="A524" t="s">
        <v>65</v>
      </c>
      <c r="B524">
        <v>180</v>
      </c>
      <c r="C524" t="s">
        <v>49</v>
      </c>
      <c r="D524">
        <v>4255</v>
      </c>
      <c r="E524">
        <v>2012</v>
      </c>
      <c r="F524" s="1">
        <v>68.007606787599997</v>
      </c>
      <c r="G524" t="s">
        <v>42</v>
      </c>
      <c r="I524">
        <v>0</v>
      </c>
    </row>
    <row r="525" spans="1:9" hidden="1" x14ac:dyDescent="0.25">
      <c r="A525" t="s">
        <v>65</v>
      </c>
      <c r="B525">
        <v>180</v>
      </c>
      <c r="C525" t="s">
        <v>49</v>
      </c>
      <c r="D525">
        <v>4255</v>
      </c>
      <c r="E525">
        <v>2017</v>
      </c>
      <c r="F525" s="1">
        <v>68.007606787599997</v>
      </c>
      <c r="G525" t="s">
        <v>42</v>
      </c>
      <c r="I525">
        <v>0</v>
      </c>
    </row>
    <row r="526" spans="1:9" hidden="1" x14ac:dyDescent="0.25">
      <c r="A526" t="s">
        <v>65</v>
      </c>
      <c r="B526">
        <v>180</v>
      </c>
      <c r="C526" t="s">
        <v>49</v>
      </c>
      <c r="D526">
        <v>4255</v>
      </c>
      <c r="E526">
        <v>2018</v>
      </c>
      <c r="F526" s="1">
        <v>68.007606787599997</v>
      </c>
      <c r="G526" t="s">
        <v>42</v>
      </c>
      <c r="I526">
        <v>0</v>
      </c>
    </row>
    <row r="527" spans="1:9" hidden="1" x14ac:dyDescent="0.25">
      <c r="A527" t="s">
        <v>65</v>
      </c>
      <c r="B527">
        <v>180</v>
      </c>
      <c r="C527" t="s">
        <v>50</v>
      </c>
      <c r="D527">
        <v>4318</v>
      </c>
      <c r="E527">
        <v>2012</v>
      </c>
      <c r="F527" s="1">
        <v>7.3</v>
      </c>
      <c r="G527" t="s">
        <v>42</v>
      </c>
      <c r="I527">
        <v>0</v>
      </c>
    </row>
    <row r="528" spans="1:9" hidden="1" x14ac:dyDescent="0.25">
      <c r="A528" t="s">
        <v>65</v>
      </c>
      <c r="B528">
        <v>180</v>
      </c>
      <c r="C528" t="s">
        <v>50</v>
      </c>
      <c r="D528">
        <v>4318</v>
      </c>
      <c r="E528">
        <v>2017</v>
      </c>
      <c r="F528" s="1">
        <v>7.3</v>
      </c>
      <c r="G528" t="s">
        <v>42</v>
      </c>
      <c r="I528">
        <v>0</v>
      </c>
    </row>
    <row r="529" spans="1:9" x14ac:dyDescent="0.25">
      <c r="A529" t="s">
        <v>65</v>
      </c>
      <c r="B529">
        <v>180</v>
      </c>
      <c r="C529" t="s">
        <v>50</v>
      </c>
      <c r="D529">
        <v>4318</v>
      </c>
      <c r="E529">
        <v>2018</v>
      </c>
      <c r="F529" s="1">
        <v>7.3</v>
      </c>
      <c r="G529" t="s">
        <v>42</v>
      </c>
      <c r="I529">
        <v>0</v>
      </c>
    </row>
    <row r="530" spans="1:9" hidden="1" x14ac:dyDescent="0.25">
      <c r="A530" t="s">
        <v>65</v>
      </c>
      <c r="B530">
        <v>180</v>
      </c>
      <c r="C530" t="s">
        <v>51</v>
      </c>
      <c r="D530">
        <v>4331</v>
      </c>
      <c r="E530">
        <v>2012</v>
      </c>
      <c r="F530" s="1">
        <v>8.3492366400000004E-2</v>
      </c>
      <c r="G530" t="s">
        <v>39</v>
      </c>
      <c r="I530">
        <v>0</v>
      </c>
    </row>
    <row r="531" spans="1:9" hidden="1" x14ac:dyDescent="0.25">
      <c r="A531" t="s">
        <v>65</v>
      </c>
      <c r="B531">
        <v>180</v>
      </c>
      <c r="C531" t="s">
        <v>51</v>
      </c>
      <c r="D531">
        <v>4331</v>
      </c>
      <c r="E531">
        <v>2017</v>
      </c>
      <c r="F531" s="1">
        <v>7.8947368399999995E-2</v>
      </c>
      <c r="G531" t="s">
        <v>39</v>
      </c>
      <c r="I531">
        <v>0</v>
      </c>
    </row>
    <row r="532" spans="1:9" hidden="1" x14ac:dyDescent="0.25">
      <c r="A532" t="s">
        <v>65</v>
      </c>
      <c r="B532">
        <v>180</v>
      </c>
      <c r="C532" t="s">
        <v>51</v>
      </c>
      <c r="D532">
        <v>4331</v>
      </c>
      <c r="E532">
        <v>2018</v>
      </c>
      <c r="F532" s="1">
        <v>7.8947368399999995E-2</v>
      </c>
      <c r="G532" t="s">
        <v>39</v>
      </c>
      <c r="I532">
        <v>0</v>
      </c>
    </row>
    <row r="533" spans="1:9" hidden="1" x14ac:dyDescent="0.25">
      <c r="A533" t="s">
        <v>66</v>
      </c>
      <c r="B533">
        <v>262</v>
      </c>
      <c r="C533" t="s">
        <v>34</v>
      </c>
      <c r="D533">
        <v>4548</v>
      </c>
      <c r="E533">
        <v>2012</v>
      </c>
      <c r="F533" s="1">
        <v>25459971.940000001</v>
      </c>
      <c r="G533" t="s">
        <v>35</v>
      </c>
      <c r="I533">
        <v>7015</v>
      </c>
    </row>
    <row r="534" spans="1:9" hidden="1" x14ac:dyDescent="0.25">
      <c r="A534" t="s">
        <v>66</v>
      </c>
      <c r="B534">
        <v>262</v>
      </c>
      <c r="C534" t="s">
        <v>34</v>
      </c>
      <c r="D534">
        <v>4548</v>
      </c>
      <c r="E534">
        <v>2017</v>
      </c>
      <c r="F534" s="1">
        <v>39510934.170000002</v>
      </c>
      <c r="G534" t="s">
        <v>35</v>
      </c>
      <c r="I534">
        <v>7015</v>
      </c>
    </row>
    <row r="535" spans="1:9" hidden="1" x14ac:dyDescent="0.25">
      <c r="A535" t="s">
        <v>66</v>
      </c>
      <c r="B535">
        <v>262</v>
      </c>
      <c r="C535" t="s">
        <v>34</v>
      </c>
      <c r="D535">
        <v>4548</v>
      </c>
      <c r="E535">
        <v>2018</v>
      </c>
      <c r="F535" s="1">
        <v>36957987.539999999</v>
      </c>
      <c r="G535" t="s">
        <v>35</v>
      </c>
      <c r="I535">
        <v>7015</v>
      </c>
    </row>
    <row r="536" spans="1:9" hidden="1" x14ac:dyDescent="0.25">
      <c r="A536" t="s">
        <v>66</v>
      </c>
      <c r="B536">
        <v>262</v>
      </c>
      <c r="C536" t="s">
        <v>36</v>
      </c>
      <c r="D536">
        <v>4546</v>
      </c>
      <c r="E536">
        <v>2012</v>
      </c>
      <c r="F536" s="1">
        <v>129153187.8</v>
      </c>
      <c r="G536" t="s">
        <v>35</v>
      </c>
      <c r="I536">
        <v>7015</v>
      </c>
    </row>
    <row r="537" spans="1:9" hidden="1" x14ac:dyDescent="0.25">
      <c r="A537" t="s">
        <v>66</v>
      </c>
      <c r="B537">
        <v>262</v>
      </c>
      <c r="C537" t="s">
        <v>36</v>
      </c>
      <c r="D537">
        <v>4546</v>
      </c>
      <c r="E537">
        <v>2017</v>
      </c>
      <c r="F537" s="1">
        <v>201714295.69999999</v>
      </c>
      <c r="G537" t="s">
        <v>35</v>
      </c>
      <c r="I537">
        <v>7015</v>
      </c>
    </row>
    <row r="538" spans="1:9" hidden="1" x14ac:dyDescent="0.25">
      <c r="A538" t="s">
        <v>66</v>
      </c>
      <c r="B538">
        <v>262</v>
      </c>
      <c r="C538" t="s">
        <v>36</v>
      </c>
      <c r="D538">
        <v>4546</v>
      </c>
      <c r="E538">
        <v>2018</v>
      </c>
      <c r="F538" s="1">
        <v>200391141.59999999</v>
      </c>
      <c r="G538" t="s">
        <v>35</v>
      </c>
      <c r="I538">
        <v>7015</v>
      </c>
    </row>
    <row r="539" spans="1:9" hidden="1" x14ac:dyDescent="0.25">
      <c r="A539" t="s">
        <v>66</v>
      </c>
      <c r="B539">
        <v>262</v>
      </c>
      <c r="C539" t="s">
        <v>37</v>
      </c>
      <c r="D539">
        <v>4547</v>
      </c>
      <c r="E539">
        <v>2012</v>
      </c>
      <c r="F539" s="1">
        <v>1422061665</v>
      </c>
      <c r="G539" t="s">
        <v>35</v>
      </c>
      <c r="I539">
        <v>7015</v>
      </c>
    </row>
    <row r="540" spans="1:9" hidden="1" x14ac:dyDescent="0.25">
      <c r="A540" t="s">
        <v>66</v>
      </c>
      <c r="B540">
        <v>262</v>
      </c>
      <c r="C540" t="s">
        <v>37</v>
      </c>
      <c r="D540">
        <v>4547</v>
      </c>
      <c r="E540">
        <v>2017</v>
      </c>
      <c r="F540" s="1">
        <v>2329802104</v>
      </c>
      <c r="G540" t="s">
        <v>35</v>
      </c>
      <c r="I540">
        <v>7015</v>
      </c>
    </row>
    <row r="541" spans="1:9" hidden="1" x14ac:dyDescent="0.25">
      <c r="A541" t="s">
        <v>66</v>
      </c>
      <c r="B541">
        <v>262</v>
      </c>
      <c r="C541" t="s">
        <v>37</v>
      </c>
      <c r="D541">
        <v>4547</v>
      </c>
      <c r="E541">
        <v>2018</v>
      </c>
      <c r="F541" s="1">
        <v>2482134835</v>
      </c>
      <c r="G541" t="s">
        <v>35</v>
      </c>
      <c r="I541">
        <v>7015</v>
      </c>
    </row>
    <row r="542" spans="1:9" hidden="1" x14ac:dyDescent="0.25">
      <c r="A542" t="s">
        <v>66</v>
      </c>
      <c r="B542">
        <v>262</v>
      </c>
      <c r="C542" t="s">
        <v>38</v>
      </c>
      <c r="D542">
        <v>4555</v>
      </c>
      <c r="E542">
        <v>2012</v>
      </c>
      <c r="F542" s="1">
        <v>100</v>
      </c>
      <c r="G542" t="s">
        <v>39</v>
      </c>
      <c r="H542" t="s">
        <v>67</v>
      </c>
      <c r="I542">
        <v>6749</v>
      </c>
    </row>
    <row r="543" spans="1:9" hidden="1" x14ac:dyDescent="0.25">
      <c r="A543" t="s">
        <v>66</v>
      </c>
      <c r="B543">
        <v>262</v>
      </c>
      <c r="C543" t="s">
        <v>38</v>
      </c>
      <c r="D543">
        <v>4555</v>
      </c>
      <c r="E543">
        <v>2017</v>
      </c>
      <c r="F543" s="1">
        <v>100</v>
      </c>
      <c r="G543" t="s">
        <v>42</v>
      </c>
      <c r="I543">
        <v>0</v>
      </c>
    </row>
    <row r="544" spans="1:9" hidden="1" x14ac:dyDescent="0.25">
      <c r="A544" t="s">
        <v>66</v>
      </c>
      <c r="B544">
        <v>262</v>
      </c>
      <c r="C544" t="s">
        <v>38</v>
      </c>
      <c r="D544">
        <v>4555</v>
      </c>
      <c r="E544">
        <v>2018</v>
      </c>
      <c r="F544" s="1">
        <v>100</v>
      </c>
      <c r="G544" t="s">
        <v>42</v>
      </c>
      <c r="I544">
        <v>0</v>
      </c>
    </row>
    <row r="545" spans="1:9" hidden="1" x14ac:dyDescent="0.25">
      <c r="A545" t="s">
        <v>66</v>
      </c>
      <c r="B545">
        <v>262</v>
      </c>
      <c r="C545" t="s">
        <v>40</v>
      </c>
      <c r="D545">
        <v>4250</v>
      </c>
      <c r="E545">
        <v>2012</v>
      </c>
      <c r="F545" s="1">
        <v>3.0000000000000001E-3</v>
      </c>
      <c r="G545" t="s">
        <v>42</v>
      </c>
      <c r="I545">
        <v>0</v>
      </c>
    </row>
    <row r="546" spans="1:9" hidden="1" x14ac:dyDescent="0.25">
      <c r="A546" t="s">
        <v>66</v>
      </c>
      <c r="B546">
        <v>262</v>
      </c>
      <c r="C546" t="s">
        <v>40</v>
      </c>
      <c r="D546">
        <v>4250</v>
      </c>
      <c r="E546">
        <v>2017</v>
      </c>
      <c r="F546" s="1">
        <v>3.0000000000000001E-3</v>
      </c>
      <c r="G546" t="s">
        <v>42</v>
      </c>
      <c r="I546">
        <v>0</v>
      </c>
    </row>
    <row r="547" spans="1:9" hidden="1" x14ac:dyDescent="0.25">
      <c r="A547" t="s">
        <v>66</v>
      </c>
      <c r="B547">
        <v>262</v>
      </c>
      <c r="C547" t="s">
        <v>40</v>
      </c>
      <c r="D547">
        <v>4250</v>
      </c>
      <c r="E547">
        <v>2018</v>
      </c>
      <c r="F547" s="1">
        <v>3.0000000000000001E-3</v>
      </c>
      <c r="G547" t="s">
        <v>42</v>
      </c>
      <c r="I547">
        <v>0</v>
      </c>
    </row>
    <row r="548" spans="1:9" hidden="1" x14ac:dyDescent="0.25">
      <c r="A548" t="s">
        <v>66</v>
      </c>
      <c r="B548">
        <v>262</v>
      </c>
      <c r="C548" t="s">
        <v>43</v>
      </c>
      <c r="D548">
        <v>4252</v>
      </c>
      <c r="E548">
        <v>2012</v>
      </c>
      <c r="F548" s="1">
        <v>0</v>
      </c>
      <c r="G548" t="s">
        <v>42</v>
      </c>
      <c r="I548">
        <v>0</v>
      </c>
    </row>
    <row r="549" spans="1:9" hidden="1" x14ac:dyDescent="0.25">
      <c r="A549" t="s">
        <v>66</v>
      </c>
      <c r="B549">
        <v>262</v>
      </c>
      <c r="C549" t="s">
        <v>43</v>
      </c>
      <c r="D549">
        <v>4252</v>
      </c>
      <c r="E549">
        <v>2017</v>
      </c>
      <c r="F549" s="1">
        <v>0</v>
      </c>
      <c r="G549" t="s">
        <v>42</v>
      </c>
      <c r="I549">
        <v>0</v>
      </c>
    </row>
    <row r="550" spans="1:9" hidden="1" x14ac:dyDescent="0.25">
      <c r="A550" t="s">
        <v>66</v>
      </c>
      <c r="B550">
        <v>262</v>
      </c>
      <c r="C550" t="s">
        <v>43</v>
      </c>
      <c r="D550">
        <v>4252</v>
      </c>
      <c r="E550">
        <v>2018</v>
      </c>
      <c r="F550" s="1">
        <v>0</v>
      </c>
      <c r="G550" t="s">
        <v>42</v>
      </c>
      <c r="I550">
        <v>0</v>
      </c>
    </row>
    <row r="551" spans="1:9" hidden="1" x14ac:dyDescent="0.25">
      <c r="A551" t="s">
        <v>66</v>
      </c>
      <c r="B551">
        <v>262</v>
      </c>
      <c r="C551" t="s">
        <v>45</v>
      </c>
      <c r="D551">
        <v>4251</v>
      </c>
      <c r="E551">
        <v>2012</v>
      </c>
      <c r="F551" s="1">
        <v>1.6E-2</v>
      </c>
      <c r="G551" t="s">
        <v>42</v>
      </c>
      <c r="I551">
        <v>0</v>
      </c>
    </row>
    <row r="552" spans="1:9" hidden="1" x14ac:dyDescent="0.25">
      <c r="A552" t="s">
        <v>66</v>
      </c>
      <c r="B552">
        <v>262</v>
      </c>
      <c r="C552" t="s">
        <v>45</v>
      </c>
      <c r="D552">
        <v>4251</v>
      </c>
      <c r="E552">
        <v>2017</v>
      </c>
      <c r="F552" s="1">
        <v>1.6E-2</v>
      </c>
      <c r="G552" t="s">
        <v>42</v>
      </c>
      <c r="I552">
        <v>0</v>
      </c>
    </row>
    <row r="553" spans="1:9" hidden="1" x14ac:dyDescent="0.25">
      <c r="A553" t="s">
        <v>66</v>
      </c>
      <c r="B553">
        <v>262</v>
      </c>
      <c r="C553" t="s">
        <v>45</v>
      </c>
      <c r="D553">
        <v>4251</v>
      </c>
      <c r="E553">
        <v>2018</v>
      </c>
      <c r="F553" s="1">
        <v>1.6E-2</v>
      </c>
      <c r="G553" t="s">
        <v>42</v>
      </c>
      <c r="I553">
        <v>0</v>
      </c>
    </row>
    <row r="554" spans="1:9" hidden="1" x14ac:dyDescent="0.25">
      <c r="A554" t="s">
        <v>66</v>
      </c>
      <c r="B554">
        <v>262</v>
      </c>
      <c r="C554" t="s">
        <v>47</v>
      </c>
      <c r="D554">
        <v>4254</v>
      </c>
      <c r="E554">
        <v>2012</v>
      </c>
      <c r="F554" s="1">
        <v>15.789473684200001</v>
      </c>
      <c r="G554" t="s">
        <v>42</v>
      </c>
      <c r="I554">
        <v>0</v>
      </c>
    </row>
    <row r="555" spans="1:9" hidden="1" x14ac:dyDescent="0.25">
      <c r="A555" t="s">
        <v>66</v>
      </c>
      <c r="B555">
        <v>262</v>
      </c>
      <c r="C555" t="s">
        <v>47</v>
      </c>
      <c r="D555">
        <v>4254</v>
      </c>
      <c r="E555">
        <v>2017</v>
      </c>
      <c r="F555" s="1">
        <v>15.789473684200001</v>
      </c>
      <c r="G555" t="s">
        <v>42</v>
      </c>
      <c r="I555">
        <v>0</v>
      </c>
    </row>
    <row r="556" spans="1:9" hidden="1" x14ac:dyDescent="0.25">
      <c r="A556" t="s">
        <v>66</v>
      </c>
      <c r="B556">
        <v>262</v>
      </c>
      <c r="C556" t="s">
        <v>47</v>
      </c>
      <c r="D556">
        <v>4254</v>
      </c>
      <c r="E556">
        <v>2018</v>
      </c>
      <c r="F556" s="1">
        <v>15.789473684200001</v>
      </c>
      <c r="G556" t="s">
        <v>42</v>
      </c>
      <c r="I556">
        <v>0</v>
      </c>
    </row>
    <row r="557" spans="1:9" hidden="1" x14ac:dyDescent="0.25">
      <c r="A557" t="s">
        <v>66</v>
      </c>
      <c r="B557">
        <v>262</v>
      </c>
      <c r="C557" t="s">
        <v>48</v>
      </c>
      <c r="D557">
        <v>4256</v>
      </c>
      <c r="E557">
        <v>2012</v>
      </c>
      <c r="F557" s="1">
        <v>0</v>
      </c>
      <c r="G557" t="s">
        <v>42</v>
      </c>
      <c r="I557">
        <v>0</v>
      </c>
    </row>
    <row r="558" spans="1:9" hidden="1" x14ac:dyDescent="0.25">
      <c r="A558" t="s">
        <v>66</v>
      </c>
      <c r="B558">
        <v>262</v>
      </c>
      <c r="C558" t="s">
        <v>48</v>
      </c>
      <c r="D558">
        <v>4256</v>
      </c>
      <c r="E558">
        <v>2017</v>
      </c>
      <c r="F558" s="1">
        <v>0</v>
      </c>
      <c r="G558" t="s">
        <v>42</v>
      </c>
      <c r="I558">
        <v>0</v>
      </c>
    </row>
    <row r="559" spans="1:9" hidden="1" x14ac:dyDescent="0.25">
      <c r="A559" t="s">
        <v>66</v>
      </c>
      <c r="B559">
        <v>262</v>
      </c>
      <c r="C559" t="s">
        <v>48</v>
      </c>
      <c r="D559">
        <v>4256</v>
      </c>
      <c r="E559">
        <v>2018</v>
      </c>
      <c r="F559" s="1">
        <v>0</v>
      </c>
      <c r="G559" t="s">
        <v>42</v>
      </c>
      <c r="I559">
        <v>0</v>
      </c>
    </row>
    <row r="560" spans="1:9" hidden="1" x14ac:dyDescent="0.25">
      <c r="A560" t="s">
        <v>66</v>
      </c>
      <c r="B560">
        <v>262</v>
      </c>
      <c r="C560" t="s">
        <v>49</v>
      </c>
      <c r="D560">
        <v>4255</v>
      </c>
      <c r="E560">
        <v>2012</v>
      </c>
      <c r="F560" s="1">
        <v>84.210526315799996</v>
      </c>
      <c r="G560" t="s">
        <v>42</v>
      </c>
      <c r="I560">
        <v>0</v>
      </c>
    </row>
    <row r="561" spans="1:9" hidden="1" x14ac:dyDescent="0.25">
      <c r="A561" t="s">
        <v>66</v>
      </c>
      <c r="B561">
        <v>262</v>
      </c>
      <c r="C561" t="s">
        <v>49</v>
      </c>
      <c r="D561">
        <v>4255</v>
      </c>
      <c r="E561">
        <v>2017</v>
      </c>
      <c r="F561" s="1">
        <v>84.210526315799996</v>
      </c>
      <c r="G561" t="s">
        <v>42</v>
      </c>
      <c r="I561">
        <v>0</v>
      </c>
    </row>
    <row r="562" spans="1:9" hidden="1" x14ac:dyDescent="0.25">
      <c r="A562" t="s">
        <v>66</v>
      </c>
      <c r="B562">
        <v>262</v>
      </c>
      <c r="C562" t="s">
        <v>49</v>
      </c>
      <c r="D562">
        <v>4255</v>
      </c>
      <c r="E562">
        <v>2018</v>
      </c>
      <c r="F562" s="1">
        <v>84.210526315799996</v>
      </c>
      <c r="G562" t="s">
        <v>42</v>
      </c>
      <c r="I562">
        <v>0</v>
      </c>
    </row>
    <row r="563" spans="1:9" hidden="1" x14ac:dyDescent="0.25">
      <c r="A563" t="s">
        <v>66</v>
      </c>
      <c r="B563">
        <v>262</v>
      </c>
      <c r="C563" t="s">
        <v>50</v>
      </c>
      <c r="D563">
        <v>4318</v>
      </c>
      <c r="E563">
        <v>2012</v>
      </c>
      <c r="F563" s="1">
        <v>0.38800000000000001</v>
      </c>
      <c r="G563" t="s">
        <v>42</v>
      </c>
      <c r="I563">
        <v>0</v>
      </c>
    </row>
    <row r="564" spans="1:9" hidden="1" x14ac:dyDescent="0.25">
      <c r="A564" t="s">
        <v>66</v>
      </c>
      <c r="B564">
        <v>262</v>
      </c>
      <c r="C564" t="s">
        <v>50</v>
      </c>
      <c r="D564">
        <v>4318</v>
      </c>
      <c r="E564">
        <v>2017</v>
      </c>
      <c r="F564" s="1">
        <v>0.38800000000000001</v>
      </c>
      <c r="G564" t="s">
        <v>42</v>
      </c>
      <c r="I564">
        <v>0</v>
      </c>
    </row>
    <row r="565" spans="1:9" x14ac:dyDescent="0.25">
      <c r="A565" t="s">
        <v>66</v>
      </c>
      <c r="B565">
        <v>262</v>
      </c>
      <c r="C565" t="s">
        <v>50</v>
      </c>
      <c r="D565">
        <v>4318</v>
      </c>
      <c r="E565">
        <v>2018</v>
      </c>
      <c r="F565" s="1">
        <v>0.38800000000000001</v>
      </c>
      <c r="G565" t="s">
        <v>42</v>
      </c>
      <c r="I565">
        <v>0</v>
      </c>
    </row>
    <row r="566" spans="1:9" hidden="1" x14ac:dyDescent="0.25">
      <c r="A566" t="s">
        <v>66</v>
      </c>
      <c r="B566">
        <v>262</v>
      </c>
      <c r="C566" t="s">
        <v>51</v>
      </c>
      <c r="D566">
        <v>4331</v>
      </c>
      <c r="E566">
        <v>2012</v>
      </c>
      <c r="F566" s="1">
        <v>50.6</v>
      </c>
      <c r="G566" t="s">
        <v>39</v>
      </c>
      <c r="I566">
        <v>0</v>
      </c>
    </row>
    <row r="567" spans="1:9" hidden="1" x14ac:dyDescent="0.25">
      <c r="A567" t="s">
        <v>66</v>
      </c>
      <c r="B567">
        <v>262</v>
      </c>
      <c r="C567" t="s">
        <v>51</v>
      </c>
      <c r="D567">
        <v>4331</v>
      </c>
      <c r="E567">
        <v>2017</v>
      </c>
      <c r="F567" s="1">
        <v>50.6</v>
      </c>
      <c r="G567" t="s">
        <v>39</v>
      </c>
      <c r="I567">
        <v>0</v>
      </c>
    </row>
    <row r="568" spans="1:9" hidden="1" x14ac:dyDescent="0.25">
      <c r="A568" t="s">
        <v>66</v>
      </c>
      <c r="B568">
        <v>262</v>
      </c>
      <c r="C568" t="s">
        <v>51</v>
      </c>
      <c r="D568">
        <v>4331</v>
      </c>
      <c r="E568">
        <v>2018</v>
      </c>
      <c r="F568" s="1">
        <v>50.6</v>
      </c>
      <c r="G568" t="s">
        <v>39</v>
      </c>
      <c r="I568">
        <v>0</v>
      </c>
    </row>
    <row r="569" spans="1:9" hidden="1" x14ac:dyDescent="0.25">
      <c r="A569" t="s">
        <v>68</v>
      </c>
      <c r="B569">
        <v>818</v>
      </c>
      <c r="C569" t="s">
        <v>34</v>
      </c>
      <c r="D569">
        <v>4548</v>
      </c>
      <c r="E569">
        <v>2012</v>
      </c>
      <c r="F569" s="1">
        <v>31172916377</v>
      </c>
      <c r="G569" t="s">
        <v>35</v>
      </c>
      <c r="I569">
        <v>7015</v>
      </c>
    </row>
    <row r="570" spans="1:9" hidden="1" x14ac:dyDescent="0.25">
      <c r="A570" t="s">
        <v>68</v>
      </c>
      <c r="B570">
        <v>818</v>
      </c>
      <c r="C570" t="s">
        <v>34</v>
      </c>
      <c r="D570">
        <v>4548</v>
      </c>
      <c r="E570">
        <v>2017</v>
      </c>
      <c r="F570" s="1">
        <v>22411845852</v>
      </c>
      <c r="G570" t="s">
        <v>35</v>
      </c>
      <c r="I570">
        <v>7015</v>
      </c>
    </row>
    <row r="571" spans="1:9" hidden="1" x14ac:dyDescent="0.25">
      <c r="A571" t="s">
        <v>68</v>
      </c>
      <c r="B571">
        <v>818</v>
      </c>
      <c r="C571" t="s">
        <v>34</v>
      </c>
      <c r="D571">
        <v>4548</v>
      </c>
      <c r="E571">
        <v>2018</v>
      </c>
      <c r="F571" s="1">
        <v>28034561724</v>
      </c>
      <c r="G571" t="s">
        <v>35</v>
      </c>
      <c r="I571">
        <v>7015</v>
      </c>
    </row>
    <row r="572" spans="1:9" hidden="1" x14ac:dyDescent="0.25">
      <c r="A572" t="s">
        <v>68</v>
      </c>
      <c r="B572">
        <v>818</v>
      </c>
      <c r="C572" t="s">
        <v>36</v>
      </c>
      <c r="D572">
        <v>4546</v>
      </c>
      <c r="E572">
        <v>2012</v>
      </c>
      <c r="F572" s="1">
        <v>102361000000</v>
      </c>
      <c r="G572" t="s">
        <v>35</v>
      </c>
      <c r="I572">
        <v>7015</v>
      </c>
    </row>
    <row r="573" spans="1:9" hidden="1" x14ac:dyDescent="0.25">
      <c r="A573" t="s">
        <v>68</v>
      </c>
      <c r="B573">
        <v>818</v>
      </c>
      <c r="C573" t="s">
        <v>36</v>
      </c>
      <c r="D573">
        <v>4546</v>
      </c>
      <c r="E573">
        <v>2017</v>
      </c>
      <c r="F573" s="1">
        <v>61443865638</v>
      </c>
      <c r="G573" t="s">
        <v>35</v>
      </c>
      <c r="I573">
        <v>7015</v>
      </c>
    </row>
    <row r="574" spans="1:9" hidden="1" x14ac:dyDescent="0.25">
      <c r="A574" t="s">
        <v>68</v>
      </c>
      <c r="B574">
        <v>818</v>
      </c>
      <c r="C574" t="s">
        <v>36</v>
      </c>
      <c r="D574">
        <v>4546</v>
      </c>
      <c r="E574">
        <v>2018</v>
      </c>
      <c r="F574" s="1">
        <v>82067488367</v>
      </c>
      <c r="G574" t="s">
        <v>35</v>
      </c>
      <c r="I574">
        <v>7015</v>
      </c>
    </row>
    <row r="575" spans="1:9" hidden="1" x14ac:dyDescent="0.25">
      <c r="A575" t="s">
        <v>68</v>
      </c>
      <c r="B575">
        <v>818</v>
      </c>
      <c r="C575" t="s">
        <v>37</v>
      </c>
      <c r="D575">
        <v>4547</v>
      </c>
      <c r="E575">
        <v>2012</v>
      </c>
      <c r="F575" s="1">
        <v>149347000000</v>
      </c>
      <c r="G575" t="s">
        <v>35</v>
      </c>
      <c r="I575">
        <v>7015</v>
      </c>
    </row>
    <row r="576" spans="1:9" hidden="1" x14ac:dyDescent="0.25">
      <c r="A576" t="s">
        <v>68</v>
      </c>
      <c r="B576">
        <v>818</v>
      </c>
      <c r="C576" t="s">
        <v>37</v>
      </c>
      <c r="D576">
        <v>4547</v>
      </c>
      <c r="E576">
        <v>2017</v>
      </c>
      <c r="F576" s="1">
        <v>107878000000</v>
      </c>
      <c r="G576" t="s">
        <v>35</v>
      </c>
      <c r="I576">
        <v>7015</v>
      </c>
    </row>
    <row r="577" spans="1:9" hidden="1" x14ac:dyDescent="0.25">
      <c r="A577" t="s">
        <v>68</v>
      </c>
      <c r="B577">
        <v>818</v>
      </c>
      <c r="C577" t="s">
        <v>37</v>
      </c>
      <c r="D577">
        <v>4547</v>
      </c>
      <c r="E577">
        <v>2018</v>
      </c>
      <c r="F577" s="1">
        <v>133824000000</v>
      </c>
      <c r="G577" t="s">
        <v>35</v>
      </c>
      <c r="I577">
        <v>7015</v>
      </c>
    </row>
    <row r="578" spans="1:9" hidden="1" x14ac:dyDescent="0.25">
      <c r="A578" t="s">
        <v>68</v>
      </c>
      <c r="B578">
        <v>818</v>
      </c>
      <c r="C578" t="s">
        <v>38</v>
      </c>
      <c r="D578">
        <v>4555</v>
      </c>
      <c r="E578">
        <v>2012</v>
      </c>
      <c r="F578" s="1">
        <v>100</v>
      </c>
      <c r="G578" t="s">
        <v>39</v>
      </c>
      <c r="H578" t="s">
        <v>69</v>
      </c>
      <c r="I578">
        <v>6749</v>
      </c>
    </row>
    <row r="579" spans="1:9" hidden="1" x14ac:dyDescent="0.25">
      <c r="A579" t="s">
        <v>68</v>
      </c>
      <c r="B579">
        <v>818</v>
      </c>
      <c r="C579" t="s">
        <v>38</v>
      </c>
      <c r="D579">
        <v>4555</v>
      </c>
      <c r="E579">
        <v>2017</v>
      </c>
      <c r="F579" s="1">
        <v>100</v>
      </c>
      <c r="G579" t="s">
        <v>42</v>
      </c>
      <c r="I579">
        <v>0</v>
      </c>
    </row>
    <row r="580" spans="1:9" hidden="1" x14ac:dyDescent="0.25">
      <c r="A580" t="s">
        <v>68</v>
      </c>
      <c r="B580">
        <v>818</v>
      </c>
      <c r="C580" t="s">
        <v>38</v>
      </c>
      <c r="D580">
        <v>4555</v>
      </c>
      <c r="E580">
        <v>2018</v>
      </c>
      <c r="F580" s="1">
        <v>100</v>
      </c>
      <c r="G580" t="s">
        <v>42</v>
      </c>
      <c r="I580">
        <v>0</v>
      </c>
    </row>
    <row r="581" spans="1:9" hidden="1" x14ac:dyDescent="0.25">
      <c r="A581" t="s">
        <v>68</v>
      </c>
      <c r="B581">
        <v>818</v>
      </c>
      <c r="C581" t="s">
        <v>40</v>
      </c>
      <c r="D581">
        <v>4250</v>
      </c>
      <c r="E581">
        <v>2012</v>
      </c>
      <c r="F581" s="1">
        <v>61.5</v>
      </c>
      <c r="I581">
        <v>6785</v>
      </c>
    </row>
    <row r="582" spans="1:9" hidden="1" x14ac:dyDescent="0.25">
      <c r="A582" t="s">
        <v>68</v>
      </c>
      <c r="B582">
        <v>818</v>
      </c>
      <c r="C582" t="s">
        <v>40</v>
      </c>
      <c r="D582">
        <v>4250</v>
      </c>
      <c r="E582">
        <v>2017</v>
      </c>
      <c r="F582" s="1">
        <v>61.35</v>
      </c>
      <c r="I582">
        <v>6785</v>
      </c>
    </row>
    <row r="583" spans="1:9" hidden="1" x14ac:dyDescent="0.25">
      <c r="A583" t="s">
        <v>68</v>
      </c>
      <c r="B583">
        <v>818</v>
      </c>
      <c r="C583" t="s">
        <v>40</v>
      </c>
      <c r="D583">
        <v>4250</v>
      </c>
      <c r="E583">
        <v>2018</v>
      </c>
      <c r="F583" s="1">
        <v>61.35</v>
      </c>
      <c r="G583" t="s">
        <v>42</v>
      </c>
      <c r="I583">
        <v>0</v>
      </c>
    </row>
    <row r="584" spans="1:9" hidden="1" x14ac:dyDescent="0.25">
      <c r="A584" t="s">
        <v>68</v>
      </c>
      <c r="B584">
        <v>818</v>
      </c>
      <c r="C584" t="s">
        <v>43</v>
      </c>
      <c r="D584">
        <v>4252</v>
      </c>
      <c r="E584">
        <v>2012</v>
      </c>
      <c r="F584" s="1">
        <v>1.2</v>
      </c>
      <c r="I584">
        <v>6785</v>
      </c>
    </row>
    <row r="585" spans="1:9" hidden="1" x14ac:dyDescent="0.25">
      <c r="A585" t="s">
        <v>68</v>
      </c>
      <c r="B585">
        <v>818</v>
      </c>
      <c r="C585" t="s">
        <v>43</v>
      </c>
      <c r="D585">
        <v>4252</v>
      </c>
      <c r="E585">
        <v>2017</v>
      </c>
      <c r="F585" s="1">
        <v>5.4</v>
      </c>
      <c r="I585">
        <v>6785</v>
      </c>
    </row>
    <row r="586" spans="1:9" hidden="1" x14ac:dyDescent="0.25">
      <c r="A586" t="s">
        <v>68</v>
      </c>
      <c r="B586">
        <v>818</v>
      </c>
      <c r="C586" t="s">
        <v>43</v>
      </c>
      <c r="D586">
        <v>4252</v>
      </c>
      <c r="E586">
        <v>2018</v>
      </c>
      <c r="F586" s="1">
        <v>5.4</v>
      </c>
      <c r="G586" t="s">
        <v>42</v>
      </c>
      <c r="I586">
        <v>0</v>
      </c>
    </row>
    <row r="587" spans="1:9" hidden="1" x14ac:dyDescent="0.25">
      <c r="A587" t="s">
        <v>68</v>
      </c>
      <c r="B587">
        <v>818</v>
      </c>
      <c r="C587" t="s">
        <v>45</v>
      </c>
      <c r="D587">
        <v>4251</v>
      </c>
      <c r="E587">
        <v>2012</v>
      </c>
      <c r="F587" s="1">
        <v>9.6</v>
      </c>
      <c r="I587">
        <v>6785</v>
      </c>
    </row>
    <row r="588" spans="1:9" hidden="1" x14ac:dyDescent="0.25">
      <c r="A588" t="s">
        <v>68</v>
      </c>
      <c r="B588">
        <v>818</v>
      </c>
      <c r="C588" t="s">
        <v>45</v>
      </c>
      <c r="D588">
        <v>4251</v>
      </c>
      <c r="E588">
        <v>2017</v>
      </c>
      <c r="F588" s="1">
        <v>10.75</v>
      </c>
      <c r="I588">
        <v>6785</v>
      </c>
    </row>
    <row r="589" spans="1:9" hidden="1" x14ac:dyDescent="0.25">
      <c r="A589" t="s">
        <v>68</v>
      </c>
      <c r="B589">
        <v>818</v>
      </c>
      <c r="C589" t="s">
        <v>45</v>
      </c>
      <c r="D589">
        <v>4251</v>
      </c>
      <c r="E589">
        <v>2018</v>
      </c>
      <c r="F589" s="1">
        <v>10.75</v>
      </c>
      <c r="G589" t="s">
        <v>42</v>
      </c>
      <c r="I589">
        <v>0</v>
      </c>
    </row>
    <row r="590" spans="1:9" hidden="1" x14ac:dyDescent="0.25">
      <c r="A590" t="s">
        <v>68</v>
      </c>
      <c r="B590">
        <v>818</v>
      </c>
      <c r="C590" t="s">
        <v>47</v>
      </c>
      <c r="D590">
        <v>4254</v>
      </c>
      <c r="E590">
        <v>2012</v>
      </c>
      <c r="F590" s="1">
        <v>85.062240663899999</v>
      </c>
      <c r="G590" t="s">
        <v>39</v>
      </c>
      <c r="I590">
        <v>0</v>
      </c>
    </row>
    <row r="591" spans="1:9" hidden="1" x14ac:dyDescent="0.25">
      <c r="A591" t="s">
        <v>68</v>
      </c>
      <c r="B591">
        <v>818</v>
      </c>
      <c r="C591" t="s">
        <v>47</v>
      </c>
      <c r="D591">
        <v>4254</v>
      </c>
      <c r="E591">
        <v>2017</v>
      </c>
      <c r="F591" s="1">
        <v>79.161290322599996</v>
      </c>
      <c r="G591" t="s">
        <v>39</v>
      </c>
      <c r="I591">
        <v>0</v>
      </c>
    </row>
    <row r="592" spans="1:9" hidden="1" x14ac:dyDescent="0.25">
      <c r="A592" t="s">
        <v>68</v>
      </c>
      <c r="B592">
        <v>818</v>
      </c>
      <c r="C592" t="s">
        <v>47</v>
      </c>
      <c r="D592">
        <v>4254</v>
      </c>
      <c r="E592">
        <v>2018</v>
      </c>
      <c r="F592" s="1">
        <v>79.161290322599996</v>
      </c>
      <c r="G592" t="s">
        <v>42</v>
      </c>
      <c r="I592">
        <v>0</v>
      </c>
    </row>
    <row r="593" spans="1:9" hidden="1" x14ac:dyDescent="0.25">
      <c r="A593" t="s">
        <v>68</v>
      </c>
      <c r="B593">
        <v>818</v>
      </c>
      <c r="C593" t="s">
        <v>48</v>
      </c>
      <c r="D593">
        <v>4256</v>
      </c>
      <c r="E593">
        <v>2012</v>
      </c>
      <c r="F593" s="1">
        <v>1.6597510373</v>
      </c>
      <c r="G593" t="s">
        <v>39</v>
      </c>
      <c r="I593">
        <v>0</v>
      </c>
    </row>
    <row r="594" spans="1:9" hidden="1" x14ac:dyDescent="0.25">
      <c r="A594" t="s">
        <v>68</v>
      </c>
      <c r="B594">
        <v>818</v>
      </c>
      <c r="C594" t="s">
        <v>48</v>
      </c>
      <c r="D594">
        <v>4256</v>
      </c>
      <c r="E594">
        <v>2017</v>
      </c>
      <c r="F594" s="1">
        <v>6.9677419355000003</v>
      </c>
      <c r="G594" t="s">
        <v>39</v>
      </c>
      <c r="I594">
        <v>0</v>
      </c>
    </row>
    <row r="595" spans="1:9" hidden="1" x14ac:dyDescent="0.25">
      <c r="A595" t="s">
        <v>68</v>
      </c>
      <c r="B595">
        <v>818</v>
      </c>
      <c r="C595" t="s">
        <v>48</v>
      </c>
      <c r="D595">
        <v>4256</v>
      </c>
      <c r="E595">
        <v>2018</v>
      </c>
      <c r="F595" s="1">
        <v>6.9677419355000003</v>
      </c>
      <c r="G595" t="s">
        <v>42</v>
      </c>
      <c r="I595">
        <v>0</v>
      </c>
    </row>
    <row r="596" spans="1:9" hidden="1" x14ac:dyDescent="0.25">
      <c r="A596" t="s">
        <v>68</v>
      </c>
      <c r="B596">
        <v>818</v>
      </c>
      <c r="C596" t="s">
        <v>49</v>
      </c>
      <c r="D596">
        <v>4255</v>
      </c>
      <c r="E596">
        <v>2012</v>
      </c>
      <c r="F596" s="1">
        <v>13.2780082988</v>
      </c>
      <c r="G596" t="s">
        <v>39</v>
      </c>
      <c r="I596">
        <v>0</v>
      </c>
    </row>
    <row r="597" spans="1:9" hidden="1" x14ac:dyDescent="0.25">
      <c r="A597" t="s">
        <v>68</v>
      </c>
      <c r="B597">
        <v>818</v>
      </c>
      <c r="C597" t="s">
        <v>49</v>
      </c>
      <c r="D597">
        <v>4255</v>
      </c>
      <c r="E597">
        <v>2017</v>
      </c>
      <c r="F597" s="1">
        <v>13.870967741899999</v>
      </c>
      <c r="G597" t="s">
        <v>39</v>
      </c>
      <c r="I597">
        <v>0</v>
      </c>
    </row>
    <row r="598" spans="1:9" hidden="1" x14ac:dyDescent="0.25">
      <c r="A598" t="s">
        <v>68</v>
      </c>
      <c r="B598">
        <v>818</v>
      </c>
      <c r="C598" t="s">
        <v>49</v>
      </c>
      <c r="D598">
        <v>4255</v>
      </c>
      <c r="E598">
        <v>2018</v>
      </c>
      <c r="F598" s="1">
        <v>13.870967741899999</v>
      </c>
      <c r="G598" t="s">
        <v>42</v>
      </c>
      <c r="I598">
        <v>0</v>
      </c>
    </row>
    <row r="599" spans="1:9" hidden="1" x14ac:dyDescent="0.25">
      <c r="A599" t="s">
        <v>68</v>
      </c>
      <c r="B599">
        <v>818</v>
      </c>
      <c r="C599" t="s">
        <v>50</v>
      </c>
      <c r="D599">
        <v>4318</v>
      </c>
      <c r="E599">
        <v>2012</v>
      </c>
      <c r="F599" s="1">
        <v>3422</v>
      </c>
      <c r="G599" t="s">
        <v>42</v>
      </c>
      <c r="I599">
        <v>0</v>
      </c>
    </row>
    <row r="600" spans="1:9" hidden="1" x14ac:dyDescent="0.25">
      <c r="A600" t="s">
        <v>68</v>
      </c>
      <c r="B600">
        <v>818</v>
      </c>
      <c r="C600" t="s">
        <v>50</v>
      </c>
      <c r="D600">
        <v>4318</v>
      </c>
      <c r="E600">
        <v>2017</v>
      </c>
      <c r="F600" s="1">
        <v>3422</v>
      </c>
      <c r="G600" t="s">
        <v>42</v>
      </c>
      <c r="I600">
        <v>0</v>
      </c>
    </row>
    <row r="601" spans="1:9" x14ac:dyDescent="0.25">
      <c r="A601" t="s">
        <v>68</v>
      </c>
      <c r="B601">
        <v>818</v>
      </c>
      <c r="C601" t="s">
        <v>50</v>
      </c>
      <c r="D601">
        <v>4318</v>
      </c>
      <c r="E601">
        <v>2018</v>
      </c>
      <c r="F601" s="1">
        <v>3422</v>
      </c>
      <c r="G601" t="s">
        <v>42</v>
      </c>
      <c r="I601">
        <v>0</v>
      </c>
    </row>
    <row r="602" spans="1:9" hidden="1" x14ac:dyDescent="0.25">
      <c r="A602" t="s">
        <v>68</v>
      </c>
      <c r="B602">
        <v>818</v>
      </c>
      <c r="C602" t="s">
        <v>51</v>
      </c>
      <c r="D602">
        <v>4331</v>
      </c>
      <c r="E602">
        <v>2012</v>
      </c>
      <c r="F602" s="1">
        <v>100</v>
      </c>
      <c r="G602" t="s">
        <v>39</v>
      </c>
      <c r="I602">
        <v>0</v>
      </c>
    </row>
    <row r="603" spans="1:9" hidden="1" x14ac:dyDescent="0.25">
      <c r="A603" t="s">
        <v>68</v>
      </c>
      <c r="B603">
        <v>818</v>
      </c>
      <c r="C603" t="s">
        <v>51</v>
      </c>
      <c r="D603">
        <v>4331</v>
      </c>
      <c r="E603">
        <v>2017</v>
      </c>
      <c r="F603" s="1">
        <v>99.661915915500003</v>
      </c>
      <c r="G603" t="s">
        <v>39</v>
      </c>
      <c r="I603">
        <v>0</v>
      </c>
    </row>
    <row r="604" spans="1:9" hidden="1" x14ac:dyDescent="0.25">
      <c r="A604" t="s">
        <v>68</v>
      </c>
      <c r="B604">
        <v>818</v>
      </c>
      <c r="C604" t="s">
        <v>51</v>
      </c>
      <c r="D604">
        <v>4331</v>
      </c>
      <c r="E604">
        <v>2018</v>
      </c>
      <c r="F604" s="1">
        <v>99.661915915500003</v>
      </c>
      <c r="G604" t="s">
        <v>39</v>
      </c>
      <c r="I604">
        <v>0</v>
      </c>
    </row>
    <row r="605" spans="1:9" hidden="1" x14ac:dyDescent="0.25">
      <c r="A605" t="s">
        <v>70</v>
      </c>
      <c r="B605">
        <v>226</v>
      </c>
      <c r="C605" t="s">
        <v>34</v>
      </c>
      <c r="D605">
        <v>4548</v>
      </c>
      <c r="E605">
        <v>2012</v>
      </c>
      <c r="F605" s="1">
        <v>236357661.59999999</v>
      </c>
      <c r="G605" t="s">
        <v>35</v>
      </c>
      <c r="I605">
        <v>7015</v>
      </c>
    </row>
    <row r="606" spans="1:9" hidden="1" x14ac:dyDescent="0.25">
      <c r="A606" t="s">
        <v>70</v>
      </c>
      <c r="B606">
        <v>226</v>
      </c>
      <c r="C606" t="s">
        <v>34</v>
      </c>
      <c r="D606">
        <v>4548</v>
      </c>
      <c r="E606">
        <v>2017</v>
      </c>
      <c r="F606" s="1">
        <v>286336118.69999999</v>
      </c>
      <c r="G606" t="s">
        <v>35</v>
      </c>
      <c r="I606">
        <v>7015</v>
      </c>
    </row>
    <row r="607" spans="1:9" hidden="1" x14ac:dyDescent="0.25">
      <c r="A607" t="s">
        <v>70</v>
      </c>
      <c r="B607">
        <v>226</v>
      </c>
      <c r="C607" t="s">
        <v>34</v>
      </c>
      <c r="D607">
        <v>4548</v>
      </c>
      <c r="E607">
        <v>2018</v>
      </c>
      <c r="F607" s="1">
        <v>311389149</v>
      </c>
      <c r="G607" t="s">
        <v>35</v>
      </c>
      <c r="I607">
        <v>7015</v>
      </c>
    </row>
    <row r="608" spans="1:9" hidden="1" x14ac:dyDescent="0.25">
      <c r="A608" t="s">
        <v>70</v>
      </c>
      <c r="B608">
        <v>226</v>
      </c>
      <c r="C608" t="s">
        <v>36</v>
      </c>
      <c r="D608">
        <v>4546</v>
      </c>
      <c r="E608">
        <v>2012</v>
      </c>
      <c r="F608" s="1">
        <v>17210368229</v>
      </c>
      <c r="G608" t="s">
        <v>35</v>
      </c>
      <c r="I608">
        <v>7015</v>
      </c>
    </row>
    <row r="609" spans="1:9" hidden="1" x14ac:dyDescent="0.25">
      <c r="A609" t="s">
        <v>70</v>
      </c>
      <c r="B609">
        <v>226</v>
      </c>
      <c r="C609" t="s">
        <v>36</v>
      </c>
      <c r="D609">
        <v>4546</v>
      </c>
      <c r="E609">
        <v>2017</v>
      </c>
      <c r="F609" s="1">
        <v>6882647972</v>
      </c>
      <c r="G609" t="s">
        <v>35</v>
      </c>
      <c r="I609">
        <v>7015</v>
      </c>
    </row>
    <row r="610" spans="1:9" hidden="1" x14ac:dyDescent="0.25">
      <c r="A610" t="s">
        <v>70</v>
      </c>
      <c r="B610">
        <v>226</v>
      </c>
      <c r="C610" t="s">
        <v>36</v>
      </c>
      <c r="D610">
        <v>4546</v>
      </c>
      <c r="E610">
        <v>2018</v>
      </c>
      <c r="F610" s="1">
        <v>7484975261</v>
      </c>
      <c r="G610" t="s">
        <v>35</v>
      </c>
      <c r="I610">
        <v>7015</v>
      </c>
    </row>
    <row r="611" spans="1:9" hidden="1" x14ac:dyDescent="0.25">
      <c r="A611" t="s">
        <v>70</v>
      </c>
      <c r="B611">
        <v>226</v>
      </c>
      <c r="C611" t="s">
        <v>37</v>
      </c>
      <c r="D611">
        <v>4547</v>
      </c>
      <c r="E611">
        <v>2012</v>
      </c>
      <c r="F611" s="1">
        <v>5234315303</v>
      </c>
      <c r="G611" t="s">
        <v>35</v>
      </c>
      <c r="I611">
        <v>7015</v>
      </c>
    </row>
    <row r="612" spans="1:9" hidden="1" x14ac:dyDescent="0.25">
      <c r="A612" t="s">
        <v>70</v>
      </c>
      <c r="B612">
        <v>226</v>
      </c>
      <c r="C612" t="s">
        <v>37</v>
      </c>
      <c r="D612">
        <v>4547</v>
      </c>
      <c r="E612">
        <v>2017</v>
      </c>
      <c r="F612" s="1">
        <v>5380817501</v>
      </c>
      <c r="G612" t="s">
        <v>35</v>
      </c>
      <c r="I612">
        <v>7015</v>
      </c>
    </row>
    <row r="613" spans="1:9" hidden="1" x14ac:dyDescent="0.25">
      <c r="A613" t="s">
        <v>70</v>
      </c>
      <c r="B613">
        <v>226</v>
      </c>
      <c r="C613" t="s">
        <v>37</v>
      </c>
      <c r="D613">
        <v>4547</v>
      </c>
      <c r="E613">
        <v>2018</v>
      </c>
      <c r="F613" s="1">
        <v>5499756014</v>
      </c>
      <c r="G613" t="s">
        <v>35</v>
      </c>
      <c r="I613">
        <v>7015</v>
      </c>
    </row>
    <row r="614" spans="1:9" hidden="1" x14ac:dyDescent="0.25">
      <c r="A614" t="s">
        <v>70</v>
      </c>
      <c r="B614">
        <v>226</v>
      </c>
      <c r="C614" t="s">
        <v>40</v>
      </c>
      <c r="D614">
        <v>4250</v>
      </c>
      <c r="E614">
        <v>2012</v>
      </c>
      <c r="F614" s="1">
        <v>1E-3</v>
      </c>
      <c r="G614" t="s">
        <v>42</v>
      </c>
      <c r="I614">
        <v>0</v>
      </c>
    </row>
    <row r="615" spans="1:9" hidden="1" x14ac:dyDescent="0.25">
      <c r="A615" t="s">
        <v>70</v>
      </c>
      <c r="B615">
        <v>226</v>
      </c>
      <c r="C615" t="s">
        <v>40</v>
      </c>
      <c r="D615">
        <v>4250</v>
      </c>
      <c r="E615">
        <v>2017</v>
      </c>
      <c r="F615" s="1">
        <v>1E-3</v>
      </c>
      <c r="G615" t="s">
        <v>42</v>
      </c>
      <c r="I615">
        <v>0</v>
      </c>
    </row>
    <row r="616" spans="1:9" hidden="1" x14ac:dyDescent="0.25">
      <c r="A616" t="s">
        <v>70</v>
      </c>
      <c r="B616">
        <v>226</v>
      </c>
      <c r="C616" t="s">
        <v>40</v>
      </c>
      <c r="D616">
        <v>4250</v>
      </c>
      <c r="E616">
        <v>2018</v>
      </c>
      <c r="F616" s="1">
        <v>1E-3</v>
      </c>
      <c r="G616" t="s">
        <v>42</v>
      </c>
      <c r="I616">
        <v>0</v>
      </c>
    </row>
    <row r="617" spans="1:9" hidden="1" x14ac:dyDescent="0.25">
      <c r="A617" t="s">
        <v>70</v>
      </c>
      <c r="B617">
        <v>226</v>
      </c>
      <c r="C617" t="s">
        <v>43</v>
      </c>
      <c r="D617">
        <v>4252</v>
      </c>
      <c r="E617">
        <v>2012</v>
      </c>
      <c r="F617" s="1">
        <v>3.0000000000000001E-3</v>
      </c>
      <c r="G617" t="s">
        <v>42</v>
      </c>
      <c r="I617">
        <v>0</v>
      </c>
    </row>
    <row r="618" spans="1:9" hidden="1" x14ac:dyDescent="0.25">
      <c r="A618" t="s">
        <v>70</v>
      </c>
      <c r="B618">
        <v>226</v>
      </c>
      <c r="C618" t="s">
        <v>43</v>
      </c>
      <c r="D618">
        <v>4252</v>
      </c>
      <c r="E618">
        <v>2017</v>
      </c>
      <c r="F618" s="1">
        <v>3.0000000000000001E-3</v>
      </c>
      <c r="G618" t="s">
        <v>42</v>
      </c>
      <c r="I618">
        <v>0</v>
      </c>
    </row>
    <row r="619" spans="1:9" hidden="1" x14ac:dyDescent="0.25">
      <c r="A619" t="s">
        <v>70</v>
      </c>
      <c r="B619">
        <v>226</v>
      </c>
      <c r="C619" t="s">
        <v>43</v>
      </c>
      <c r="D619">
        <v>4252</v>
      </c>
      <c r="E619">
        <v>2018</v>
      </c>
      <c r="F619" s="1">
        <v>3.0000000000000001E-3</v>
      </c>
      <c r="G619" t="s">
        <v>42</v>
      </c>
      <c r="I619">
        <v>0</v>
      </c>
    </row>
    <row r="620" spans="1:9" hidden="1" x14ac:dyDescent="0.25">
      <c r="A620" t="s">
        <v>70</v>
      </c>
      <c r="B620">
        <v>226</v>
      </c>
      <c r="C620" t="s">
        <v>45</v>
      </c>
      <c r="D620">
        <v>4251</v>
      </c>
      <c r="E620">
        <v>2012</v>
      </c>
      <c r="F620" s="1">
        <v>1.5800000000000002E-2</v>
      </c>
      <c r="G620" t="s">
        <v>42</v>
      </c>
      <c r="I620">
        <v>0</v>
      </c>
    </row>
    <row r="621" spans="1:9" hidden="1" x14ac:dyDescent="0.25">
      <c r="A621" t="s">
        <v>70</v>
      </c>
      <c r="B621">
        <v>226</v>
      </c>
      <c r="C621" t="s">
        <v>45</v>
      </c>
      <c r="D621">
        <v>4251</v>
      </c>
      <c r="E621">
        <v>2017</v>
      </c>
      <c r="F621" s="1">
        <v>1.5800000000000002E-2</v>
      </c>
      <c r="G621" t="s">
        <v>42</v>
      </c>
      <c r="I621">
        <v>0</v>
      </c>
    </row>
    <row r="622" spans="1:9" hidden="1" x14ac:dyDescent="0.25">
      <c r="A622" t="s">
        <v>70</v>
      </c>
      <c r="B622">
        <v>226</v>
      </c>
      <c r="C622" t="s">
        <v>45</v>
      </c>
      <c r="D622">
        <v>4251</v>
      </c>
      <c r="E622">
        <v>2018</v>
      </c>
      <c r="F622" s="1">
        <v>1.5800000000000002E-2</v>
      </c>
      <c r="G622" t="s">
        <v>42</v>
      </c>
      <c r="I622">
        <v>0</v>
      </c>
    </row>
    <row r="623" spans="1:9" hidden="1" x14ac:dyDescent="0.25">
      <c r="A623" t="s">
        <v>70</v>
      </c>
      <c r="B623">
        <v>226</v>
      </c>
      <c r="C623" t="s">
        <v>47</v>
      </c>
      <c r="D623">
        <v>4254</v>
      </c>
      <c r="E623">
        <v>2012</v>
      </c>
      <c r="F623" s="1">
        <v>5.0505050505</v>
      </c>
      <c r="G623" t="s">
        <v>39</v>
      </c>
      <c r="I623">
        <v>0</v>
      </c>
    </row>
    <row r="624" spans="1:9" hidden="1" x14ac:dyDescent="0.25">
      <c r="A624" t="s">
        <v>70</v>
      </c>
      <c r="B624">
        <v>226</v>
      </c>
      <c r="C624" t="s">
        <v>47</v>
      </c>
      <c r="D624">
        <v>4254</v>
      </c>
      <c r="E624">
        <v>2017</v>
      </c>
      <c r="F624" s="1">
        <v>5.0505050505</v>
      </c>
      <c r="G624" t="s">
        <v>39</v>
      </c>
      <c r="I624">
        <v>0</v>
      </c>
    </row>
    <row r="625" spans="1:9" hidden="1" x14ac:dyDescent="0.25">
      <c r="A625" t="s">
        <v>70</v>
      </c>
      <c r="B625">
        <v>226</v>
      </c>
      <c r="C625" t="s">
        <v>47</v>
      </c>
      <c r="D625">
        <v>4254</v>
      </c>
      <c r="E625">
        <v>2018</v>
      </c>
      <c r="F625" s="1">
        <v>5.0505050505</v>
      </c>
      <c r="G625" t="s">
        <v>39</v>
      </c>
      <c r="I625">
        <v>0</v>
      </c>
    </row>
    <row r="626" spans="1:9" hidden="1" x14ac:dyDescent="0.25">
      <c r="A626" t="s">
        <v>70</v>
      </c>
      <c r="B626">
        <v>226</v>
      </c>
      <c r="C626" t="s">
        <v>48</v>
      </c>
      <c r="D626">
        <v>4256</v>
      </c>
      <c r="E626">
        <v>2012</v>
      </c>
      <c r="F626" s="1">
        <v>15.1515151515</v>
      </c>
      <c r="G626" t="s">
        <v>39</v>
      </c>
      <c r="I626">
        <v>0</v>
      </c>
    </row>
    <row r="627" spans="1:9" hidden="1" x14ac:dyDescent="0.25">
      <c r="A627" t="s">
        <v>70</v>
      </c>
      <c r="B627">
        <v>226</v>
      </c>
      <c r="C627" t="s">
        <v>48</v>
      </c>
      <c r="D627">
        <v>4256</v>
      </c>
      <c r="E627">
        <v>2017</v>
      </c>
      <c r="F627" s="1">
        <v>15.1515151515</v>
      </c>
      <c r="G627" t="s">
        <v>39</v>
      </c>
      <c r="I627">
        <v>0</v>
      </c>
    </row>
    <row r="628" spans="1:9" hidden="1" x14ac:dyDescent="0.25">
      <c r="A628" t="s">
        <v>70</v>
      </c>
      <c r="B628">
        <v>226</v>
      </c>
      <c r="C628" t="s">
        <v>48</v>
      </c>
      <c r="D628">
        <v>4256</v>
      </c>
      <c r="E628">
        <v>2018</v>
      </c>
      <c r="F628" s="1">
        <v>15.1515151515</v>
      </c>
      <c r="G628" t="s">
        <v>39</v>
      </c>
      <c r="I628">
        <v>0</v>
      </c>
    </row>
    <row r="629" spans="1:9" hidden="1" x14ac:dyDescent="0.25">
      <c r="A629" t="s">
        <v>70</v>
      </c>
      <c r="B629">
        <v>226</v>
      </c>
      <c r="C629" t="s">
        <v>49</v>
      </c>
      <c r="D629">
        <v>4255</v>
      </c>
      <c r="E629">
        <v>2012</v>
      </c>
      <c r="F629" s="1">
        <v>79.797979798</v>
      </c>
      <c r="G629" t="s">
        <v>39</v>
      </c>
      <c r="I629">
        <v>0</v>
      </c>
    </row>
    <row r="630" spans="1:9" hidden="1" x14ac:dyDescent="0.25">
      <c r="A630" t="s">
        <v>70</v>
      </c>
      <c r="B630">
        <v>226</v>
      </c>
      <c r="C630" t="s">
        <v>49</v>
      </c>
      <c r="D630">
        <v>4255</v>
      </c>
      <c r="E630">
        <v>2017</v>
      </c>
      <c r="F630" s="1">
        <v>79.797979798</v>
      </c>
      <c r="G630" t="s">
        <v>39</v>
      </c>
      <c r="I630">
        <v>0</v>
      </c>
    </row>
    <row r="631" spans="1:9" hidden="1" x14ac:dyDescent="0.25">
      <c r="A631" t="s">
        <v>70</v>
      </c>
      <c r="B631">
        <v>226</v>
      </c>
      <c r="C631" t="s">
        <v>49</v>
      </c>
      <c r="D631">
        <v>4255</v>
      </c>
      <c r="E631">
        <v>2018</v>
      </c>
      <c r="F631" s="1">
        <v>79.797979798</v>
      </c>
      <c r="G631" t="s">
        <v>39</v>
      </c>
      <c r="I631">
        <v>0</v>
      </c>
    </row>
    <row r="632" spans="1:9" hidden="1" x14ac:dyDescent="0.25">
      <c r="A632" t="s">
        <v>71</v>
      </c>
      <c r="B632">
        <v>232</v>
      </c>
      <c r="C632" t="s">
        <v>34</v>
      </c>
      <c r="D632">
        <v>4548</v>
      </c>
      <c r="E632">
        <v>2012</v>
      </c>
      <c r="F632" s="1">
        <v>504455284.60000002</v>
      </c>
      <c r="G632" t="s">
        <v>35</v>
      </c>
      <c r="I632">
        <v>7015</v>
      </c>
    </row>
    <row r="633" spans="1:9" hidden="1" x14ac:dyDescent="0.25">
      <c r="A633" t="s">
        <v>71</v>
      </c>
      <c r="B633">
        <v>232</v>
      </c>
      <c r="C633" t="s">
        <v>34</v>
      </c>
      <c r="D633">
        <v>4548</v>
      </c>
      <c r="E633">
        <v>2017</v>
      </c>
      <c r="F633" s="1">
        <v>1035166233</v>
      </c>
      <c r="G633" t="s">
        <v>35</v>
      </c>
      <c r="I633">
        <v>7015</v>
      </c>
    </row>
    <row r="634" spans="1:9" hidden="1" x14ac:dyDescent="0.25">
      <c r="A634" t="s">
        <v>71</v>
      </c>
      <c r="B634">
        <v>232</v>
      </c>
      <c r="C634" t="s">
        <v>34</v>
      </c>
      <c r="D634">
        <v>4548</v>
      </c>
      <c r="E634">
        <v>2018</v>
      </c>
      <c r="F634" s="1">
        <v>1208377148</v>
      </c>
      <c r="G634" t="s">
        <v>35</v>
      </c>
      <c r="I634">
        <v>7015</v>
      </c>
    </row>
    <row r="635" spans="1:9" hidden="1" x14ac:dyDescent="0.25">
      <c r="A635" t="s">
        <v>71</v>
      </c>
      <c r="B635">
        <v>232</v>
      </c>
      <c r="C635" t="s">
        <v>36</v>
      </c>
      <c r="D635">
        <v>4546</v>
      </c>
      <c r="E635">
        <v>2012</v>
      </c>
      <c r="F635" s="1">
        <v>645376831.70000005</v>
      </c>
      <c r="G635" t="s">
        <v>35</v>
      </c>
      <c r="I635">
        <v>7015</v>
      </c>
    </row>
    <row r="636" spans="1:9" hidden="1" x14ac:dyDescent="0.25">
      <c r="A636" t="s">
        <v>71</v>
      </c>
      <c r="B636">
        <v>232</v>
      </c>
      <c r="C636" t="s">
        <v>36</v>
      </c>
      <c r="D636">
        <v>4546</v>
      </c>
      <c r="E636">
        <v>2017</v>
      </c>
      <c r="F636" s="1">
        <v>1311498674</v>
      </c>
      <c r="G636" t="s">
        <v>35</v>
      </c>
      <c r="I636">
        <v>7015</v>
      </c>
    </row>
    <row r="637" spans="1:9" hidden="1" x14ac:dyDescent="0.25">
      <c r="A637" t="s">
        <v>71</v>
      </c>
      <c r="B637">
        <v>232</v>
      </c>
      <c r="C637" t="s">
        <v>36</v>
      </c>
      <c r="D637">
        <v>4546</v>
      </c>
      <c r="E637">
        <v>2018</v>
      </c>
      <c r="F637" s="1">
        <v>1526766395</v>
      </c>
      <c r="G637" t="s">
        <v>35</v>
      </c>
      <c r="I637">
        <v>7015</v>
      </c>
    </row>
    <row r="638" spans="1:9" hidden="1" x14ac:dyDescent="0.25">
      <c r="A638" t="s">
        <v>71</v>
      </c>
      <c r="B638">
        <v>232</v>
      </c>
      <c r="C638" t="s">
        <v>37</v>
      </c>
      <c r="D638">
        <v>4547</v>
      </c>
      <c r="E638">
        <v>2012</v>
      </c>
      <c r="F638" s="1">
        <v>1843078453</v>
      </c>
      <c r="G638" t="s">
        <v>35</v>
      </c>
      <c r="I638">
        <v>7015</v>
      </c>
    </row>
    <row r="639" spans="1:9" hidden="1" x14ac:dyDescent="0.25">
      <c r="A639" t="s">
        <v>71</v>
      </c>
      <c r="B639">
        <v>232</v>
      </c>
      <c r="C639" t="s">
        <v>37</v>
      </c>
      <c r="D639">
        <v>4547</v>
      </c>
      <c r="E639">
        <v>2017</v>
      </c>
      <c r="F639" s="1">
        <v>3658321110</v>
      </c>
      <c r="G639" t="s">
        <v>35</v>
      </c>
      <c r="I639">
        <v>7015</v>
      </c>
    </row>
    <row r="640" spans="1:9" hidden="1" x14ac:dyDescent="0.25">
      <c r="A640" t="s">
        <v>71</v>
      </c>
      <c r="B640">
        <v>232</v>
      </c>
      <c r="C640" t="s">
        <v>37</v>
      </c>
      <c r="D640">
        <v>4547</v>
      </c>
      <c r="E640">
        <v>2018</v>
      </c>
      <c r="F640" s="1">
        <v>4264153695</v>
      </c>
      <c r="G640" t="s">
        <v>35</v>
      </c>
      <c r="I640">
        <v>7015</v>
      </c>
    </row>
    <row r="641" spans="1:9" hidden="1" x14ac:dyDescent="0.25">
      <c r="A641" t="s">
        <v>71</v>
      </c>
      <c r="B641">
        <v>232</v>
      </c>
      <c r="C641" t="s">
        <v>38</v>
      </c>
      <c r="D641">
        <v>4555</v>
      </c>
      <c r="E641">
        <v>2012</v>
      </c>
      <c r="F641" s="1">
        <v>2.0621663572000002</v>
      </c>
      <c r="G641" t="s">
        <v>39</v>
      </c>
      <c r="I641">
        <v>0</v>
      </c>
    </row>
    <row r="642" spans="1:9" hidden="1" x14ac:dyDescent="0.25">
      <c r="A642" t="s">
        <v>71</v>
      </c>
      <c r="B642">
        <v>232</v>
      </c>
      <c r="C642" t="s">
        <v>38</v>
      </c>
      <c r="D642">
        <v>4555</v>
      </c>
      <c r="E642">
        <v>2017</v>
      </c>
      <c r="F642" s="1">
        <v>2.0621663572000002</v>
      </c>
      <c r="G642" t="s">
        <v>39</v>
      </c>
      <c r="I642">
        <v>0</v>
      </c>
    </row>
    <row r="643" spans="1:9" hidden="1" x14ac:dyDescent="0.25">
      <c r="A643" t="s">
        <v>71</v>
      </c>
      <c r="B643">
        <v>232</v>
      </c>
      <c r="C643" t="s">
        <v>38</v>
      </c>
      <c r="D643">
        <v>4555</v>
      </c>
      <c r="E643">
        <v>2018</v>
      </c>
      <c r="F643" s="1">
        <v>2.0621663572000002</v>
      </c>
      <c r="G643" t="s">
        <v>39</v>
      </c>
      <c r="I643">
        <v>0</v>
      </c>
    </row>
    <row r="644" spans="1:9" hidden="1" x14ac:dyDescent="0.25">
      <c r="A644" t="s">
        <v>71</v>
      </c>
      <c r="B644">
        <v>232</v>
      </c>
      <c r="C644" t="s">
        <v>40</v>
      </c>
      <c r="D644">
        <v>4250</v>
      </c>
      <c r="E644">
        <v>2012</v>
      </c>
      <c r="F644" s="1">
        <v>0.55000000000000004</v>
      </c>
      <c r="G644" t="s">
        <v>42</v>
      </c>
      <c r="I644">
        <v>0</v>
      </c>
    </row>
    <row r="645" spans="1:9" hidden="1" x14ac:dyDescent="0.25">
      <c r="A645" t="s">
        <v>71</v>
      </c>
      <c r="B645">
        <v>232</v>
      </c>
      <c r="C645" t="s">
        <v>40</v>
      </c>
      <c r="D645">
        <v>4250</v>
      </c>
      <c r="E645">
        <v>2017</v>
      </c>
      <c r="F645" s="1">
        <v>0.55000000000000004</v>
      </c>
      <c r="G645" t="s">
        <v>42</v>
      </c>
      <c r="I645">
        <v>0</v>
      </c>
    </row>
    <row r="646" spans="1:9" hidden="1" x14ac:dyDescent="0.25">
      <c r="A646" t="s">
        <v>71</v>
      </c>
      <c r="B646">
        <v>232</v>
      </c>
      <c r="C646" t="s">
        <v>40</v>
      </c>
      <c r="D646">
        <v>4250</v>
      </c>
      <c r="E646">
        <v>2018</v>
      </c>
      <c r="F646" s="1">
        <v>0.55000000000000004</v>
      </c>
      <c r="G646" t="s">
        <v>42</v>
      </c>
      <c r="I646">
        <v>0</v>
      </c>
    </row>
    <row r="647" spans="1:9" hidden="1" x14ac:dyDescent="0.25">
      <c r="A647" t="s">
        <v>71</v>
      </c>
      <c r="B647">
        <v>232</v>
      </c>
      <c r="C647" t="s">
        <v>43</v>
      </c>
      <c r="D647">
        <v>4252</v>
      </c>
      <c r="E647">
        <v>2012</v>
      </c>
      <c r="F647" s="1">
        <v>1E-3</v>
      </c>
      <c r="G647" t="s">
        <v>42</v>
      </c>
      <c r="I647">
        <v>0</v>
      </c>
    </row>
    <row r="648" spans="1:9" hidden="1" x14ac:dyDescent="0.25">
      <c r="A648" t="s">
        <v>71</v>
      </c>
      <c r="B648">
        <v>232</v>
      </c>
      <c r="C648" t="s">
        <v>43</v>
      </c>
      <c r="D648">
        <v>4252</v>
      </c>
      <c r="E648">
        <v>2017</v>
      </c>
      <c r="F648" s="1">
        <v>1E-3</v>
      </c>
      <c r="G648" t="s">
        <v>42</v>
      </c>
      <c r="I648">
        <v>0</v>
      </c>
    </row>
    <row r="649" spans="1:9" hidden="1" x14ac:dyDescent="0.25">
      <c r="A649" t="s">
        <v>71</v>
      </c>
      <c r="B649">
        <v>232</v>
      </c>
      <c r="C649" t="s">
        <v>43</v>
      </c>
      <c r="D649">
        <v>4252</v>
      </c>
      <c r="E649">
        <v>2018</v>
      </c>
      <c r="F649" s="1">
        <v>1E-3</v>
      </c>
      <c r="G649" t="s">
        <v>42</v>
      </c>
      <c r="I649">
        <v>0</v>
      </c>
    </row>
    <row r="650" spans="1:9" hidden="1" x14ac:dyDescent="0.25">
      <c r="A650" t="s">
        <v>71</v>
      </c>
      <c r="B650">
        <v>232</v>
      </c>
      <c r="C650" t="s">
        <v>45</v>
      </c>
      <c r="D650">
        <v>4251</v>
      </c>
      <c r="E650">
        <v>2012</v>
      </c>
      <c r="F650" s="1">
        <v>3.1E-2</v>
      </c>
      <c r="G650" t="s">
        <v>42</v>
      </c>
      <c r="I650">
        <v>0</v>
      </c>
    </row>
    <row r="651" spans="1:9" hidden="1" x14ac:dyDescent="0.25">
      <c r="A651" t="s">
        <v>71</v>
      </c>
      <c r="B651">
        <v>232</v>
      </c>
      <c r="C651" t="s">
        <v>45</v>
      </c>
      <c r="D651">
        <v>4251</v>
      </c>
      <c r="E651">
        <v>2017</v>
      </c>
      <c r="F651" s="1">
        <v>3.1E-2</v>
      </c>
      <c r="G651" t="s">
        <v>42</v>
      </c>
      <c r="I651">
        <v>0</v>
      </c>
    </row>
    <row r="652" spans="1:9" hidden="1" x14ac:dyDescent="0.25">
      <c r="A652" t="s">
        <v>71</v>
      </c>
      <c r="B652">
        <v>232</v>
      </c>
      <c r="C652" t="s">
        <v>45</v>
      </c>
      <c r="D652">
        <v>4251</v>
      </c>
      <c r="E652">
        <v>2018</v>
      </c>
      <c r="F652" s="1">
        <v>3.1E-2</v>
      </c>
      <c r="G652" t="s">
        <v>42</v>
      </c>
      <c r="I652">
        <v>0</v>
      </c>
    </row>
    <row r="653" spans="1:9" hidden="1" x14ac:dyDescent="0.25">
      <c r="A653" t="s">
        <v>71</v>
      </c>
      <c r="B653">
        <v>232</v>
      </c>
      <c r="C653" t="s">
        <v>47</v>
      </c>
      <c r="D653">
        <v>4254</v>
      </c>
      <c r="E653">
        <v>2012</v>
      </c>
      <c r="F653" s="1">
        <v>94.501718213100006</v>
      </c>
      <c r="G653" t="s">
        <v>42</v>
      </c>
      <c r="I653">
        <v>0</v>
      </c>
    </row>
    <row r="654" spans="1:9" hidden="1" x14ac:dyDescent="0.25">
      <c r="A654" t="s">
        <v>71</v>
      </c>
      <c r="B654">
        <v>232</v>
      </c>
      <c r="C654" t="s">
        <v>47</v>
      </c>
      <c r="D654">
        <v>4254</v>
      </c>
      <c r="E654">
        <v>2017</v>
      </c>
      <c r="F654" s="1">
        <v>94.501718213100006</v>
      </c>
      <c r="G654" t="s">
        <v>42</v>
      </c>
      <c r="I654">
        <v>0</v>
      </c>
    </row>
    <row r="655" spans="1:9" hidden="1" x14ac:dyDescent="0.25">
      <c r="A655" t="s">
        <v>71</v>
      </c>
      <c r="B655">
        <v>232</v>
      </c>
      <c r="C655" t="s">
        <v>47</v>
      </c>
      <c r="D655">
        <v>4254</v>
      </c>
      <c r="E655">
        <v>2018</v>
      </c>
      <c r="F655" s="1">
        <v>94.501718213100006</v>
      </c>
      <c r="G655" t="s">
        <v>42</v>
      </c>
      <c r="I655">
        <v>0</v>
      </c>
    </row>
    <row r="656" spans="1:9" hidden="1" x14ac:dyDescent="0.25">
      <c r="A656" t="s">
        <v>71</v>
      </c>
      <c r="B656">
        <v>232</v>
      </c>
      <c r="C656" t="s">
        <v>48</v>
      </c>
      <c r="D656">
        <v>4256</v>
      </c>
      <c r="E656">
        <v>2012</v>
      </c>
      <c r="F656" s="1">
        <v>0.17182130579999999</v>
      </c>
      <c r="G656" t="s">
        <v>42</v>
      </c>
      <c r="I656">
        <v>0</v>
      </c>
    </row>
    <row r="657" spans="1:9" hidden="1" x14ac:dyDescent="0.25">
      <c r="A657" t="s">
        <v>71</v>
      </c>
      <c r="B657">
        <v>232</v>
      </c>
      <c r="C657" t="s">
        <v>48</v>
      </c>
      <c r="D657">
        <v>4256</v>
      </c>
      <c r="E657">
        <v>2017</v>
      </c>
      <c r="F657" s="1">
        <v>0.17182130579999999</v>
      </c>
      <c r="G657" t="s">
        <v>42</v>
      </c>
      <c r="I657">
        <v>0</v>
      </c>
    </row>
    <row r="658" spans="1:9" hidden="1" x14ac:dyDescent="0.25">
      <c r="A658" t="s">
        <v>71</v>
      </c>
      <c r="B658">
        <v>232</v>
      </c>
      <c r="C658" t="s">
        <v>48</v>
      </c>
      <c r="D658">
        <v>4256</v>
      </c>
      <c r="E658">
        <v>2018</v>
      </c>
      <c r="F658" s="1">
        <v>0.17182130579999999</v>
      </c>
      <c r="G658" t="s">
        <v>42</v>
      </c>
      <c r="I658">
        <v>0</v>
      </c>
    </row>
    <row r="659" spans="1:9" hidden="1" x14ac:dyDescent="0.25">
      <c r="A659" t="s">
        <v>71</v>
      </c>
      <c r="B659">
        <v>232</v>
      </c>
      <c r="C659" t="s">
        <v>49</v>
      </c>
      <c r="D659">
        <v>4255</v>
      </c>
      <c r="E659">
        <v>2012</v>
      </c>
      <c r="F659" s="1">
        <v>5.3264604810999998</v>
      </c>
      <c r="G659" t="s">
        <v>42</v>
      </c>
      <c r="I659">
        <v>0</v>
      </c>
    </row>
    <row r="660" spans="1:9" hidden="1" x14ac:dyDescent="0.25">
      <c r="A660" t="s">
        <v>71</v>
      </c>
      <c r="B660">
        <v>232</v>
      </c>
      <c r="C660" t="s">
        <v>49</v>
      </c>
      <c r="D660">
        <v>4255</v>
      </c>
      <c r="E660">
        <v>2017</v>
      </c>
      <c r="F660" s="1">
        <v>5.3264604810999998</v>
      </c>
      <c r="G660" t="s">
        <v>42</v>
      </c>
      <c r="I660">
        <v>0</v>
      </c>
    </row>
    <row r="661" spans="1:9" hidden="1" x14ac:dyDescent="0.25">
      <c r="A661" t="s">
        <v>71</v>
      </c>
      <c r="B661">
        <v>232</v>
      </c>
      <c r="C661" t="s">
        <v>49</v>
      </c>
      <c r="D661">
        <v>4255</v>
      </c>
      <c r="E661">
        <v>2018</v>
      </c>
      <c r="F661" s="1">
        <v>5.3264604810999998</v>
      </c>
      <c r="G661" t="s">
        <v>42</v>
      </c>
      <c r="I661">
        <v>0</v>
      </c>
    </row>
    <row r="662" spans="1:9" hidden="1" x14ac:dyDescent="0.25">
      <c r="A662" t="s">
        <v>71</v>
      </c>
      <c r="B662">
        <v>232</v>
      </c>
      <c r="C662" t="s">
        <v>50</v>
      </c>
      <c r="D662">
        <v>4318</v>
      </c>
      <c r="E662">
        <v>2012</v>
      </c>
      <c r="F662" s="1">
        <v>13.49</v>
      </c>
      <c r="G662" t="s">
        <v>42</v>
      </c>
      <c r="I662">
        <v>0</v>
      </c>
    </row>
    <row r="663" spans="1:9" hidden="1" x14ac:dyDescent="0.25">
      <c r="A663" t="s">
        <v>71</v>
      </c>
      <c r="B663">
        <v>232</v>
      </c>
      <c r="C663" t="s">
        <v>50</v>
      </c>
      <c r="D663">
        <v>4318</v>
      </c>
      <c r="E663">
        <v>2017</v>
      </c>
      <c r="F663" s="1">
        <v>13.49</v>
      </c>
      <c r="G663" t="s">
        <v>42</v>
      </c>
      <c r="I663">
        <v>0</v>
      </c>
    </row>
    <row r="664" spans="1:9" x14ac:dyDescent="0.25">
      <c r="A664" t="s">
        <v>71</v>
      </c>
      <c r="B664">
        <v>232</v>
      </c>
      <c r="C664" t="s">
        <v>50</v>
      </c>
      <c r="D664">
        <v>4318</v>
      </c>
      <c r="E664">
        <v>2018</v>
      </c>
      <c r="F664" s="1">
        <v>13.49</v>
      </c>
      <c r="G664" t="s">
        <v>42</v>
      </c>
      <c r="I664">
        <v>0</v>
      </c>
    </row>
    <row r="665" spans="1:9" hidden="1" x14ac:dyDescent="0.25">
      <c r="A665" t="s">
        <v>71</v>
      </c>
      <c r="B665">
        <v>232</v>
      </c>
      <c r="C665" t="s">
        <v>51</v>
      </c>
      <c r="D665">
        <v>4331</v>
      </c>
      <c r="E665">
        <v>2012</v>
      </c>
      <c r="F665" s="1">
        <v>3.1199421964999998</v>
      </c>
      <c r="G665" t="s">
        <v>39</v>
      </c>
      <c r="I665">
        <v>0</v>
      </c>
    </row>
    <row r="666" spans="1:9" hidden="1" x14ac:dyDescent="0.25">
      <c r="A666" t="s">
        <v>71</v>
      </c>
      <c r="B666">
        <v>232</v>
      </c>
      <c r="C666" t="s">
        <v>51</v>
      </c>
      <c r="D666">
        <v>4331</v>
      </c>
      <c r="E666">
        <v>2017</v>
      </c>
      <c r="F666" s="1">
        <v>3.1199421964999998</v>
      </c>
      <c r="G666" t="s">
        <v>39</v>
      </c>
      <c r="I666">
        <v>0</v>
      </c>
    </row>
    <row r="667" spans="1:9" hidden="1" x14ac:dyDescent="0.25">
      <c r="A667" t="s">
        <v>71</v>
      </c>
      <c r="B667">
        <v>232</v>
      </c>
      <c r="C667" t="s">
        <v>51</v>
      </c>
      <c r="D667">
        <v>4331</v>
      </c>
      <c r="E667">
        <v>2018</v>
      </c>
      <c r="F667" s="1">
        <v>3.1199421964999998</v>
      </c>
      <c r="G667" t="s">
        <v>39</v>
      </c>
      <c r="I667">
        <v>0</v>
      </c>
    </row>
    <row r="668" spans="1:9" hidden="1" x14ac:dyDescent="0.25">
      <c r="A668" t="s">
        <v>72</v>
      </c>
      <c r="B668">
        <v>748</v>
      </c>
      <c r="C668" t="s">
        <v>34</v>
      </c>
      <c r="D668">
        <v>4548</v>
      </c>
      <c r="E668">
        <v>2012</v>
      </c>
      <c r="F668" s="1">
        <v>498540272.89999998</v>
      </c>
      <c r="G668" t="s">
        <v>35</v>
      </c>
      <c r="I668">
        <v>7015</v>
      </c>
    </row>
    <row r="669" spans="1:9" hidden="1" x14ac:dyDescent="0.25">
      <c r="A669" t="s">
        <v>72</v>
      </c>
      <c r="B669">
        <v>748</v>
      </c>
      <c r="C669" t="s">
        <v>34</v>
      </c>
      <c r="D669">
        <v>4548</v>
      </c>
      <c r="E669">
        <v>2017</v>
      </c>
      <c r="F669" s="1">
        <v>370937533</v>
      </c>
      <c r="G669" t="s">
        <v>35</v>
      </c>
      <c r="I669">
        <v>7015</v>
      </c>
    </row>
    <row r="670" spans="1:9" hidden="1" x14ac:dyDescent="0.25">
      <c r="A670" t="s">
        <v>72</v>
      </c>
      <c r="B670">
        <v>748</v>
      </c>
      <c r="C670" t="s">
        <v>34</v>
      </c>
      <c r="D670">
        <v>4548</v>
      </c>
      <c r="E670">
        <v>2018</v>
      </c>
      <c r="F670" s="1">
        <v>404654932.5</v>
      </c>
      <c r="G670" t="s">
        <v>35</v>
      </c>
      <c r="I670">
        <v>7015</v>
      </c>
    </row>
    <row r="671" spans="1:9" hidden="1" x14ac:dyDescent="0.25">
      <c r="A671" t="s">
        <v>72</v>
      </c>
      <c r="B671">
        <v>748</v>
      </c>
      <c r="C671" t="s">
        <v>36</v>
      </c>
      <c r="D671">
        <v>4546</v>
      </c>
      <c r="E671">
        <v>2012</v>
      </c>
      <c r="F671" s="1">
        <v>1733502361</v>
      </c>
      <c r="G671" t="s">
        <v>35</v>
      </c>
      <c r="I671">
        <v>7015</v>
      </c>
    </row>
    <row r="672" spans="1:9" hidden="1" x14ac:dyDescent="0.25">
      <c r="A672" t="s">
        <v>72</v>
      </c>
      <c r="B672">
        <v>748</v>
      </c>
      <c r="C672" t="s">
        <v>36</v>
      </c>
      <c r="D672">
        <v>4546</v>
      </c>
      <c r="E672">
        <v>2017</v>
      </c>
      <c r="F672" s="1">
        <v>1446701377</v>
      </c>
      <c r="G672" t="s">
        <v>35</v>
      </c>
      <c r="I672">
        <v>7015</v>
      </c>
    </row>
    <row r="673" spans="1:9" hidden="1" x14ac:dyDescent="0.25">
      <c r="A673" t="s">
        <v>72</v>
      </c>
      <c r="B673">
        <v>748</v>
      </c>
      <c r="C673" t="s">
        <v>36</v>
      </c>
      <c r="D673">
        <v>4546</v>
      </c>
      <c r="E673">
        <v>2018</v>
      </c>
      <c r="F673" s="1">
        <v>1495214325</v>
      </c>
      <c r="G673" t="s">
        <v>35</v>
      </c>
      <c r="I673">
        <v>7015</v>
      </c>
    </row>
    <row r="674" spans="1:9" hidden="1" x14ac:dyDescent="0.25">
      <c r="A674" t="s">
        <v>72</v>
      </c>
      <c r="B674">
        <v>748</v>
      </c>
      <c r="C674" t="s">
        <v>37</v>
      </c>
      <c r="D674">
        <v>4547</v>
      </c>
      <c r="E674">
        <v>2012</v>
      </c>
      <c r="F674" s="1">
        <v>2428998320</v>
      </c>
      <c r="G674" t="s">
        <v>35</v>
      </c>
      <c r="I674">
        <v>7015</v>
      </c>
    </row>
    <row r="675" spans="1:9" hidden="1" x14ac:dyDescent="0.25">
      <c r="A675" t="s">
        <v>72</v>
      </c>
      <c r="B675">
        <v>748</v>
      </c>
      <c r="C675" t="s">
        <v>37</v>
      </c>
      <c r="D675">
        <v>4547</v>
      </c>
      <c r="E675">
        <v>2017</v>
      </c>
      <c r="F675" s="1">
        <v>2425043495</v>
      </c>
      <c r="G675" t="s">
        <v>35</v>
      </c>
      <c r="I675">
        <v>7015</v>
      </c>
    </row>
    <row r="676" spans="1:9" hidden="1" x14ac:dyDescent="0.25">
      <c r="A676" t="s">
        <v>72</v>
      </c>
      <c r="B676">
        <v>748</v>
      </c>
      <c r="C676" t="s">
        <v>37</v>
      </c>
      <c r="D676">
        <v>4547</v>
      </c>
      <c r="E676">
        <v>2018</v>
      </c>
      <c r="F676" s="1">
        <v>2582073066</v>
      </c>
      <c r="G676" t="s">
        <v>35</v>
      </c>
      <c r="I676">
        <v>7015</v>
      </c>
    </row>
    <row r="677" spans="1:9" hidden="1" x14ac:dyDescent="0.25">
      <c r="A677" t="s">
        <v>72</v>
      </c>
      <c r="B677">
        <v>748</v>
      </c>
      <c r="C677" t="s">
        <v>38</v>
      </c>
      <c r="D677">
        <v>4555</v>
      </c>
      <c r="E677">
        <v>2012</v>
      </c>
      <c r="F677" s="1">
        <v>30.704409907700001</v>
      </c>
      <c r="G677" t="s">
        <v>39</v>
      </c>
      <c r="I677">
        <v>0</v>
      </c>
    </row>
    <row r="678" spans="1:9" hidden="1" x14ac:dyDescent="0.25">
      <c r="A678" t="s">
        <v>72</v>
      </c>
      <c r="B678">
        <v>748</v>
      </c>
      <c r="C678" t="s">
        <v>38</v>
      </c>
      <c r="D678">
        <v>4555</v>
      </c>
      <c r="E678">
        <v>2017</v>
      </c>
      <c r="F678" s="1">
        <v>30.704409907700001</v>
      </c>
      <c r="G678" t="s">
        <v>39</v>
      </c>
      <c r="I678">
        <v>0</v>
      </c>
    </row>
    <row r="679" spans="1:9" hidden="1" x14ac:dyDescent="0.25">
      <c r="A679" t="s">
        <v>72</v>
      </c>
      <c r="B679">
        <v>748</v>
      </c>
      <c r="C679" t="s">
        <v>38</v>
      </c>
      <c r="D679">
        <v>4555</v>
      </c>
      <c r="E679">
        <v>2018</v>
      </c>
      <c r="F679" s="1">
        <v>30.704409907700001</v>
      </c>
      <c r="G679" t="s">
        <v>39</v>
      </c>
      <c r="I679">
        <v>0</v>
      </c>
    </row>
    <row r="680" spans="1:9" hidden="1" x14ac:dyDescent="0.25">
      <c r="A680" t="s">
        <v>72</v>
      </c>
      <c r="B680">
        <v>748</v>
      </c>
      <c r="C680" t="s">
        <v>40</v>
      </c>
      <c r="D680">
        <v>4250</v>
      </c>
      <c r="E680">
        <v>2012</v>
      </c>
      <c r="F680" s="1">
        <v>1.006</v>
      </c>
      <c r="G680" t="s">
        <v>42</v>
      </c>
      <c r="I680">
        <v>0</v>
      </c>
    </row>
    <row r="681" spans="1:9" hidden="1" x14ac:dyDescent="0.25">
      <c r="A681" t="s">
        <v>72</v>
      </c>
      <c r="B681">
        <v>748</v>
      </c>
      <c r="C681" t="s">
        <v>40</v>
      </c>
      <c r="D681">
        <v>4250</v>
      </c>
      <c r="E681">
        <v>2017</v>
      </c>
      <c r="F681" s="1">
        <v>1.006</v>
      </c>
      <c r="G681" t="s">
        <v>42</v>
      </c>
      <c r="I681">
        <v>0</v>
      </c>
    </row>
    <row r="682" spans="1:9" hidden="1" x14ac:dyDescent="0.25">
      <c r="A682" t="s">
        <v>72</v>
      </c>
      <c r="B682">
        <v>748</v>
      </c>
      <c r="C682" t="s">
        <v>40</v>
      </c>
      <c r="D682">
        <v>4250</v>
      </c>
      <c r="E682">
        <v>2018</v>
      </c>
      <c r="F682" s="1">
        <v>1.006</v>
      </c>
      <c r="G682" t="s">
        <v>42</v>
      </c>
      <c r="I682">
        <v>0</v>
      </c>
    </row>
    <row r="683" spans="1:9" hidden="1" x14ac:dyDescent="0.25">
      <c r="A683" t="s">
        <v>72</v>
      </c>
      <c r="B683">
        <v>748</v>
      </c>
      <c r="C683" t="s">
        <v>43</v>
      </c>
      <c r="D683">
        <v>4252</v>
      </c>
      <c r="E683">
        <v>2012</v>
      </c>
      <c r="F683" s="1">
        <v>2.07E-2</v>
      </c>
      <c r="G683" t="s">
        <v>42</v>
      </c>
      <c r="I683">
        <v>0</v>
      </c>
    </row>
    <row r="684" spans="1:9" hidden="1" x14ac:dyDescent="0.25">
      <c r="A684" t="s">
        <v>72</v>
      </c>
      <c r="B684">
        <v>748</v>
      </c>
      <c r="C684" t="s">
        <v>43</v>
      </c>
      <c r="D684">
        <v>4252</v>
      </c>
      <c r="E684">
        <v>2017</v>
      </c>
      <c r="F684" s="1">
        <v>2.07E-2</v>
      </c>
      <c r="G684" t="s">
        <v>42</v>
      </c>
      <c r="I684">
        <v>0</v>
      </c>
    </row>
    <row r="685" spans="1:9" hidden="1" x14ac:dyDescent="0.25">
      <c r="A685" t="s">
        <v>72</v>
      </c>
      <c r="B685">
        <v>748</v>
      </c>
      <c r="C685" t="s">
        <v>43</v>
      </c>
      <c r="D685">
        <v>4252</v>
      </c>
      <c r="E685">
        <v>2018</v>
      </c>
      <c r="F685" s="1">
        <v>2.07E-2</v>
      </c>
      <c r="G685" t="s">
        <v>42</v>
      </c>
      <c r="I685">
        <v>0</v>
      </c>
    </row>
    <row r="686" spans="1:9" hidden="1" x14ac:dyDescent="0.25">
      <c r="A686" t="s">
        <v>72</v>
      </c>
      <c r="B686">
        <v>748</v>
      </c>
      <c r="C686" t="s">
        <v>45</v>
      </c>
      <c r="D686">
        <v>4251</v>
      </c>
      <c r="E686">
        <v>2012</v>
      </c>
      <c r="F686" s="1">
        <v>4.1300000000000003E-2</v>
      </c>
      <c r="G686" t="s">
        <v>42</v>
      </c>
      <c r="I686">
        <v>0</v>
      </c>
    </row>
    <row r="687" spans="1:9" hidden="1" x14ac:dyDescent="0.25">
      <c r="A687" t="s">
        <v>72</v>
      </c>
      <c r="B687">
        <v>748</v>
      </c>
      <c r="C687" t="s">
        <v>45</v>
      </c>
      <c r="D687">
        <v>4251</v>
      </c>
      <c r="E687">
        <v>2017</v>
      </c>
      <c r="F687" s="1">
        <v>4.1300000000000003E-2</v>
      </c>
      <c r="G687" t="s">
        <v>42</v>
      </c>
      <c r="I687">
        <v>0</v>
      </c>
    </row>
    <row r="688" spans="1:9" hidden="1" x14ac:dyDescent="0.25">
      <c r="A688" t="s">
        <v>72</v>
      </c>
      <c r="B688">
        <v>748</v>
      </c>
      <c r="C688" t="s">
        <v>45</v>
      </c>
      <c r="D688">
        <v>4251</v>
      </c>
      <c r="E688">
        <v>2018</v>
      </c>
      <c r="F688" s="1">
        <v>4.1300000000000003E-2</v>
      </c>
      <c r="G688" t="s">
        <v>42</v>
      </c>
      <c r="I688">
        <v>0</v>
      </c>
    </row>
    <row r="689" spans="1:9" hidden="1" x14ac:dyDescent="0.25">
      <c r="A689" t="s">
        <v>72</v>
      </c>
      <c r="B689">
        <v>748</v>
      </c>
      <c r="C689" t="s">
        <v>47</v>
      </c>
      <c r="D689">
        <v>4254</v>
      </c>
      <c r="E689">
        <v>2012</v>
      </c>
      <c r="F689" s="1">
        <v>94.1947565543</v>
      </c>
      <c r="G689" t="s">
        <v>39</v>
      </c>
      <c r="I689">
        <v>0</v>
      </c>
    </row>
    <row r="690" spans="1:9" hidden="1" x14ac:dyDescent="0.25">
      <c r="A690" t="s">
        <v>72</v>
      </c>
      <c r="B690">
        <v>748</v>
      </c>
      <c r="C690" t="s">
        <v>47</v>
      </c>
      <c r="D690">
        <v>4254</v>
      </c>
      <c r="E690">
        <v>2017</v>
      </c>
      <c r="F690" s="1">
        <v>94.1947565543</v>
      </c>
      <c r="G690" t="s">
        <v>39</v>
      </c>
      <c r="I690">
        <v>0</v>
      </c>
    </row>
    <row r="691" spans="1:9" hidden="1" x14ac:dyDescent="0.25">
      <c r="A691" t="s">
        <v>72</v>
      </c>
      <c r="B691">
        <v>748</v>
      </c>
      <c r="C691" t="s">
        <v>47</v>
      </c>
      <c r="D691">
        <v>4254</v>
      </c>
      <c r="E691">
        <v>2018</v>
      </c>
      <c r="F691" s="1">
        <v>94.1947565543</v>
      </c>
      <c r="G691" t="s">
        <v>39</v>
      </c>
      <c r="I691">
        <v>0</v>
      </c>
    </row>
    <row r="692" spans="1:9" hidden="1" x14ac:dyDescent="0.25">
      <c r="A692" t="s">
        <v>72</v>
      </c>
      <c r="B692">
        <v>748</v>
      </c>
      <c r="C692" t="s">
        <v>48</v>
      </c>
      <c r="D692">
        <v>4256</v>
      </c>
      <c r="E692">
        <v>2012</v>
      </c>
      <c r="F692" s="1">
        <v>1.9382022472</v>
      </c>
      <c r="G692" t="s">
        <v>39</v>
      </c>
      <c r="I692">
        <v>0</v>
      </c>
    </row>
    <row r="693" spans="1:9" hidden="1" x14ac:dyDescent="0.25">
      <c r="A693" t="s">
        <v>72</v>
      </c>
      <c r="B693">
        <v>748</v>
      </c>
      <c r="C693" t="s">
        <v>48</v>
      </c>
      <c r="D693">
        <v>4256</v>
      </c>
      <c r="E693">
        <v>2017</v>
      </c>
      <c r="F693" s="1">
        <v>1.9382022472</v>
      </c>
      <c r="G693" t="s">
        <v>39</v>
      </c>
      <c r="I693">
        <v>0</v>
      </c>
    </row>
    <row r="694" spans="1:9" hidden="1" x14ac:dyDescent="0.25">
      <c r="A694" t="s">
        <v>72</v>
      </c>
      <c r="B694">
        <v>748</v>
      </c>
      <c r="C694" t="s">
        <v>48</v>
      </c>
      <c r="D694">
        <v>4256</v>
      </c>
      <c r="E694">
        <v>2018</v>
      </c>
      <c r="F694" s="1">
        <v>1.9382022472</v>
      </c>
      <c r="G694" t="s">
        <v>39</v>
      </c>
      <c r="I694">
        <v>0</v>
      </c>
    </row>
    <row r="695" spans="1:9" hidden="1" x14ac:dyDescent="0.25">
      <c r="A695" t="s">
        <v>72</v>
      </c>
      <c r="B695">
        <v>748</v>
      </c>
      <c r="C695" t="s">
        <v>49</v>
      </c>
      <c r="D695">
        <v>4255</v>
      </c>
      <c r="E695">
        <v>2012</v>
      </c>
      <c r="F695" s="1">
        <v>3.8670411984999999</v>
      </c>
      <c r="G695" t="s">
        <v>39</v>
      </c>
      <c r="I695">
        <v>0</v>
      </c>
    </row>
    <row r="696" spans="1:9" hidden="1" x14ac:dyDescent="0.25">
      <c r="A696" t="s">
        <v>72</v>
      </c>
      <c r="B696">
        <v>748</v>
      </c>
      <c r="C696" t="s">
        <v>49</v>
      </c>
      <c r="D696">
        <v>4255</v>
      </c>
      <c r="E696">
        <v>2017</v>
      </c>
      <c r="F696" s="1">
        <v>3.8670411984999999</v>
      </c>
      <c r="G696" t="s">
        <v>39</v>
      </c>
      <c r="I696">
        <v>0</v>
      </c>
    </row>
    <row r="697" spans="1:9" hidden="1" x14ac:dyDescent="0.25">
      <c r="A697" t="s">
        <v>72</v>
      </c>
      <c r="B697">
        <v>748</v>
      </c>
      <c r="C697" t="s">
        <v>49</v>
      </c>
      <c r="D697">
        <v>4255</v>
      </c>
      <c r="E697">
        <v>2018</v>
      </c>
      <c r="F697" s="1">
        <v>3.8670411984999999</v>
      </c>
      <c r="G697" t="s">
        <v>39</v>
      </c>
      <c r="I697">
        <v>0</v>
      </c>
    </row>
    <row r="698" spans="1:9" hidden="1" x14ac:dyDescent="0.25">
      <c r="A698" t="s">
        <v>72</v>
      </c>
      <c r="B698">
        <v>748</v>
      </c>
      <c r="C698" t="s">
        <v>50</v>
      </c>
      <c r="D698">
        <v>4318</v>
      </c>
      <c r="E698">
        <v>2012</v>
      </c>
      <c r="F698" s="1">
        <v>44.84</v>
      </c>
      <c r="G698" t="s">
        <v>42</v>
      </c>
      <c r="I698">
        <v>0</v>
      </c>
    </row>
    <row r="699" spans="1:9" hidden="1" x14ac:dyDescent="0.25">
      <c r="A699" t="s">
        <v>72</v>
      </c>
      <c r="B699">
        <v>748</v>
      </c>
      <c r="C699" t="s">
        <v>50</v>
      </c>
      <c r="D699">
        <v>4318</v>
      </c>
      <c r="E699">
        <v>2017</v>
      </c>
      <c r="F699" s="1">
        <v>44.84</v>
      </c>
      <c r="G699" t="s">
        <v>42</v>
      </c>
      <c r="I699">
        <v>0</v>
      </c>
    </row>
    <row r="700" spans="1:9" x14ac:dyDescent="0.25">
      <c r="A700" t="s">
        <v>72</v>
      </c>
      <c r="B700">
        <v>748</v>
      </c>
      <c r="C700" t="s">
        <v>50</v>
      </c>
      <c r="D700">
        <v>4318</v>
      </c>
      <c r="E700">
        <v>2018</v>
      </c>
      <c r="F700" s="1">
        <v>44.84</v>
      </c>
      <c r="G700" t="s">
        <v>42</v>
      </c>
      <c r="I700">
        <v>0</v>
      </c>
    </row>
    <row r="701" spans="1:9" hidden="1" x14ac:dyDescent="0.25">
      <c r="A701" t="s">
        <v>72</v>
      </c>
      <c r="B701">
        <v>748</v>
      </c>
      <c r="C701" t="s">
        <v>51</v>
      </c>
      <c r="D701">
        <v>4331</v>
      </c>
      <c r="E701">
        <v>2012</v>
      </c>
      <c r="F701" s="1">
        <v>26.237368421100001</v>
      </c>
      <c r="G701" t="s">
        <v>39</v>
      </c>
      <c r="I701">
        <v>0</v>
      </c>
    </row>
    <row r="702" spans="1:9" hidden="1" x14ac:dyDescent="0.25">
      <c r="A702" t="s">
        <v>72</v>
      </c>
      <c r="B702">
        <v>748</v>
      </c>
      <c r="C702" t="s">
        <v>51</v>
      </c>
      <c r="D702">
        <v>4331</v>
      </c>
      <c r="E702">
        <v>2017</v>
      </c>
      <c r="F702" s="1">
        <v>26.237368421100001</v>
      </c>
      <c r="G702" t="s">
        <v>39</v>
      </c>
      <c r="I702">
        <v>0</v>
      </c>
    </row>
    <row r="703" spans="1:9" hidden="1" x14ac:dyDescent="0.25">
      <c r="A703" t="s">
        <v>72</v>
      </c>
      <c r="B703">
        <v>748</v>
      </c>
      <c r="C703" t="s">
        <v>51</v>
      </c>
      <c r="D703">
        <v>4331</v>
      </c>
      <c r="E703">
        <v>2018</v>
      </c>
      <c r="F703" s="1">
        <v>26.237368421100001</v>
      </c>
      <c r="G703" t="s">
        <v>39</v>
      </c>
      <c r="I703">
        <v>0</v>
      </c>
    </row>
    <row r="704" spans="1:9" hidden="1" x14ac:dyDescent="0.25">
      <c r="A704" t="s">
        <v>73</v>
      </c>
      <c r="B704">
        <v>231</v>
      </c>
      <c r="C704" t="s">
        <v>34</v>
      </c>
      <c r="D704">
        <v>4548</v>
      </c>
      <c r="E704">
        <v>2012</v>
      </c>
      <c r="F704" s="1">
        <v>18712305347</v>
      </c>
      <c r="G704" t="s">
        <v>35</v>
      </c>
      <c r="I704">
        <v>7015</v>
      </c>
    </row>
    <row r="705" spans="1:9" hidden="1" x14ac:dyDescent="0.25">
      <c r="A705" t="s">
        <v>73</v>
      </c>
      <c r="B705">
        <v>231</v>
      </c>
      <c r="C705" t="s">
        <v>34</v>
      </c>
      <c r="D705">
        <v>4548</v>
      </c>
      <c r="E705">
        <v>2017</v>
      </c>
      <c r="F705" s="1">
        <v>25940633521</v>
      </c>
      <c r="G705" t="s">
        <v>35</v>
      </c>
      <c r="I705">
        <v>7015</v>
      </c>
    </row>
    <row r="706" spans="1:9" hidden="1" x14ac:dyDescent="0.25">
      <c r="A706" t="s">
        <v>73</v>
      </c>
      <c r="B706">
        <v>231</v>
      </c>
      <c r="C706" t="s">
        <v>34</v>
      </c>
      <c r="D706">
        <v>4548</v>
      </c>
      <c r="E706">
        <v>2018</v>
      </c>
      <c r="F706" s="1">
        <v>25045974513</v>
      </c>
      <c r="G706" t="s">
        <v>35</v>
      </c>
      <c r="I706">
        <v>7015</v>
      </c>
    </row>
    <row r="707" spans="1:9" hidden="1" x14ac:dyDescent="0.25">
      <c r="A707" t="s">
        <v>73</v>
      </c>
      <c r="B707">
        <v>231</v>
      </c>
      <c r="C707" t="s">
        <v>36</v>
      </c>
      <c r="D707">
        <v>4546</v>
      </c>
      <c r="E707">
        <v>2012</v>
      </c>
      <c r="F707" s="1">
        <v>3650482411</v>
      </c>
      <c r="G707" t="s">
        <v>35</v>
      </c>
      <c r="I707">
        <v>7015</v>
      </c>
    </row>
    <row r="708" spans="1:9" hidden="1" x14ac:dyDescent="0.25">
      <c r="A708" t="s">
        <v>73</v>
      </c>
      <c r="B708">
        <v>231</v>
      </c>
      <c r="C708" t="s">
        <v>36</v>
      </c>
      <c r="D708">
        <v>4546</v>
      </c>
      <c r="E708">
        <v>2017</v>
      </c>
      <c r="F708" s="1">
        <v>17532639994</v>
      </c>
      <c r="G708" t="s">
        <v>35</v>
      </c>
      <c r="I708">
        <v>7015</v>
      </c>
    </row>
    <row r="709" spans="1:9" hidden="1" x14ac:dyDescent="0.25">
      <c r="A709" t="s">
        <v>73</v>
      </c>
      <c r="B709">
        <v>231</v>
      </c>
      <c r="C709" t="s">
        <v>36</v>
      </c>
      <c r="D709">
        <v>4546</v>
      </c>
      <c r="E709">
        <v>2018</v>
      </c>
      <c r="F709" s="1">
        <v>21335922424</v>
      </c>
      <c r="G709" t="s">
        <v>35</v>
      </c>
      <c r="I709">
        <v>7015</v>
      </c>
    </row>
    <row r="710" spans="1:9" hidden="1" x14ac:dyDescent="0.25">
      <c r="A710" t="s">
        <v>73</v>
      </c>
      <c r="B710">
        <v>231</v>
      </c>
      <c r="C710" t="s">
        <v>37</v>
      </c>
      <c r="D710">
        <v>4547</v>
      </c>
      <c r="E710">
        <v>2012</v>
      </c>
      <c r="F710" s="1">
        <v>16853135923</v>
      </c>
      <c r="G710" t="s">
        <v>35</v>
      </c>
      <c r="I710">
        <v>7015</v>
      </c>
    </row>
    <row r="711" spans="1:9" hidden="1" x14ac:dyDescent="0.25">
      <c r="A711" t="s">
        <v>73</v>
      </c>
      <c r="B711">
        <v>231</v>
      </c>
      <c r="C711" t="s">
        <v>37</v>
      </c>
      <c r="D711">
        <v>4547</v>
      </c>
      <c r="E711">
        <v>2017</v>
      </c>
      <c r="F711" s="1">
        <v>28707275495</v>
      </c>
      <c r="G711" t="s">
        <v>35</v>
      </c>
      <c r="I711">
        <v>7015</v>
      </c>
    </row>
    <row r="712" spans="1:9" hidden="1" x14ac:dyDescent="0.25">
      <c r="A712" t="s">
        <v>73</v>
      </c>
      <c r="B712">
        <v>231</v>
      </c>
      <c r="C712" t="s">
        <v>37</v>
      </c>
      <c r="D712">
        <v>4547</v>
      </c>
      <c r="E712">
        <v>2018</v>
      </c>
      <c r="F712" s="1">
        <v>29872754803</v>
      </c>
      <c r="G712" t="s">
        <v>35</v>
      </c>
      <c r="I712">
        <v>7015</v>
      </c>
    </row>
    <row r="713" spans="1:9" hidden="1" x14ac:dyDescent="0.25">
      <c r="A713" t="s">
        <v>73</v>
      </c>
      <c r="B713">
        <v>231</v>
      </c>
      <c r="C713" t="s">
        <v>38</v>
      </c>
      <c r="D713">
        <v>4555</v>
      </c>
      <c r="E713">
        <v>2012</v>
      </c>
      <c r="F713" s="1">
        <v>3.3900923400999998</v>
      </c>
      <c r="G713" t="s">
        <v>39</v>
      </c>
      <c r="I713">
        <v>0</v>
      </c>
    </row>
    <row r="714" spans="1:9" hidden="1" x14ac:dyDescent="0.25">
      <c r="A714" t="s">
        <v>73</v>
      </c>
      <c r="B714">
        <v>231</v>
      </c>
      <c r="C714" t="s">
        <v>38</v>
      </c>
      <c r="D714">
        <v>4555</v>
      </c>
      <c r="E714">
        <v>2017</v>
      </c>
      <c r="F714" s="1">
        <v>3.1885107981999998</v>
      </c>
      <c r="G714" t="s">
        <v>39</v>
      </c>
      <c r="I714">
        <v>0</v>
      </c>
    </row>
    <row r="715" spans="1:9" hidden="1" x14ac:dyDescent="0.25">
      <c r="A715" t="s">
        <v>73</v>
      </c>
      <c r="B715">
        <v>231</v>
      </c>
      <c r="C715" t="s">
        <v>38</v>
      </c>
      <c r="D715">
        <v>4555</v>
      </c>
      <c r="E715">
        <v>2018</v>
      </c>
      <c r="F715" s="1">
        <v>3.1244282550000002</v>
      </c>
      <c r="G715" t="s">
        <v>39</v>
      </c>
      <c r="I715">
        <v>0</v>
      </c>
    </row>
    <row r="716" spans="1:9" hidden="1" x14ac:dyDescent="0.25">
      <c r="A716" t="s">
        <v>73</v>
      </c>
      <c r="B716">
        <v>231</v>
      </c>
      <c r="C716" t="s">
        <v>40</v>
      </c>
      <c r="D716">
        <v>4250</v>
      </c>
      <c r="E716">
        <v>2012</v>
      </c>
      <c r="F716" s="1">
        <v>8.7099090909000001</v>
      </c>
      <c r="G716" t="s">
        <v>42</v>
      </c>
      <c r="I716">
        <v>0</v>
      </c>
    </row>
    <row r="717" spans="1:9" hidden="1" x14ac:dyDescent="0.25">
      <c r="A717" t="s">
        <v>73</v>
      </c>
      <c r="B717">
        <v>231</v>
      </c>
      <c r="C717" t="s">
        <v>40</v>
      </c>
      <c r="D717">
        <v>4250</v>
      </c>
      <c r="E717">
        <v>2017</v>
      </c>
      <c r="F717" s="1">
        <v>9.6869999999999994</v>
      </c>
      <c r="G717" t="s">
        <v>42</v>
      </c>
      <c r="I717">
        <v>0</v>
      </c>
    </row>
    <row r="718" spans="1:9" hidden="1" x14ac:dyDescent="0.25">
      <c r="A718" t="s">
        <v>73</v>
      </c>
      <c r="B718">
        <v>231</v>
      </c>
      <c r="C718" t="s">
        <v>40</v>
      </c>
      <c r="D718">
        <v>4250</v>
      </c>
      <c r="E718">
        <v>2018</v>
      </c>
      <c r="F718" s="1">
        <v>9.6869999999999994</v>
      </c>
      <c r="G718" t="s">
        <v>42</v>
      </c>
      <c r="I718">
        <v>0</v>
      </c>
    </row>
    <row r="719" spans="1:9" hidden="1" x14ac:dyDescent="0.25">
      <c r="A719" t="s">
        <v>73</v>
      </c>
      <c r="B719">
        <v>231</v>
      </c>
      <c r="C719" t="s">
        <v>43</v>
      </c>
      <c r="D719">
        <v>4252</v>
      </c>
      <c r="E719">
        <v>2012</v>
      </c>
      <c r="F719" s="1">
        <v>5.11E-2</v>
      </c>
      <c r="G719" t="s">
        <v>42</v>
      </c>
      <c r="I719">
        <v>0</v>
      </c>
    </row>
    <row r="720" spans="1:9" hidden="1" x14ac:dyDescent="0.25">
      <c r="A720" t="s">
        <v>73</v>
      </c>
      <c r="B720">
        <v>231</v>
      </c>
      <c r="C720" t="s">
        <v>43</v>
      </c>
      <c r="D720">
        <v>4252</v>
      </c>
      <c r="E720">
        <v>2017</v>
      </c>
      <c r="F720" s="1">
        <v>5.11E-2</v>
      </c>
      <c r="G720" t="s">
        <v>42</v>
      </c>
      <c r="I720">
        <v>0</v>
      </c>
    </row>
    <row r="721" spans="1:9" hidden="1" x14ac:dyDescent="0.25">
      <c r="A721" t="s">
        <v>73</v>
      </c>
      <c r="B721">
        <v>231</v>
      </c>
      <c r="C721" t="s">
        <v>43</v>
      </c>
      <c r="D721">
        <v>4252</v>
      </c>
      <c r="E721">
        <v>2018</v>
      </c>
      <c r="F721" s="1">
        <v>5.11E-2</v>
      </c>
      <c r="G721" t="s">
        <v>42</v>
      </c>
      <c r="I721">
        <v>0</v>
      </c>
    </row>
    <row r="722" spans="1:9" hidden="1" x14ac:dyDescent="0.25">
      <c r="A722" t="s">
        <v>73</v>
      </c>
      <c r="B722">
        <v>231</v>
      </c>
      <c r="C722" t="s">
        <v>45</v>
      </c>
      <c r="D722">
        <v>4251</v>
      </c>
      <c r="E722">
        <v>2012</v>
      </c>
      <c r="F722" s="1">
        <v>0.81</v>
      </c>
      <c r="G722" t="s">
        <v>42</v>
      </c>
      <c r="I722">
        <v>0</v>
      </c>
    </row>
    <row r="723" spans="1:9" hidden="1" x14ac:dyDescent="0.25">
      <c r="A723" t="s">
        <v>73</v>
      </c>
      <c r="B723">
        <v>231</v>
      </c>
      <c r="C723" t="s">
        <v>45</v>
      </c>
      <c r="D723">
        <v>4251</v>
      </c>
      <c r="E723">
        <v>2017</v>
      </c>
      <c r="F723" s="1">
        <v>0.81</v>
      </c>
      <c r="G723" t="s">
        <v>42</v>
      </c>
      <c r="I723">
        <v>0</v>
      </c>
    </row>
    <row r="724" spans="1:9" hidden="1" x14ac:dyDescent="0.25">
      <c r="A724" t="s">
        <v>73</v>
      </c>
      <c r="B724">
        <v>231</v>
      </c>
      <c r="C724" t="s">
        <v>45</v>
      </c>
      <c r="D724">
        <v>4251</v>
      </c>
      <c r="E724">
        <v>2018</v>
      </c>
      <c r="F724" s="1">
        <v>0.81</v>
      </c>
      <c r="G724" t="s">
        <v>42</v>
      </c>
      <c r="I724">
        <v>0</v>
      </c>
    </row>
    <row r="725" spans="1:9" hidden="1" x14ac:dyDescent="0.25">
      <c r="A725" t="s">
        <v>73</v>
      </c>
      <c r="B725">
        <v>231</v>
      </c>
      <c r="C725" t="s">
        <v>47</v>
      </c>
      <c r="D725">
        <v>4254</v>
      </c>
      <c r="E725">
        <v>2012</v>
      </c>
      <c r="F725" s="1">
        <v>91.003038532100007</v>
      </c>
      <c r="G725" t="s">
        <v>39</v>
      </c>
      <c r="I725">
        <v>0</v>
      </c>
    </row>
    <row r="726" spans="1:9" hidden="1" x14ac:dyDescent="0.25">
      <c r="A726" t="s">
        <v>73</v>
      </c>
      <c r="B726">
        <v>231</v>
      </c>
      <c r="C726" t="s">
        <v>47</v>
      </c>
      <c r="D726">
        <v>4254</v>
      </c>
      <c r="E726">
        <v>2017</v>
      </c>
      <c r="F726" s="1">
        <v>91.836444478199994</v>
      </c>
      <c r="G726" t="s">
        <v>39</v>
      </c>
      <c r="I726">
        <v>0</v>
      </c>
    </row>
    <row r="727" spans="1:9" hidden="1" x14ac:dyDescent="0.25">
      <c r="A727" t="s">
        <v>73</v>
      </c>
      <c r="B727">
        <v>231</v>
      </c>
      <c r="C727" t="s">
        <v>47</v>
      </c>
      <c r="D727">
        <v>4254</v>
      </c>
      <c r="E727">
        <v>2018</v>
      </c>
      <c r="F727" s="1">
        <v>91.836444478199994</v>
      </c>
      <c r="G727" t="s">
        <v>39</v>
      </c>
      <c r="I727">
        <v>0</v>
      </c>
    </row>
    <row r="728" spans="1:9" hidden="1" x14ac:dyDescent="0.25">
      <c r="A728" t="s">
        <v>73</v>
      </c>
      <c r="B728">
        <v>231</v>
      </c>
      <c r="C728" t="s">
        <v>48</v>
      </c>
      <c r="D728">
        <v>4256</v>
      </c>
      <c r="E728">
        <v>2012</v>
      </c>
      <c r="F728" s="1">
        <v>0.53390399609999994</v>
      </c>
      <c r="G728" t="s">
        <v>39</v>
      </c>
      <c r="I728">
        <v>0</v>
      </c>
    </row>
    <row r="729" spans="1:9" hidden="1" x14ac:dyDescent="0.25">
      <c r="A729" t="s">
        <v>73</v>
      </c>
      <c r="B729">
        <v>231</v>
      </c>
      <c r="C729" t="s">
        <v>48</v>
      </c>
      <c r="D729">
        <v>4256</v>
      </c>
      <c r="E729">
        <v>2017</v>
      </c>
      <c r="F729" s="1">
        <v>0.48444743600000001</v>
      </c>
      <c r="G729" t="s">
        <v>39</v>
      </c>
      <c r="I729">
        <v>0</v>
      </c>
    </row>
    <row r="730" spans="1:9" hidden="1" x14ac:dyDescent="0.25">
      <c r="A730" t="s">
        <v>73</v>
      </c>
      <c r="B730">
        <v>231</v>
      </c>
      <c r="C730" t="s">
        <v>48</v>
      </c>
      <c r="D730">
        <v>4256</v>
      </c>
      <c r="E730">
        <v>2018</v>
      </c>
      <c r="F730" s="1">
        <v>0.48444743600000001</v>
      </c>
      <c r="G730" t="s">
        <v>39</v>
      </c>
      <c r="I730">
        <v>0</v>
      </c>
    </row>
    <row r="731" spans="1:9" hidden="1" x14ac:dyDescent="0.25">
      <c r="A731" t="s">
        <v>73</v>
      </c>
      <c r="B731">
        <v>231</v>
      </c>
      <c r="C731" t="s">
        <v>49</v>
      </c>
      <c r="D731">
        <v>4255</v>
      </c>
      <c r="E731">
        <v>2012</v>
      </c>
      <c r="F731" s="1">
        <v>8.4630574718999991</v>
      </c>
      <c r="G731" t="s">
        <v>39</v>
      </c>
      <c r="I731">
        <v>0</v>
      </c>
    </row>
    <row r="732" spans="1:9" hidden="1" x14ac:dyDescent="0.25">
      <c r="A732" t="s">
        <v>73</v>
      </c>
      <c r="B732">
        <v>231</v>
      </c>
      <c r="C732" t="s">
        <v>49</v>
      </c>
      <c r="D732">
        <v>4255</v>
      </c>
      <c r="E732">
        <v>2017</v>
      </c>
      <c r="F732" s="1">
        <v>7.6791080858000003</v>
      </c>
      <c r="G732" t="s">
        <v>39</v>
      </c>
      <c r="I732">
        <v>0</v>
      </c>
    </row>
    <row r="733" spans="1:9" hidden="1" x14ac:dyDescent="0.25">
      <c r="A733" t="s">
        <v>73</v>
      </c>
      <c r="B733">
        <v>231</v>
      </c>
      <c r="C733" t="s">
        <v>49</v>
      </c>
      <c r="D733">
        <v>4255</v>
      </c>
      <c r="E733">
        <v>2018</v>
      </c>
      <c r="F733" s="1">
        <v>7.6791080858000003</v>
      </c>
      <c r="G733" t="s">
        <v>39</v>
      </c>
      <c r="I733">
        <v>0</v>
      </c>
    </row>
    <row r="734" spans="1:9" hidden="1" x14ac:dyDescent="0.25">
      <c r="A734" t="s">
        <v>73</v>
      </c>
      <c r="B734">
        <v>231</v>
      </c>
      <c r="C734" t="s">
        <v>51</v>
      </c>
      <c r="D734">
        <v>4331</v>
      </c>
      <c r="E734">
        <v>2012</v>
      </c>
      <c r="F734" s="1">
        <v>4.5829615669999999</v>
      </c>
      <c r="G734" t="s">
        <v>39</v>
      </c>
      <c r="I734">
        <v>0</v>
      </c>
    </row>
    <row r="735" spans="1:9" hidden="1" x14ac:dyDescent="0.25">
      <c r="A735" t="s">
        <v>73</v>
      </c>
      <c r="B735">
        <v>231</v>
      </c>
      <c r="C735" t="s">
        <v>51</v>
      </c>
      <c r="D735">
        <v>4331</v>
      </c>
      <c r="E735">
        <v>2017</v>
      </c>
      <c r="F735" s="1">
        <v>4.8925395147000001</v>
      </c>
      <c r="G735" t="s">
        <v>39</v>
      </c>
      <c r="I735">
        <v>0</v>
      </c>
    </row>
    <row r="736" spans="1:9" hidden="1" x14ac:dyDescent="0.25">
      <c r="A736" t="s">
        <v>73</v>
      </c>
      <c r="B736">
        <v>231</v>
      </c>
      <c r="C736" t="s">
        <v>51</v>
      </c>
      <c r="D736">
        <v>4331</v>
      </c>
      <c r="E736">
        <v>2018</v>
      </c>
      <c r="F736" s="1">
        <v>4.7933660471000001</v>
      </c>
      <c r="G736" t="s">
        <v>39</v>
      </c>
      <c r="I736">
        <v>0</v>
      </c>
    </row>
    <row r="737" spans="1:9" hidden="1" x14ac:dyDescent="0.25">
      <c r="A737" t="s">
        <v>74</v>
      </c>
      <c r="B737">
        <v>266</v>
      </c>
      <c r="C737" t="s">
        <v>34</v>
      </c>
      <c r="D737">
        <v>4548</v>
      </c>
      <c r="E737">
        <v>2012</v>
      </c>
      <c r="F737" s="1">
        <v>575875363.60000002</v>
      </c>
      <c r="G737" t="s">
        <v>35</v>
      </c>
      <c r="I737">
        <v>7015</v>
      </c>
    </row>
    <row r="738" spans="1:9" hidden="1" x14ac:dyDescent="0.25">
      <c r="A738" t="s">
        <v>74</v>
      </c>
      <c r="B738">
        <v>266</v>
      </c>
      <c r="C738" t="s">
        <v>34</v>
      </c>
      <c r="D738">
        <v>4548</v>
      </c>
      <c r="E738">
        <v>2017</v>
      </c>
      <c r="F738" s="1">
        <v>786006535.39999998</v>
      </c>
      <c r="G738" t="s">
        <v>35</v>
      </c>
      <c r="I738">
        <v>7015</v>
      </c>
    </row>
    <row r="739" spans="1:9" hidden="1" x14ac:dyDescent="0.25">
      <c r="A739" t="s">
        <v>74</v>
      </c>
      <c r="B739">
        <v>266</v>
      </c>
      <c r="C739" t="s">
        <v>34</v>
      </c>
      <c r="D739">
        <v>4548</v>
      </c>
      <c r="E739">
        <v>2018</v>
      </c>
      <c r="F739" s="1">
        <v>824163458.29999995</v>
      </c>
      <c r="G739" t="s">
        <v>35</v>
      </c>
      <c r="I739">
        <v>7015</v>
      </c>
    </row>
    <row r="740" spans="1:9" hidden="1" x14ac:dyDescent="0.25">
      <c r="A740" t="s">
        <v>74</v>
      </c>
      <c r="B740">
        <v>266</v>
      </c>
      <c r="C740" t="s">
        <v>36</v>
      </c>
      <c r="D740">
        <v>4546</v>
      </c>
      <c r="E740">
        <v>2012</v>
      </c>
      <c r="F740" s="1">
        <v>9972633464</v>
      </c>
      <c r="G740" t="s">
        <v>35</v>
      </c>
      <c r="I740">
        <v>7015</v>
      </c>
    </row>
    <row r="741" spans="1:9" hidden="1" x14ac:dyDescent="0.25">
      <c r="A741" t="s">
        <v>74</v>
      </c>
      <c r="B741">
        <v>266</v>
      </c>
      <c r="C741" t="s">
        <v>36</v>
      </c>
      <c r="D741">
        <v>4546</v>
      </c>
      <c r="E741">
        <v>2017</v>
      </c>
      <c r="F741" s="1">
        <v>6604245973</v>
      </c>
      <c r="G741" t="s">
        <v>35</v>
      </c>
      <c r="I741">
        <v>7015</v>
      </c>
    </row>
    <row r="742" spans="1:9" hidden="1" x14ac:dyDescent="0.25">
      <c r="A742" t="s">
        <v>74</v>
      </c>
      <c r="B742">
        <v>266</v>
      </c>
      <c r="C742" t="s">
        <v>36</v>
      </c>
      <c r="D742">
        <v>4546</v>
      </c>
      <c r="E742">
        <v>2018</v>
      </c>
      <c r="F742" s="1">
        <v>7658751913</v>
      </c>
      <c r="G742" t="s">
        <v>35</v>
      </c>
      <c r="I742">
        <v>7015</v>
      </c>
    </row>
    <row r="743" spans="1:9" hidden="1" x14ac:dyDescent="0.25">
      <c r="A743" t="s">
        <v>74</v>
      </c>
      <c r="B743">
        <v>266</v>
      </c>
      <c r="C743" t="s">
        <v>37</v>
      </c>
      <c r="D743">
        <v>4547</v>
      </c>
      <c r="E743">
        <v>2012</v>
      </c>
      <c r="F743" s="1">
        <v>5466310807</v>
      </c>
      <c r="G743" t="s">
        <v>35</v>
      </c>
      <c r="I743">
        <v>7015</v>
      </c>
    </row>
    <row r="744" spans="1:9" hidden="1" x14ac:dyDescent="0.25">
      <c r="A744" t="s">
        <v>74</v>
      </c>
      <c r="B744">
        <v>266</v>
      </c>
      <c r="C744" t="s">
        <v>37</v>
      </c>
      <c r="D744">
        <v>4547</v>
      </c>
      <c r="E744">
        <v>2017</v>
      </c>
      <c r="F744" s="1">
        <v>6736021759</v>
      </c>
      <c r="G744" t="s">
        <v>35</v>
      </c>
      <c r="I744">
        <v>7015</v>
      </c>
    </row>
    <row r="745" spans="1:9" hidden="1" x14ac:dyDescent="0.25">
      <c r="A745" t="s">
        <v>74</v>
      </c>
      <c r="B745">
        <v>266</v>
      </c>
      <c r="C745" t="s">
        <v>37</v>
      </c>
      <c r="D745">
        <v>4547</v>
      </c>
      <c r="E745">
        <v>2018</v>
      </c>
      <c r="F745" s="1">
        <v>7397267119</v>
      </c>
      <c r="G745" t="s">
        <v>35</v>
      </c>
      <c r="I745">
        <v>7015</v>
      </c>
    </row>
    <row r="746" spans="1:9" hidden="1" x14ac:dyDescent="0.25">
      <c r="A746" t="s">
        <v>74</v>
      </c>
      <c r="B746">
        <v>266</v>
      </c>
      <c r="C746" t="s">
        <v>38</v>
      </c>
      <c r="D746">
        <v>4555</v>
      </c>
      <c r="E746">
        <v>2012</v>
      </c>
      <c r="F746" s="1">
        <v>1.2257630111</v>
      </c>
      <c r="G746" t="s">
        <v>39</v>
      </c>
      <c r="I746">
        <v>0</v>
      </c>
    </row>
    <row r="747" spans="1:9" hidden="1" x14ac:dyDescent="0.25">
      <c r="A747" t="s">
        <v>74</v>
      </c>
      <c r="B747">
        <v>266</v>
      </c>
      <c r="C747" t="s">
        <v>38</v>
      </c>
      <c r="D747">
        <v>4555</v>
      </c>
      <c r="E747">
        <v>2017</v>
      </c>
      <c r="F747" s="1">
        <v>1.2257630111</v>
      </c>
      <c r="G747" t="s">
        <v>39</v>
      </c>
      <c r="I747">
        <v>0</v>
      </c>
    </row>
    <row r="748" spans="1:9" hidden="1" x14ac:dyDescent="0.25">
      <c r="A748" t="s">
        <v>74</v>
      </c>
      <c r="B748">
        <v>266</v>
      </c>
      <c r="C748" t="s">
        <v>38</v>
      </c>
      <c r="D748">
        <v>4555</v>
      </c>
      <c r="E748">
        <v>2018</v>
      </c>
      <c r="F748" s="1">
        <v>1.2257630111</v>
      </c>
      <c r="G748" t="s">
        <v>39</v>
      </c>
      <c r="I748">
        <v>0</v>
      </c>
    </row>
    <row r="749" spans="1:9" hidden="1" x14ac:dyDescent="0.25">
      <c r="A749" t="s">
        <v>74</v>
      </c>
      <c r="B749">
        <v>266</v>
      </c>
      <c r="C749" t="s">
        <v>40</v>
      </c>
      <c r="D749">
        <v>4250</v>
      </c>
      <c r="E749">
        <v>2012</v>
      </c>
      <c r="F749" s="1">
        <v>4.0300000000000002E-2</v>
      </c>
      <c r="G749" t="s">
        <v>42</v>
      </c>
      <c r="I749">
        <v>0</v>
      </c>
    </row>
    <row r="750" spans="1:9" hidden="1" x14ac:dyDescent="0.25">
      <c r="A750" t="s">
        <v>74</v>
      </c>
      <c r="B750">
        <v>266</v>
      </c>
      <c r="C750" t="s">
        <v>40</v>
      </c>
      <c r="D750">
        <v>4250</v>
      </c>
      <c r="E750">
        <v>2017</v>
      </c>
      <c r="F750" s="1">
        <v>4.0300000000000002E-2</v>
      </c>
      <c r="G750" t="s">
        <v>42</v>
      </c>
      <c r="I750">
        <v>0</v>
      </c>
    </row>
    <row r="751" spans="1:9" hidden="1" x14ac:dyDescent="0.25">
      <c r="A751" t="s">
        <v>74</v>
      </c>
      <c r="B751">
        <v>266</v>
      </c>
      <c r="C751" t="s">
        <v>40</v>
      </c>
      <c r="D751">
        <v>4250</v>
      </c>
      <c r="E751">
        <v>2018</v>
      </c>
      <c r="F751" s="1">
        <v>4.0300000000000002E-2</v>
      </c>
      <c r="G751" t="s">
        <v>42</v>
      </c>
      <c r="I751">
        <v>0</v>
      </c>
    </row>
    <row r="752" spans="1:9" hidden="1" x14ac:dyDescent="0.25">
      <c r="A752" t="s">
        <v>74</v>
      </c>
      <c r="B752">
        <v>266</v>
      </c>
      <c r="C752" t="s">
        <v>43</v>
      </c>
      <c r="D752">
        <v>4252</v>
      </c>
      <c r="E752">
        <v>2012</v>
      </c>
      <c r="F752" s="1">
        <v>1.41E-2</v>
      </c>
      <c r="G752" t="s">
        <v>42</v>
      </c>
      <c r="I752">
        <v>0</v>
      </c>
    </row>
    <row r="753" spans="1:9" hidden="1" x14ac:dyDescent="0.25">
      <c r="A753" t="s">
        <v>74</v>
      </c>
      <c r="B753">
        <v>266</v>
      </c>
      <c r="C753" t="s">
        <v>43</v>
      </c>
      <c r="D753">
        <v>4252</v>
      </c>
      <c r="E753">
        <v>2017</v>
      </c>
      <c r="F753" s="1">
        <v>1.41E-2</v>
      </c>
      <c r="G753" t="s">
        <v>42</v>
      </c>
      <c r="I753">
        <v>0</v>
      </c>
    </row>
    <row r="754" spans="1:9" hidden="1" x14ac:dyDescent="0.25">
      <c r="A754" t="s">
        <v>74</v>
      </c>
      <c r="B754">
        <v>266</v>
      </c>
      <c r="C754" t="s">
        <v>43</v>
      </c>
      <c r="D754">
        <v>4252</v>
      </c>
      <c r="E754">
        <v>2018</v>
      </c>
      <c r="F754" s="1">
        <v>1.41E-2</v>
      </c>
      <c r="G754" t="s">
        <v>42</v>
      </c>
      <c r="I754">
        <v>0</v>
      </c>
    </row>
    <row r="755" spans="1:9" hidden="1" x14ac:dyDescent="0.25">
      <c r="A755" t="s">
        <v>74</v>
      </c>
      <c r="B755">
        <v>266</v>
      </c>
      <c r="C755" t="s">
        <v>45</v>
      </c>
      <c r="D755">
        <v>4251</v>
      </c>
      <c r="E755">
        <v>2012</v>
      </c>
      <c r="F755" s="1">
        <v>8.4699999999999998E-2</v>
      </c>
      <c r="G755" t="s">
        <v>42</v>
      </c>
      <c r="I755">
        <v>0</v>
      </c>
    </row>
    <row r="756" spans="1:9" hidden="1" x14ac:dyDescent="0.25">
      <c r="A756" t="s">
        <v>74</v>
      </c>
      <c r="B756">
        <v>266</v>
      </c>
      <c r="C756" t="s">
        <v>45</v>
      </c>
      <c r="D756">
        <v>4251</v>
      </c>
      <c r="E756">
        <v>2017</v>
      </c>
      <c r="F756" s="1">
        <v>8.4699999999999998E-2</v>
      </c>
      <c r="G756" t="s">
        <v>42</v>
      </c>
      <c r="I756">
        <v>0</v>
      </c>
    </row>
    <row r="757" spans="1:9" hidden="1" x14ac:dyDescent="0.25">
      <c r="A757" t="s">
        <v>74</v>
      </c>
      <c r="B757">
        <v>266</v>
      </c>
      <c r="C757" t="s">
        <v>45</v>
      </c>
      <c r="D757">
        <v>4251</v>
      </c>
      <c r="E757">
        <v>2018</v>
      </c>
      <c r="F757" s="1">
        <v>8.4699999999999998E-2</v>
      </c>
      <c r="G757" t="s">
        <v>42</v>
      </c>
      <c r="I757">
        <v>0</v>
      </c>
    </row>
    <row r="758" spans="1:9" hidden="1" x14ac:dyDescent="0.25">
      <c r="A758" t="s">
        <v>74</v>
      </c>
      <c r="B758">
        <v>266</v>
      </c>
      <c r="C758" t="s">
        <v>47</v>
      </c>
      <c r="D758">
        <v>4254</v>
      </c>
      <c r="E758">
        <v>2012</v>
      </c>
      <c r="F758" s="1">
        <v>28.971962616799999</v>
      </c>
      <c r="G758" t="s">
        <v>42</v>
      </c>
      <c r="I758">
        <v>0</v>
      </c>
    </row>
    <row r="759" spans="1:9" hidden="1" x14ac:dyDescent="0.25">
      <c r="A759" t="s">
        <v>74</v>
      </c>
      <c r="B759">
        <v>266</v>
      </c>
      <c r="C759" t="s">
        <v>47</v>
      </c>
      <c r="D759">
        <v>4254</v>
      </c>
      <c r="E759">
        <v>2017</v>
      </c>
      <c r="F759" s="1">
        <v>28.971962616799999</v>
      </c>
      <c r="G759" t="s">
        <v>42</v>
      </c>
      <c r="I759">
        <v>0</v>
      </c>
    </row>
    <row r="760" spans="1:9" hidden="1" x14ac:dyDescent="0.25">
      <c r="A760" t="s">
        <v>74</v>
      </c>
      <c r="B760">
        <v>266</v>
      </c>
      <c r="C760" t="s">
        <v>47</v>
      </c>
      <c r="D760">
        <v>4254</v>
      </c>
      <c r="E760">
        <v>2018</v>
      </c>
      <c r="F760" s="1">
        <v>28.971962616799999</v>
      </c>
      <c r="G760" t="s">
        <v>42</v>
      </c>
      <c r="I760">
        <v>0</v>
      </c>
    </row>
    <row r="761" spans="1:9" hidden="1" x14ac:dyDescent="0.25">
      <c r="A761" t="s">
        <v>74</v>
      </c>
      <c r="B761">
        <v>266</v>
      </c>
      <c r="C761" t="s">
        <v>48</v>
      </c>
      <c r="D761">
        <v>4256</v>
      </c>
      <c r="E761">
        <v>2012</v>
      </c>
      <c r="F761" s="1">
        <v>10.1365923796</v>
      </c>
      <c r="G761" t="s">
        <v>42</v>
      </c>
      <c r="I761">
        <v>0</v>
      </c>
    </row>
    <row r="762" spans="1:9" hidden="1" x14ac:dyDescent="0.25">
      <c r="A762" t="s">
        <v>74</v>
      </c>
      <c r="B762">
        <v>266</v>
      </c>
      <c r="C762" t="s">
        <v>48</v>
      </c>
      <c r="D762">
        <v>4256</v>
      </c>
      <c r="E762">
        <v>2017</v>
      </c>
      <c r="F762" s="1">
        <v>10.1365923796</v>
      </c>
      <c r="G762" t="s">
        <v>42</v>
      </c>
      <c r="I762">
        <v>0</v>
      </c>
    </row>
    <row r="763" spans="1:9" hidden="1" x14ac:dyDescent="0.25">
      <c r="A763" t="s">
        <v>74</v>
      </c>
      <c r="B763">
        <v>266</v>
      </c>
      <c r="C763" t="s">
        <v>48</v>
      </c>
      <c r="D763">
        <v>4256</v>
      </c>
      <c r="E763">
        <v>2018</v>
      </c>
      <c r="F763" s="1">
        <v>10.1365923796</v>
      </c>
      <c r="G763" t="s">
        <v>42</v>
      </c>
      <c r="I763">
        <v>0</v>
      </c>
    </row>
    <row r="764" spans="1:9" hidden="1" x14ac:dyDescent="0.25">
      <c r="A764" t="s">
        <v>74</v>
      </c>
      <c r="B764">
        <v>266</v>
      </c>
      <c r="C764" t="s">
        <v>49</v>
      </c>
      <c r="D764">
        <v>4255</v>
      </c>
      <c r="E764">
        <v>2012</v>
      </c>
      <c r="F764" s="1">
        <v>60.891445003599998</v>
      </c>
      <c r="G764" t="s">
        <v>42</v>
      </c>
      <c r="I764">
        <v>0</v>
      </c>
    </row>
    <row r="765" spans="1:9" hidden="1" x14ac:dyDescent="0.25">
      <c r="A765" t="s">
        <v>74</v>
      </c>
      <c r="B765">
        <v>266</v>
      </c>
      <c r="C765" t="s">
        <v>49</v>
      </c>
      <c r="D765">
        <v>4255</v>
      </c>
      <c r="E765">
        <v>2017</v>
      </c>
      <c r="F765" s="1">
        <v>60.891445003599998</v>
      </c>
      <c r="G765" t="s">
        <v>42</v>
      </c>
      <c r="I765">
        <v>0</v>
      </c>
    </row>
    <row r="766" spans="1:9" hidden="1" x14ac:dyDescent="0.25">
      <c r="A766" t="s">
        <v>74</v>
      </c>
      <c r="B766">
        <v>266</v>
      </c>
      <c r="C766" t="s">
        <v>49</v>
      </c>
      <c r="D766">
        <v>4255</v>
      </c>
      <c r="E766">
        <v>2018</v>
      </c>
      <c r="F766" s="1">
        <v>60.891445003599998</v>
      </c>
      <c r="G766" t="s">
        <v>42</v>
      </c>
      <c r="I766">
        <v>0</v>
      </c>
    </row>
    <row r="767" spans="1:9" hidden="1" x14ac:dyDescent="0.25">
      <c r="A767" t="s">
        <v>74</v>
      </c>
      <c r="B767">
        <v>266</v>
      </c>
      <c r="C767" t="s">
        <v>51</v>
      </c>
      <c r="D767">
        <v>4331</v>
      </c>
      <c r="E767">
        <v>2012</v>
      </c>
      <c r="F767" s="1">
        <v>0.89898989900000004</v>
      </c>
      <c r="G767" t="s">
        <v>39</v>
      </c>
      <c r="I767">
        <v>0</v>
      </c>
    </row>
    <row r="768" spans="1:9" hidden="1" x14ac:dyDescent="0.25">
      <c r="A768" t="s">
        <v>74</v>
      </c>
      <c r="B768">
        <v>266</v>
      </c>
      <c r="C768" t="s">
        <v>51</v>
      </c>
      <c r="D768">
        <v>4331</v>
      </c>
      <c r="E768">
        <v>2017</v>
      </c>
      <c r="F768" s="1">
        <v>0.89898989900000004</v>
      </c>
      <c r="G768" t="s">
        <v>39</v>
      </c>
      <c r="I768">
        <v>0</v>
      </c>
    </row>
    <row r="769" spans="1:9" hidden="1" x14ac:dyDescent="0.25">
      <c r="A769" t="s">
        <v>74</v>
      </c>
      <c r="B769">
        <v>266</v>
      </c>
      <c r="C769" t="s">
        <v>51</v>
      </c>
      <c r="D769">
        <v>4331</v>
      </c>
      <c r="E769">
        <v>2018</v>
      </c>
      <c r="F769" s="1">
        <v>0.89898989900000004</v>
      </c>
      <c r="G769" t="s">
        <v>39</v>
      </c>
      <c r="I769">
        <v>0</v>
      </c>
    </row>
    <row r="770" spans="1:9" hidden="1" x14ac:dyDescent="0.25">
      <c r="A770" t="s">
        <v>75</v>
      </c>
      <c r="B770">
        <v>270</v>
      </c>
      <c r="C770" t="s">
        <v>34</v>
      </c>
      <c r="D770">
        <v>4548</v>
      </c>
      <c r="E770">
        <v>2012</v>
      </c>
      <c r="F770" s="1">
        <v>387620336.5</v>
      </c>
      <c r="G770" t="s">
        <v>35</v>
      </c>
      <c r="I770">
        <v>7015</v>
      </c>
    </row>
    <row r="771" spans="1:9" hidden="1" x14ac:dyDescent="0.25">
      <c r="A771" t="s">
        <v>75</v>
      </c>
      <c r="B771">
        <v>270</v>
      </c>
      <c r="C771" t="s">
        <v>34</v>
      </c>
      <c r="D771">
        <v>4548</v>
      </c>
      <c r="E771">
        <v>2017</v>
      </c>
      <c r="F771" s="1">
        <v>316068871.80000001</v>
      </c>
      <c r="G771" t="s">
        <v>35</v>
      </c>
      <c r="I771">
        <v>7015</v>
      </c>
    </row>
    <row r="772" spans="1:9" hidden="1" x14ac:dyDescent="0.25">
      <c r="A772" t="s">
        <v>75</v>
      </c>
      <c r="B772">
        <v>270</v>
      </c>
      <c r="C772" t="s">
        <v>34</v>
      </c>
      <c r="D772">
        <v>4548</v>
      </c>
      <c r="E772">
        <v>2018</v>
      </c>
      <c r="F772" s="1">
        <v>324377909.39999998</v>
      </c>
      <c r="G772" t="s">
        <v>35</v>
      </c>
      <c r="I772">
        <v>7015</v>
      </c>
    </row>
    <row r="773" spans="1:9" hidden="1" x14ac:dyDescent="0.25">
      <c r="A773" t="s">
        <v>75</v>
      </c>
      <c r="B773">
        <v>270</v>
      </c>
      <c r="C773" t="s">
        <v>36</v>
      </c>
      <c r="D773">
        <v>4546</v>
      </c>
      <c r="E773">
        <v>2012</v>
      </c>
      <c r="F773" s="1">
        <v>146876390.80000001</v>
      </c>
      <c r="G773" t="s">
        <v>35</v>
      </c>
      <c r="I773">
        <v>7015</v>
      </c>
    </row>
    <row r="774" spans="1:9" hidden="1" x14ac:dyDescent="0.25">
      <c r="A774" t="s">
        <v>75</v>
      </c>
      <c r="B774">
        <v>270</v>
      </c>
      <c r="C774" t="s">
        <v>36</v>
      </c>
      <c r="D774">
        <v>4546</v>
      </c>
      <c r="E774">
        <v>2017</v>
      </c>
      <c r="F774" s="1">
        <v>246703120.90000001</v>
      </c>
      <c r="G774" t="s">
        <v>35</v>
      </c>
      <c r="I774">
        <v>7015</v>
      </c>
    </row>
    <row r="775" spans="1:9" hidden="1" x14ac:dyDescent="0.25">
      <c r="A775" t="s">
        <v>75</v>
      </c>
      <c r="B775">
        <v>270</v>
      </c>
      <c r="C775" t="s">
        <v>36</v>
      </c>
      <c r="D775">
        <v>4546</v>
      </c>
      <c r="E775">
        <v>2018</v>
      </c>
      <c r="F775" s="1">
        <v>220067110.30000001</v>
      </c>
      <c r="G775" t="s">
        <v>35</v>
      </c>
      <c r="I775">
        <v>7015</v>
      </c>
    </row>
    <row r="776" spans="1:9" hidden="1" x14ac:dyDescent="0.25">
      <c r="A776" t="s">
        <v>75</v>
      </c>
      <c r="B776">
        <v>270</v>
      </c>
      <c r="C776" t="s">
        <v>37</v>
      </c>
      <c r="D776">
        <v>4547</v>
      </c>
      <c r="E776">
        <v>2012</v>
      </c>
      <c r="F776" s="1">
        <v>792822387.70000005</v>
      </c>
      <c r="G776" t="s">
        <v>35</v>
      </c>
      <c r="I776">
        <v>7015</v>
      </c>
    </row>
    <row r="777" spans="1:9" hidden="1" x14ac:dyDescent="0.25">
      <c r="A777" t="s">
        <v>75</v>
      </c>
      <c r="B777">
        <v>270</v>
      </c>
      <c r="C777" t="s">
        <v>37</v>
      </c>
      <c r="D777">
        <v>4547</v>
      </c>
      <c r="E777">
        <v>2017</v>
      </c>
      <c r="F777" s="1">
        <v>826601719.10000002</v>
      </c>
      <c r="G777" t="s">
        <v>35</v>
      </c>
      <c r="I777">
        <v>7015</v>
      </c>
    </row>
    <row r="778" spans="1:9" hidden="1" x14ac:dyDescent="0.25">
      <c r="A778" t="s">
        <v>75</v>
      </c>
      <c r="B778">
        <v>270</v>
      </c>
      <c r="C778" t="s">
        <v>37</v>
      </c>
      <c r="D778">
        <v>4547</v>
      </c>
      <c r="E778">
        <v>2018</v>
      </c>
      <c r="F778" s="1">
        <v>956813325.20000005</v>
      </c>
      <c r="G778" t="s">
        <v>35</v>
      </c>
      <c r="I778">
        <v>7015</v>
      </c>
    </row>
    <row r="779" spans="1:9" hidden="1" x14ac:dyDescent="0.25">
      <c r="A779" t="s">
        <v>75</v>
      </c>
      <c r="B779">
        <v>270</v>
      </c>
      <c r="C779" t="s">
        <v>38</v>
      </c>
      <c r="D779">
        <v>4555</v>
      </c>
      <c r="E779">
        <v>2012</v>
      </c>
      <c r="F779" s="1">
        <v>0.760759505</v>
      </c>
      <c r="G779" t="s">
        <v>39</v>
      </c>
      <c r="I779">
        <v>0</v>
      </c>
    </row>
    <row r="780" spans="1:9" hidden="1" x14ac:dyDescent="0.25">
      <c r="A780" t="s">
        <v>75</v>
      </c>
      <c r="B780">
        <v>270</v>
      </c>
      <c r="C780" t="s">
        <v>38</v>
      </c>
      <c r="D780">
        <v>4555</v>
      </c>
      <c r="E780">
        <v>2017</v>
      </c>
      <c r="F780" s="1">
        <v>0.760759505</v>
      </c>
      <c r="G780" t="s">
        <v>39</v>
      </c>
      <c r="I780">
        <v>0</v>
      </c>
    </row>
    <row r="781" spans="1:9" hidden="1" x14ac:dyDescent="0.25">
      <c r="A781" t="s">
        <v>75</v>
      </c>
      <c r="B781">
        <v>270</v>
      </c>
      <c r="C781" t="s">
        <v>38</v>
      </c>
      <c r="D781">
        <v>4555</v>
      </c>
      <c r="E781">
        <v>2018</v>
      </c>
      <c r="F781" s="1">
        <v>0.760759505</v>
      </c>
      <c r="G781" t="s">
        <v>39</v>
      </c>
      <c r="I781">
        <v>0</v>
      </c>
    </row>
    <row r="782" spans="1:9" hidden="1" x14ac:dyDescent="0.25">
      <c r="A782" t="s">
        <v>75</v>
      </c>
      <c r="B782">
        <v>270</v>
      </c>
      <c r="C782" t="s">
        <v>40</v>
      </c>
      <c r="D782">
        <v>4250</v>
      </c>
      <c r="E782">
        <v>2012</v>
      </c>
      <c r="F782" s="1">
        <v>3.9199999999999999E-2</v>
      </c>
      <c r="G782" t="s">
        <v>42</v>
      </c>
      <c r="I782">
        <v>0</v>
      </c>
    </row>
    <row r="783" spans="1:9" hidden="1" x14ac:dyDescent="0.25">
      <c r="A783" t="s">
        <v>75</v>
      </c>
      <c r="B783">
        <v>270</v>
      </c>
      <c r="C783" t="s">
        <v>40</v>
      </c>
      <c r="D783">
        <v>4250</v>
      </c>
      <c r="E783">
        <v>2017</v>
      </c>
      <c r="F783" s="1">
        <v>3.9199999999999999E-2</v>
      </c>
      <c r="G783" t="s">
        <v>42</v>
      </c>
      <c r="I783">
        <v>0</v>
      </c>
    </row>
    <row r="784" spans="1:9" hidden="1" x14ac:dyDescent="0.25">
      <c r="A784" t="s">
        <v>75</v>
      </c>
      <c r="B784">
        <v>270</v>
      </c>
      <c r="C784" t="s">
        <v>40</v>
      </c>
      <c r="D784">
        <v>4250</v>
      </c>
      <c r="E784">
        <v>2018</v>
      </c>
      <c r="F784" s="1">
        <v>3.9199999999999999E-2</v>
      </c>
      <c r="G784" t="s">
        <v>42</v>
      </c>
      <c r="I784">
        <v>0</v>
      </c>
    </row>
    <row r="785" spans="1:9" hidden="1" x14ac:dyDescent="0.25">
      <c r="A785" t="s">
        <v>75</v>
      </c>
      <c r="B785">
        <v>270</v>
      </c>
      <c r="C785" t="s">
        <v>43</v>
      </c>
      <c r="D785">
        <v>4252</v>
      </c>
      <c r="E785">
        <v>2012</v>
      </c>
      <c r="F785" s="1">
        <v>2.12E-2</v>
      </c>
      <c r="G785" t="s">
        <v>42</v>
      </c>
      <c r="I785">
        <v>0</v>
      </c>
    </row>
    <row r="786" spans="1:9" hidden="1" x14ac:dyDescent="0.25">
      <c r="A786" t="s">
        <v>75</v>
      </c>
      <c r="B786">
        <v>270</v>
      </c>
      <c r="C786" t="s">
        <v>43</v>
      </c>
      <c r="D786">
        <v>4252</v>
      </c>
      <c r="E786">
        <v>2017</v>
      </c>
      <c r="F786" s="1">
        <v>2.12E-2</v>
      </c>
      <c r="G786" t="s">
        <v>42</v>
      </c>
      <c r="I786">
        <v>0</v>
      </c>
    </row>
    <row r="787" spans="1:9" hidden="1" x14ac:dyDescent="0.25">
      <c r="A787" t="s">
        <v>75</v>
      </c>
      <c r="B787">
        <v>270</v>
      </c>
      <c r="C787" t="s">
        <v>43</v>
      </c>
      <c r="D787">
        <v>4252</v>
      </c>
      <c r="E787">
        <v>2018</v>
      </c>
      <c r="F787" s="1">
        <v>2.12E-2</v>
      </c>
      <c r="G787" t="s">
        <v>42</v>
      </c>
      <c r="I787">
        <v>0</v>
      </c>
    </row>
    <row r="788" spans="1:9" hidden="1" x14ac:dyDescent="0.25">
      <c r="A788" t="s">
        <v>75</v>
      </c>
      <c r="B788">
        <v>270</v>
      </c>
      <c r="C788" t="s">
        <v>45</v>
      </c>
      <c r="D788">
        <v>4251</v>
      </c>
      <c r="E788">
        <v>2012</v>
      </c>
      <c r="F788" s="1">
        <v>4.1200000000000001E-2</v>
      </c>
      <c r="G788" t="s">
        <v>42</v>
      </c>
      <c r="I788">
        <v>0</v>
      </c>
    </row>
    <row r="789" spans="1:9" hidden="1" x14ac:dyDescent="0.25">
      <c r="A789" t="s">
        <v>75</v>
      </c>
      <c r="B789">
        <v>270</v>
      </c>
      <c r="C789" t="s">
        <v>45</v>
      </c>
      <c r="D789">
        <v>4251</v>
      </c>
      <c r="E789">
        <v>2017</v>
      </c>
      <c r="F789" s="1">
        <v>4.1200000000000001E-2</v>
      </c>
      <c r="G789" t="s">
        <v>42</v>
      </c>
      <c r="I789">
        <v>0</v>
      </c>
    </row>
    <row r="790" spans="1:9" hidden="1" x14ac:dyDescent="0.25">
      <c r="A790" t="s">
        <v>75</v>
      </c>
      <c r="B790">
        <v>270</v>
      </c>
      <c r="C790" t="s">
        <v>45</v>
      </c>
      <c r="D790">
        <v>4251</v>
      </c>
      <c r="E790">
        <v>2018</v>
      </c>
      <c r="F790" s="1">
        <v>4.1200000000000001E-2</v>
      </c>
      <c r="G790" t="s">
        <v>42</v>
      </c>
      <c r="I790">
        <v>0</v>
      </c>
    </row>
    <row r="791" spans="1:9" hidden="1" x14ac:dyDescent="0.25">
      <c r="A791" t="s">
        <v>75</v>
      </c>
      <c r="B791">
        <v>270</v>
      </c>
      <c r="C791" t="s">
        <v>47</v>
      </c>
      <c r="D791">
        <v>4254</v>
      </c>
      <c r="E791">
        <v>2012</v>
      </c>
      <c r="F791" s="1">
        <v>38.5826771654</v>
      </c>
      <c r="G791" t="s">
        <v>39</v>
      </c>
      <c r="I791">
        <v>0</v>
      </c>
    </row>
    <row r="792" spans="1:9" hidden="1" x14ac:dyDescent="0.25">
      <c r="A792" t="s">
        <v>75</v>
      </c>
      <c r="B792">
        <v>270</v>
      </c>
      <c r="C792" t="s">
        <v>47</v>
      </c>
      <c r="D792">
        <v>4254</v>
      </c>
      <c r="E792">
        <v>2017</v>
      </c>
      <c r="F792" s="1">
        <v>38.5826771654</v>
      </c>
      <c r="G792" t="s">
        <v>39</v>
      </c>
      <c r="I792">
        <v>0</v>
      </c>
    </row>
    <row r="793" spans="1:9" hidden="1" x14ac:dyDescent="0.25">
      <c r="A793" t="s">
        <v>75</v>
      </c>
      <c r="B793">
        <v>270</v>
      </c>
      <c r="C793" t="s">
        <v>47</v>
      </c>
      <c r="D793">
        <v>4254</v>
      </c>
      <c r="E793">
        <v>2018</v>
      </c>
      <c r="F793" s="1">
        <v>38.5826771654</v>
      </c>
      <c r="G793" t="s">
        <v>39</v>
      </c>
      <c r="I793">
        <v>0</v>
      </c>
    </row>
    <row r="794" spans="1:9" hidden="1" x14ac:dyDescent="0.25">
      <c r="A794" t="s">
        <v>75</v>
      </c>
      <c r="B794">
        <v>270</v>
      </c>
      <c r="C794" t="s">
        <v>48</v>
      </c>
      <c r="D794">
        <v>4256</v>
      </c>
      <c r="E794">
        <v>2012</v>
      </c>
      <c r="F794" s="1">
        <v>20.866141732300001</v>
      </c>
      <c r="G794" t="s">
        <v>39</v>
      </c>
      <c r="I794">
        <v>0</v>
      </c>
    </row>
    <row r="795" spans="1:9" hidden="1" x14ac:dyDescent="0.25">
      <c r="A795" t="s">
        <v>75</v>
      </c>
      <c r="B795">
        <v>270</v>
      </c>
      <c r="C795" t="s">
        <v>48</v>
      </c>
      <c r="D795">
        <v>4256</v>
      </c>
      <c r="E795">
        <v>2017</v>
      </c>
      <c r="F795" s="1">
        <v>20.866141732300001</v>
      </c>
      <c r="G795" t="s">
        <v>39</v>
      </c>
      <c r="I795">
        <v>0</v>
      </c>
    </row>
    <row r="796" spans="1:9" hidden="1" x14ac:dyDescent="0.25">
      <c r="A796" t="s">
        <v>75</v>
      </c>
      <c r="B796">
        <v>270</v>
      </c>
      <c r="C796" t="s">
        <v>48</v>
      </c>
      <c r="D796">
        <v>4256</v>
      </c>
      <c r="E796">
        <v>2018</v>
      </c>
      <c r="F796" s="1">
        <v>20.866141732300001</v>
      </c>
      <c r="G796" t="s">
        <v>39</v>
      </c>
      <c r="I796">
        <v>0</v>
      </c>
    </row>
    <row r="797" spans="1:9" hidden="1" x14ac:dyDescent="0.25">
      <c r="A797" t="s">
        <v>75</v>
      </c>
      <c r="B797">
        <v>270</v>
      </c>
      <c r="C797" t="s">
        <v>49</v>
      </c>
      <c r="D797">
        <v>4255</v>
      </c>
      <c r="E797">
        <v>2012</v>
      </c>
      <c r="F797" s="1">
        <v>40.551181102400001</v>
      </c>
      <c r="G797" t="s">
        <v>39</v>
      </c>
      <c r="I797">
        <v>0</v>
      </c>
    </row>
    <row r="798" spans="1:9" hidden="1" x14ac:dyDescent="0.25">
      <c r="A798" t="s">
        <v>75</v>
      </c>
      <c r="B798">
        <v>270</v>
      </c>
      <c r="C798" t="s">
        <v>49</v>
      </c>
      <c r="D798">
        <v>4255</v>
      </c>
      <c r="E798">
        <v>2017</v>
      </c>
      <c r="F798" s="1">
        <v>40.551181102400001</v>
      </c>
      <c r="G798" t="s">
        <v>39</v>
      </c>
      <c r="I798">
        <v>0</v>
      </c>
    </row>
    <row r="799" spans="1:9" hidden="1" x14ac:dyDescent="0.25">
      <c r="A799" t="s">
        <v>75</v>
      </c>
      <c r="B799">
        <v>270</v>
      </c>
      <c r="C799" t="s">
        <v>49</v>
      </c>
      <c r="D799">
        <v>4255</v>
      </c>
      <c r="E799">
        <v>2018</v>
      </c>
      <c r="F799" s="1">
        <v>40.551181102400001</v>
      </c>
      <c r="G799" t="s">
        <v>39</v>
      </c>
      <c r="I799">
        <v>0</v>
      </c>
    </row>
    <row r="800" spans="1:9" hidden="1" x14ac:dyDescent="0.25">
      <c r="A800" t="s">
        <v>75</v>
      </c>
      <c r="B800">
        <v>270</v>
      </c>
      <c r="C800" t="s">
        <v>50</v>
      </c>
      <c r="D800">
        <v>4318</v>
      </c>
      <c r="E800">
        <v>2012</v>
      </c>
      <c r="F800" s="1">
        <v>1.08</v>
      </c>
      <c r="G800" t="s">
        <v>42</v>
      </c>
      <c r="I800">
        <v>0</v>
      </c>
    </row>
    <row r="801" spans="1:9" hidden="1" x14ac:dyDescent="0.25">
      <c r="A801" t="s">
        <v>75</v>
      </c>
      <c r="B801">
        <v>270</v>
      </c>
      <c r="C801" t="s">
        <v>50</v>
      </c>
      <c r="D801">
        <v>4318</v>
      </c>
      <c r="E801">
        <v>2017</v>
      </c>
      <c r="F801" s="1">
        <v>1.08</v>
      </c>
      <c r="G801" t="s">
        <v>42</v>
      </c>
      <c r="I801">
        <v>0</v>
      </c>
    </row>
    <row r="802" spans="1:9" x14ac:dyDescent="0.25">
      <c r="A802" t="s">
        <v>75</v>
      </c>
      <c r="B802">
        <v>270</v>
      </c>
      <c r="C802" t="s">
        <v>50</v>
      </c>
      <c r="D802">
        <v>4318</v>
      </c>
      <c r="E802">
        <v>2018</v>
      </c>
      <c r="F802" s="1">
        <v>1.08</v>
      </c>
      <c r="G802" t="s">
        <v>42</v>
      </c>
      <c r="I802">
        <v>0</v>
      </c>
    </row>
    <row r="803" spans="1:9" hidden="1" x14ac:dyDescent="0.25">
      <c r="A803" t="s">
        <v>75</v>
      </c>
      <c r="B803">
        <v>270</v>
      </c>
      <c r="C803" t="s">
        <v>51</v>
      </c>
      <c r="D803">
        <v>4331</v>
      </c>
      <c r="E803">
        <v>2012</v>
      </c>
      <c r="F803" s="1">
        <v>0.4829213483</v>
      </c>
      <c r="G803" t="s">
        <v>39</v>
      </c>
      <c r="I803">
        <v>0</v>
      </c>
    </row>
    <row r="804" spans="1:9" hidden="1" x14ac:dyDescent="0.25">
      <c r="A804" t="s">
        <v>75</v>
      </c>
      <c r="B804">
        <v>270</v>
      </c>
      <c r="C804" t="s">
        <v>51</v>
      </c>
      <c r="D804">
        <v>4331</v>
      </c>
      <c r="E804">
        <v>2017</v>
      </c>
      <c r="F804" s="1">
        <v>0.4829213483</v>
      </c>
      <c r="G804" t="s">
        <v>39</v>
      </c>
      <c r="I804">
        <v>0</v>
      </c>
    </row>
    <row r="805" spans="1:9" hidden="1" x14ac:dyDescent="0.25">
      <c r="A805" t="s">
        <v>75</v>
      </c>
      <c r="B805">
        <v>270</v>
      </c>
      <c r="C805" t="s">
        <v>51</v>
      </c>
      <c r="D805">
        <v>4331</v>
      </c>
      <c r="E805">
        <v>2018</v>
      </c>
      <c r="F805" s="1">
        <v>0.4829213483</v>
      </c>
      <c r="G805" t="s">
        <v>39</v>
      </c>
      <c r="I805">
        <v>0</v>
      </c>
    </row>
    <row r="806" spans="1:9" hidden="1" x14ac:dyDescent="0.25">
      <c r="A806" t="s">
        <v>76</v>
      </c>
      <c r="B806">
        <v>288</v>
      </c>
      <c r="C806" t="s">
        <v>34</v>
      </c>
      <c r="D806">
        <v>4548</v>
      </c>
      <c r="E806">
        <v>2012</v>
      </c>
      <c r="F806" s="1">
        <v>11602154412</v>
      </c>
      <c r="G806" t="s">
        <v>35</v>
      </c>
      <c r="I806">
        <v>7015</v>
      </c>
    </row>
    <row r="807" spans="1:9" hidden="1" x14ac:dyDescent="0.25">
      <c r="A807" t="s">
        <v>76</v>
      </c>
      <c r="B807">
        <v>288</v>
      </c>
      <c r="C807" t="s">
        <v>34</v>
      </c>
      <c r="D807">
        <v>4548</v>
      </c>
      <c r="E807">
        <v>2017</v>
      </c>
      <c r="F807" s="1">
        <v>11619718214</v>
      </c>
      <c r="G807" t="s">
        <v>35</v>
      </c>
      <c r="I807">
        <v>7015</v>
      </c>
    </row>
    <row r="808" spans="1:9" hidden="1" x14ac:dyDescent="0.25">
      <c r="A808" t="s">
        <v>76</v>
      </c>
      <c r="B808">
        <v>288</v>
      </c>
      <c r="C808" t="s">
        <v>34</v>
      </c>
      <c r="D808">
        <v>4548</v>
      </c>
      <c r="E808">
        <v>2018</v>
      </c>
      <c r="F808" s="1">
        <v>11974211207</v>
      </c>
      <c r="G808" t="s">
        <v>35</v>
      </c>
      <c r="I808">
        <v>7015</v>
      </c>
    </row>
    <row r="809" spans="1:9" hidden="1" x14ac:dyDescent="0.25">
      <c r="A809" t="s">
        <v>76</v>
      </c>
      <c r="B809">
        <v>288</v>
      </c>
      <c r="C809" t="s">
        <v>36</v>
      </c>
      <c r="D809">
        <v>4546</v>
      </c>
      <c r="E809">
        <v>2012</v>
      </c>
      <c r="F809" s="1">
        <v>19017190197</v>
      </c>
      <c r="G809" t="s">
        <v>35</v>
      </c>
      <c r="I809">
        <v>7015</v>
      </c>
    </row>
    <row r="810" spans="1:9" hidden="1" x14ac:dyDescent="0.25">
      <c r="A810" t="s">
        <v>76</v>
      </c>
      <c r="B810">
        <v>288</v>
      </c>
      <c r="C810" t="s">
        <v>36</v>
      </c>
      <c r="D810">
        <v>4546</v>
      </c>
      <c r="E810">
        <v>2017</v>
      </c>
      <c r="F810" s="1">
        <v>16597211038</v>
      </c>
      <c r="G810" t="s">
        <v>35</v>
      </c>
      <c r="I810">
        <v>7015</v>
      </c>
    </row>
    <row r="811" spans="1:9" hidden="1" x14ac:dyDescent="0.25">
      <c r="A811" t="s">
        <v>76</v>
      </c>
      <c r="B811">
        <v>288</v>
      </c>
      <c r="C811" t="s">
        <v>36</v>
      </c>
      <c r="D811">
        <v>4546</v>
      </c>
      <c r="E811">
        <v>2018</v>
      </c>
      <c r="F811" s="1">
        <v>19430151022</v>
      </c>
      <c r="G811" t="s">
        <v>35</v>
      </c>
      <c r="I811">
        <v>7015</v>
      </c>
    </row>
    <row r="812" spans="1:9" hidden="1" x14ac:dyDescent="0.25">
      <c r="A812" t="s">
        <v>76</v>
      </c>
      <c r="B812">
        <v>288</v>
      </c>
      <c r="C812" t="s">
        <v>37</v>
      </c>
      <c r="D812">
        <v>4547</v>
      </c>
      <c r="E812">
        <v>2012</v>
      </c>
      <c r="F812" s="1">
        <v>22085710886</v>
      </c>
      <c r="G812" t="s">
        <v>35</v>
      </c>
      <c r="I812">
        <v>7015</v>
      </c>
    </row>
    <row r="813" spans="1:9" hidden="1" x14ac:dyDescent="0.25">
      <c r="A813" t="s">
        <v>76</v>
      </c>
      <c r="B813">
        <v>288</v>
      </c>
      <c r="C813" t="s">
        <v>37</v>
      </c>
      <c r="D813">
        <v>4547</v>
      </c>
      <c r="E813">
        <v>2017</v>
      </c>
      <c r="F813" s="1">
        <v>26547774325</v>
      </c>
      <c r="G813" t="s">
        <v>35</v>
      </c>
      <c r="I813">
        <v>7015</v>
      </c>
    </row>
    <row r="814" spans="1:9" hidden="1" x14ac:dyDescent="0.25">
      <c r="A814" t="s">
        <v>76</v>
      </c>
      <c r="B814">
        <v>288</v>
      </c>
      <c r="C814" t="s">
        <v>37</v>
      </c>
      <c r="D814">
        <v>4547</v>
      </c>
      <c r="E814">
        <v>2018</v>
      </c>
      <c r="F814" s="1">
        <v>29416202184</v>
      </c>
      <c r="G814" t="s">
        <v>35</v>
      </c>
      <c r="I814">
        <v>7015</v>
      </c>
    </row>
    <row r="815" spans="1:9" hidden="1" x14ac:dyDescent="0.25">
      <c r="A815" t="s">
        <v>76</v>
      </c>
      <c r="B815">
        <v>288</v>
      </c>
      <c r="C815" t="s">
        <v>38</v>
      </c>
      <c r="D815">
        <v>4555</v>
      </c>
      <c r="E815">
        <v>2012</v>
      </c>
      <c r="F815" s="1">
        <v>1.6711049072999999</v>
      </c>
      <c r="G815" t="s">
        <v>39</v>
      </c>
      <c r="I815">
        <v>0</v>
      </c>
    </row>
    <row r="816" spans="1:9" hidden="1" x14ac:dyDescent="0.25">
      <c r="A816" t="s">
        <v>76</v>
      </c>
      <c r="B816">
        <v>288</v>
      </c>
      <c r="C816" t="s">
        <v>38</v>
      </c>
      <c r="D816">
        <v>4555</v>
      </c>
      <c r="E816">
        <v>2017</v>
      </c>
      <c r="F816" s="1">
        <v>1.9207996629999999</v>
      </c>
      <c r="G816" t="s">
        <v>39</v>
      </c>
      <c r="I816">
        <v>0</v>
      </c>
    </row>
    <row r="817" spans="1:9" hidden="1" x14ac:dyDescent="0.25">
      <c r="A817" t="s">
        <v>76</v>
      </c>
      <c r="B817">
        <v>288</v>
      </c>
      <c r="C817" t="s">
        <v>38</v>
      </c>
      <c r="D817">
        <v>4555</v>
      </c>
      <c r="E817">
        <v>2018</v>
      </c>
      <c r="F817" s="1">
        <v>1.9503383976999999</v>
      </c>
      <c r="G817" t="s">
        <v>39</v>
      </c>
      <c r="I817">
        <v>0</v>
      </c>
    </row>
    <row r="818" spans="1:9" hidden="1" x14ac:dyDescent="0.25">
      <c r="A818" t="s">
        <v>76</v>
      </c>
      <c r="B818">
        <v>288</v>
      </c>
      <c r="C818" t="s">
        <v>40</v>
      </c>
      <c r="D818">
        <v>4250</v>
      </c>
      <c r="E818">
        <v>2012</v>
      </c>
      <c r="F818" s="1">
        <v>0.96550000000000002</v>
      </c>
      <c r="G818" t="s">
        <v>42</v>
      </c>
      <c r="I818">
        <v>0</v>
      </c>
    </row>
    <row r="819" spans="1:9" hidden="1" x14ac:dyDescent="0.25">
      <c r="A819" t="s">
        <v>76</v>
      </c>
      <c r="B819">
        <v>288</v>
      </c>
      <c r="C819" t="s">
        <v>40</v>
      </c>
      <c r="D819">
        <v>4250</v>
      </c>
      <c r="E819">
        <v>2017</v>
      </c>
      <c r="F819" s="1">
        <v>1.07</v>
      </c>
      <c r="G819" t="s">
        <v>42</v>
      </c>
      <c r="I819">
        <v>0</v>
      </c>
    </row>
    <row r="820" spans="1:9" hidden="1" x14ac:dyDescent="0.25">
      <c r="A820" t="s">
        <v>76</v>
      </c>
      <c r="B820">
        <v>288</v>
      </c>
      <c r="C820" t="s">
        <v>40</v>
      </c>
      <c r="D820">
        <v>4250</v>
      </c>
      <c r="E820">
        <v>2018</v>
      </c>
      <c r="F820" s="1">
        <v>1.07</v>
      </c>
      <c r="G820" t="s">
        <v>42</v>
      </c>
      <c r="I820">
        <v>0</v>
      </c>
    </row>
    <row r="821" spans="1:9" hidden="1" x14ac:dyDescent="0.25">
      <c r="A821" t="s">
        <v>76</v>
      </c>
      <c r="B821">
        <v>288</v>
      </c>
      <c r="C821" t="s">
        <v>43</v>
      </c>
      <c r="D821">
        <v>4252</v>
      </c>
      <c r="E821">
        <v>2012</v>
      </c>
      <c r="F821" s="1">
        <v>9.5000000000000001E-2</v>
      </c>
      <c r="G821" t="s">
        <v>42</v>
      </c>
      <c r="I821">
        <v>0</v>
      </c>
    </row>
    <row r="822" spans="1:9" hidden="1" x14ac:dyDescent="0.25">
      <c r="A822" t="s">
        <v>76</v>
      </c>
      <c r="B822">
        <v>288</v>
      </c>
      <c r="C822" t="s">
        <v>43</v>
      </c>
      <c r="D822">
        <v>4252</v>
      </c>
      <c r="E822">
        <v>2017</v>
      </c>
      <c r="F822" s="1">
        <v>9.5000000000000001E-2</v>
      </c>
      <c r="G822" t="s">
        <v>42</v>
      </c>
      <c r="I822">
        <v>0</v>
      </c>
    </row>
    <row r="823" spans="1:9" hidden="1" x14ac:dyDescent="0.25">
      <c r="A823" t="s">
        <v>76</v>
      </c>
      <c r="B823">
        <v>288</v>
      </c>
      <c r="C823" t="s">
        <v>43</v>
      </c>
      <c r="D823">
        <v>4252</v>
      </c>
      <c r="E823">
        <v>2018</v>
      </c>
      <c r="F823" s="1">
        <v>9.5000000000000001E-2</v>
      </c>
      <c r="G823" t="s">
        <v>42</v>
      </c>
      <c r="I823">
        <v>0</v>
      </c>
    </row>
    <row r="824" spans="1:9" hidden="1" x14ac:dyDescent="0.25">
      <c r="A824" t="s">
        <v>76</v>
      </c>
      <c r="B824">
        <v>288</v>
      </c>
      <c r="C824" t="s">
        <v>45</v>
      </c>
      <c r="D824">
        <v>4251</v>
      </c>
      <c r="E824">
        <v>2012</v>
      </c>
      <c r="F824" s="1">
        <v>0.255</v>
      </c>
      <c r="H824" t="s">
        <v>77</v>
      </c>
      <c r="I824">
        <v>6746</v>
      </c>
    </row>
    <row r="825" spans="1:9" hidden="1" x14ac:dyDescent="0.25">
      <c r="A825" t="s">
        <v>76</v>
      </c>
      <c r="B825">
        <v>288</v>
      </c>
      <c r="C825" t="s">
        <v>45</v>
      </c>
      <c r="D825">
        <v>4251</v>
      </c>
      <c r="E825">
        <v>2017</v>
      </c>
      <c r="F825" s="1">
        <v>0.29959999999999998</v>
      </c>
      <c r="G825" t="s">
        <v>42</v>
      </c>
      <c r="I825">
        <v>0</v>
      </c>
    </row>
    <row r="826" spans="1:9" hidden="1" x14ac:dyDescent="0.25">
      <c r="A826" t="s">
        <v>76</v>
      </c>
      <c r="B826">
        <v>288</v>
      </c>
      <c r="C826" t="s">
        <v>45</v>
      </c>
      <c r="D826">
        <v>4251</v>
      </c>
      <c r="E826">
        <v>2018</v>
      </c>
      <c r="F826" s="1">
        <v>0.29959999999999998</v>
      </c>
      <c r="G826" t="s">
        <v>42</v>
      </c>
      <c r="I826">
        <v>0</v>
      </c>
    </row>
    <row r="827" spans="1:9" hidden="1" x14ac:dyDescent="0.25">
      <c r="A827" t="s">
        <v>76</v>
      </c>
      <c r="B827">
        <v>288</v>
      </c>
      <c r="C827" t="s">
        <v>47</v>
      </c>
      <c r="D827">
        <v>4254</v>
      </c>
      <c r="E827">
        <v>2012</v>
      </c>
      <c r="F827" s="1">
        <v>73.3941467123</v>
      </c>
      <c r="G827" t="s">
        <v>39</v>
      </c>
      <c r="I827">
        <v>0</v>
      </c>
    </row>
    <row r="828" spans="1:9" hidden="1" x14ac:dyDescent="0.25">
      <c r="A828" t="s">
        <v>76</v>
      </c>
      <c r="B828">
        <v>288</v>
      </c>
      <c r="C828" t="s">
        <v>47</v>
      </c>
      <c r="D828">
        <v>4254</v>
      </c>
      <c r="E828">
        <v>2017</v>
      </c>
      <c r="F828" s="1">
        <v>73.057490099700004</v>
      </c>
      <c r="G828" t="s">
        <v>39</v>
      </c>
      <c r="I828">
        <v>0</v>
      </c>
    </row>
    <row r="829" spans="1:9" hidden="1" x14ac:dyDescent="0.25">
      <c r="A829" t="s">
        <v>76</v>
      </c>
      <c r="B829">
        <v>288</v>
      </c>
      <c r="C829" t="s">
        <v>47</v>
      </c>
      <c r="D829">
        <v>4254</v>
      </c>
      <c r="E829">
        <v>2018</v>
      </c>
      <c r="F829" s="1">
        <v>73.057490099700004</v>
      </c>
      <c r="G829" t="s">
        <v>39</v>
      </c>
      <c r="I829">
        <v>0</v>
      </c>
    </row>
    <row r="830" spans="1:9" hidden="1" x14ac:dyDescent="0.25">
      <c r="A830" t="s">
        <v>76</v>
      </c>
      <c r="B830">
        <v>288</v>
      </c>
      <c r="C830" t="s">
        <v>48</v>
      </c>
      <c r="D830">
        <v>4256</v>
      </c>
      <c r="E830">
        <v>2012</v>
      </c>
      <c r="F830" s="1">
        <v>7.2215887495000004</v>
      </c>
      <c r="G830" t="s">
        <v>39</v>
      </c>
      <c r="I830">
        <v>0</v>
      </c>
    </row>
    <row r="831" spans="1:9" hidden="1" x14ac:dyDescent="0.25">
      <c r="A831" t="s">
        <v>76</v>
      </c>
      <c r="B831">
        <v>288</v>
      </c>
      <c r="C831" t="s">
        <v>48</v>
      </c>
      <c r="D831">
        <v>4256</v>
      </c>
      <c r="E831">
        <v>2017</v>
      </c>
      <c r="F831" s="1">
        <v>6.4864126724000002</v>
      </c>
      <c r="G831" t="s">
        <v>39</v>
      </c>
      <c r="I831">
        <v>0</v>
      </c>
    </row>
    <row r="832" spans="1:9" hidden="1" x14ac:dyDescent="0.25">
      <c r="A832" t="s">
        <v>76</v>
      </c>
      <c r="B832">
        <v>288</v>
      </c>
      <c r="C832" t="s">
        <v>48</v>
      </c>
      <c r="D832">
        <v>4256</v>
      </c>
      <c r="E832">
        <v>2018</v>
      </c>
      <c r="F832" s="1">
        <v>6.4864126724000002</v>
      </c>
      <c r="G832" t="s">
        <v>39</v>
      </c>
      <c r="I832">
        <v>0</v>
      </c>
    </row>
    <row r="833" spans="1:9" hidden="1" x14ac:dyDescent="0.25">
      <c r="A833" t="s">
        <v>76</v>
      </c>
      <c r="B833">
        <v>288</v>
      </c>
      <c r="C833" t="s">
        <v>49</v>
      </c>
      <c r="D833">
        <v>4255</v>
      </c>
      <c r="E833">
        <v>2012</v>
      </c>
      <c r="F833" s="1">
        <v>19.3842645382</v>
      </c>
      <c r="G833" t="s">
        <v>39</v>
      </c>
      <c r="I833">
        <v>0</v>
      </c>
    </row>
    <row r="834" spans="1:9" hidden="1" x14ac:dyDescent="0.25">
      <c r="A834" t="s">
        <v>76</v>
      </c>
      <c r="B834">
        <v>288</v>
      </c>
      <c r="C834" t="s">
        <v>49</v>
      </c>
      <c r="D834">
        <v>4255</v>
      </c>
      <c r="E834">
        <v>2017</v>
      </c>
      <c r="F834" s="1">
        <v>20.456097227899999</v>
      </c>
      <c r="G834" t="s">
        <v>39</v>
      </c>
      <c r="I834">
        <v>0</v>
      </c>
    </row>
    <row r="835" spans="1:9" hidden="1" x14ac:dyDescent="0.25">
      <c r="A835" t="s">
        <v>76</v>
      </c>
      <c r="B835">
        <v>288</v>
      </c>
      <c r="C835" t="s">
        <v>49</v>
      </c>
      <c r="D835">
        <v>4255</v>
      </c>
      <c r="E835">
        <v>2018</v>
      </c>
      <c r="F835" s="1">
        <v>20.456097227899999</v>
      </c>
      <c r="G835" t="s">
        <v>39</v>
      </c>
      <c r="I835">
        <v>0</v>
      </c>
    </row>
    <row r="836" spans="1:9" hidden="1" x14ac:dyDescent="0.25">
      <c r="A836" t="s">
        <v>76</v>
      </c>
      <c r="B836">
        <v>288</v>
      </c>
      <c r="C836" t="s">
        <v>50</v>
      </c>
      <c r="D836">
        <v>4318</v>
      </c>
      <c r="E836">
        <v>2012</v>
      </c>
      <c r="F836" s="1">
        <v>30.27</v>
      </c>
      <c r="G836" t="s">
        <v>42</v>
      </c>
      <c r="I836">
        <v>0</v>
      </c>
    </row>
    <row r="837" spans="1:9" hidden="1" x14ac:dyDescent="0.25">
      <c r="A837" t="s">
        <v>76</v>
      </c>
      <c r="B837">
        <v>288</v>
      </c>
      <c r="C837" t="s">
        <v>50</v>
      </c>
      <c r="D837">
        <v>4318</v>
      </c>
      <c r="E837">
        <v>2017</v>
      </c>
      <c r="F837" s="1">
        <v>30.27</v>
      </c>
      <c r="G837" t="s">
        <v>42</v>
      </c>
      <c r="I837">
        <v>0</v>
      </c>
    </row>
    <row r="838" spans="1:9" x14ac:dyDescent="0.25">
      <c r="A838" t="s">
        <v>76</v>
      </c>
      <c r="B838">
        <v>288</v>
      </c>
      <c r="C838" t="s">
        <v>50</v>
      </c>
      <c r="D838">
        <v>4318</v>
      </c>
      <c r="E838">
        <v>2018</v>
      </c>
      <c r="F838" s="1">
        <v>30.27</v>
      </c>
      <c r="G838" t="s">
        <v>42</v>
      </c>
      <c r="I838">
        <v>0</v>
      </c>
    </row>
    <row r="839" spans="1:9" hidden="1" x14ac:dyDescent="0.25">
      <c r="A839" t="s">
        <v>76</v>
      </c>
      <c r="B839">
        <v>288</v>
      </c>
      <c r="C839" t="s">
        <v>51</v>
      </c>
      <c r="D839">
        <v>4331</v>
      </c>
      <c r="E839">
        <v>2012</v>
      </c>
      <c r="F839" s="1">
        <v>0.533137792</v>
      </c>
      <c r="G839" t="s">
        <v>39</v>
      </c>
      <c r="I839">
        <v>0</v>
      </c>
    </row>
    <row r="840" spans="1:9" hidden="1" x14ac:dyDescent="0.25">
      <c r="A840" t="s">
        <v>76</v>
      </c>
      <c r="B840">
        <v>288</v>
      </c>
      <c r="C840" t="s">
        <v>51</v>
      </c>
      <c r="D840">
        <v>4331</v>
      </c>
      <c r="E840">
        <v>2017</v>
      </c>
      <c r="F840" s="1">
        <v>0.57378951769999997</v>
      </c>
      <c r="G840" t="s">
        <v>39</v>
      </c>
      <c r="I840">
        <v>0</v>
      </c>
    </row>
    <row r="841" spans="1:9" hidden="1" x14ac:dyDescent="0.25">
      <c r="A841" t="s">
        <v>76</v>
      </c>
      <c r="B841">
        <v>288</v>
      </c>
      <c r="C841" t="s">
        <v>51</v>
      </c>
      <c r="D841">
        <v>4331</v>
      </c>
      <c r="E841">
        <v>2018</v>
      </c>
      <c r="F841" s="1">
        <v>0.58267530940000001</v>
      </c>
      <c r="G841" t="s">
        <v>39</v>
      </c>
      <c r="I841">
        <v>0</v>
      </c>
    </row>
    <row r="842" spans="1:9" hidden="1" x14ac:dyDescent="0.25">
      <c r="A842" t="s">
        <v>78</v>
      </c>
      <c r="B842">
        <v>324</v>
      </c>
      <c r="C842" t="s">
        <v>34</v>
      </c>
      <c r="D842">
        <v>4548</v>
      </c>
      <c r="E842">
        <v>2012</v>
      </c>
      <c r="F842" s="1">
        <v>1285610810</v>
      </c>
      <c r="G842" t="s">
        <v>35</v>
      </c>
      <c r="I842">
        <v>7015</v>
      </c>
    </row>
    <row r="843" spans="1:9" hidden="1" x14ac:dyDescent="0.25">
      <c r="A843" t="s">
        <v>78</v>
      </c>
      <c r="B843">
        <v>324</v>
      </c>
      <c r="C843" t="s">
        <v>34</v>
      </c>
      <c r="D843">
        <v>4548</v>
      </c>
      <c r="E843">
        <v>2017</v>
      </c>
      <c r="F843" s="1">
        <v>1768230660</v>
      </c>
      <c r="G843" t="s">
        <v>35</v>
      </c>
      <c r="I843">
        <v>7015</v>
      </c>
    </row>
    <row r="844" spans="1:9" hidden="1" x14ac:dyDescent="0.25">
      <c r="A844" t="s">
        <v>78</v>
      </c>
      <c r="B844">
        <v>324</v>
      </c>
      <c r="C844" t="s">
        <v>34</v>
      </c>
      <c r="D844">
        <v>4548</v>
      </c>
      <c r="E844">
        <v>2018</v>
      </c>
      <c r="F844" s="1">
        <v>1956801403</v>
      </c>
      <c r="G844" t="s">
        <v>35</v>
      </c>
      <c r="I844">
        <v>7015</v>
      </c>
    </row>
    <row r="845" spans="1:9" hidden="1" x14ac:dyDescent="0.25">
      <c r="A845" t="s">
        <v>78</v>
      </c>
      <c r="B845">
        <v>324</v>
      </c>
      <c r="C845" t="s">
        <v>36</v>
      </c>
      <c r="D845">
        <v>4546</v>
      </c>
      <c r="E845">
        <v>2012</v>
      </c>
      <c r="F845" s="1">
        <v>2361710084</v>
      </c>
      <c r="G845" t="s">
        <v>35</v>
      </c>
      <c r="I845">
        <v>7015</v>
      </c>
    </row>
    <row r="846" spans="1:9" hidden="1" x14ac:dyDescent="0.25">
      <c r="A846" t="s">
        <v>78</v>
      </c>
      <c r="B846">
        <v>324</v>
      </c>
      <c r="C846" t="s">
        <v>36</v>
      </c>
      <c r="D846">
        <v>4546</v>
      </c>
      <c r="E846">
        <v>2017</v>
      </c>
      <c r="F846" s="1">
        <v>3081970556</v>
      </c>
      <c r="G846" t="s">
        <v>35</v>
      </c>
      <c r="I846">
        <v>7015</v>
      </c>
    </row>
    <row r="847" spans="1:9" hidden="1" x14ac:dyDescent="0.25">
      <c r="A847" t="s">
        <v>78</v>
      </c>
      <c r="B847">
        <v>324</v>
      </c>
      <c r="C847" t="s">
        <v>36</v>
      </c>
      <c r="D847">
        <v>4546</v>
      </c>
      <c r="E847">
        <v>2018</v>
      </c>
      <c r="F847" s="1">
        <v>3199262811</v>
      </c>
      <c r="G847" t="s">
        <v>35</v>
      </c>
      <c r="I847">
        <v>7015</v>
      </c>
    </row>
    <row r="848" spans="1:9" hidden="1" x14ac:dyDescent="0.25">
      <c r="A848" t="s">
        <v>78</v>
      </c>
      <c r="B848">
        <v>324</v>
      </c>
      <c r="C848" t="s">
        <v>37</v>
      </c>
      <c r="D848">
        <v>4547</v>
      </c>
      <c r="E848">
        <v>2012</v>
      </c>
      <c r="F848" s="1">
        <v>3392146717</v>
      </c>
      <c r="G848" t="s">
        <v>35</v>
      </c>
      <c r="I848">
        <v>7015</v>
      </c>
    </row>
    <row r="849" spans="1:9" hidden="1" x14ac:dyDescent="0.25">
      <c r="A849" t="s">
        <v>78</v>
      </c>
      <c r="B849">
        <v>324</v>
      </c>
      <c r="C849" t="s">
        <v>37</v>
      </c>
      <c r="D849">
        <v>4547</v>
      </c>
      <c r="E849">
        <v>2017</v>
      </c>
      <c r="F849" s="1">
        <v>4228806984</v>
      </c>
      <c r="G849" t="s">
        <v>35</v>
      </c>
      <c r="I849">
        <v>7015</v>
      </c>
    </row>
    <row r="850" spans="1:9" hidden="1" x14ac:dyDescent="0.25">
      <c r="A850" t="s">
        <v>78</v>
      </c>
      <c r="B850">
        <v>324</v>
      </c>
      <c r="C850" t="s">
        <v>37</v>
      </c>
      <c r="D850">
        <v>4547</v>
      </c>
      <c r="E850">
        <v>2018</v>
      </c>
      <c r="F850" s="1">
        <v>4873922237</v>
      </c>
      <c r="G850" t="s">
        <v>35</v>
      </c>
      <c r="I850">
        <v>7015</v>
      </c>
    </row>
    <row r="851" spans="1:9" hidden="1" x14ac:dyDescent="0.25">
      <c r="A851" t="s">
        <v>78</v>
      </c>
      <c r="B851">
        <v>324</v>
      </c>
      <c r="C851" t="s">
        <v>38</v>
      </c>
      <c r="D851">
        <v>4555</v>
      </c>
      <c r="E851">
        <v>2012</v>
      </c>
      <c r="F851" s="1">
        <v>1.05545092</v>
      </c>
      <c r="G851" t="s">
        <v>39</v>
      </c>
      <c r="I851">
        <v>0</v>
      </c>
    </row>
    <row r="852" spans="1:9" hidden="1" x14ac:dyDescent="0.25">
      <c r="A852" t="s">
        <v>78</v>
      </c>
      <c r="B852">
        <v>324</v>
      </c>
      <c r="C852" t="s">
        <v>38</v>
      </c>
      <c r="D852">
        <v>4555</v>
      </c>
      <c r="E852">
        <v>2017</v>
      </c>
      <c r="F852" s="1">
        <v>1.0278130723000001</v>
      </c>
      <c r="G852" t="s">
        <v>39</v>
      </c>
      <c r="I852">
        <v>0</v>
      </c>
    </row>
    <row r="853" spans="1:9" hidden="1" x14ac:dyDescent="0.25">
      <c r="A853" t="s">
        <v>78</v>
      </c>
      <c r="B853">
        <v>324</v>
      </c>
      <c r="C853" t="s">
        <v>38</v>
      </c>
      <c r="D853">
        <v>4555</v>
      </c>
      <c r="E853">
        <v>2018</v>
      </c>
      <c r="F853" s="1">
        <v>1.0278130723000001</v>
      </c>
      <c r="G853" t="s">
        <v>39</v>
      </c>
      <c r="I853">
        <v>0</v>
      </c>
    </row>
    <row r="854" spans="1:9" hidden="1" x14ac:dyDescent="0.25">
      <c r="A854" t="s">
        <v>78</v>
      </c>
      <c r="B854">
        <v>324</v>
      </c>
      <c r="C854" t="s">
        <v>40</v>
      </c>
      <c r="D854">
        <v>4250</v>
      </c>
      <c r="E854">
        <v>2012</v>
      </c>
      <c r="F854" s="1">
        <v>0.49161176470000001</v>
      </c>
      <c r="G854" t="s">
        <v>42</v>
      </c>
      <c r="I854">
        <v>0</v>
      </c>
    </row>
    <row r="855" spans="1:9" hidden="1" x14ac:dyDescent="0.25">
      <c r="A855" t="s">
        <v>78</v>
      </c>
      <c r="B855">
        <v>324</v>
      </c>
      <c r="C855" t="s">
        <v>40</v>
      </c>
      <c r="D855">
        <v>4250</v>
      </c>
      <c r="E855">
        <v>2017</v>
      </c>
      <c r="F855" s="1">
        <v>0.5819352941</v>
      </c>
      <c r="G855" t="s">
        <v>42</v>
      </c>
      <c r="I855">
        <v>0</v>
      </c>
    </row>
    <row r="856" spans="1:9" hidden="1" x14ac:dyDescent="0.25">
      <c r="A856" t="s">
        <v>78</v>
      </c>
      <c r="B856">
        <v>324</v>
      </c>
      <c r="C856" t="s">
        <v>40</v>
      </c>
      <c r="D856">
        <v>4250</v>
      </c>
      <c r="E856">
        <v>2018</v>
      </c>
      <c r="F856" s="1">
        <v>0.6</v>
      </c>
      <c r="I856">
        <v>7085</v>
      </c>
    </row>
    <row r="857" spans="1:9" hidden="1" x14ac:dyDescent="0.25">
      <c r="A857" t="s">
        <v>78</v>
      </c>
      <c r="B857">
        <v>324</v>
      </c>
      <c r="C857" t="s">
        <v>43</v>
      </c>
      <c r="D857">
        <v>4252</v>
      </c>
      <c r="E857">
        <v>2012</v>
      </c>
      <c r="F857" s="1">
        <v>5.8246153799999999E-2</v>
      </c>
      <c r="G857" t="s">
        <v>42</v>
      </c>
      <c r="I857">
        <v>0</v>
      </c>
    </row>
    <row r="858" spans="1:9" hidden="1" x14ac:dyDescent="0.25">
      <c r="A858" t="s">
        <v>78</v>
      </c>
      <c r="B858">
        <v>324</v>
      </c>
      <c r="C858" t="s">
        <v>43</v>
      </c>
      <c r="D858">
        <v>4252</v>
      </c>
      <c r="E858">
        <v>2017</v>
      </c>
      <c r="F858" s="1">
        <v>5.9707692299999997E-2</v>
      </c>
      <c r="G858" t="s">
        <v>42</v>
      </c>
      <c r="I858">
        <v>0</v>
      </c>
    </row>
    <row r="859" spans="1:9" hidden="1" x14ac:dyDescent="0.25">
      <c r="A859" t="s">
        <v>78</v>
      </c>
      <c r="B859">
        <v>324</v>
      </c>
      <c r="C859" t="s">
        <v>43</v>
      </c>
      <c r="D859">
        <v>4252</v>
      </c>
      <c r="E859">
        <v>2018</v>
      </c>
      <c r="F859" s="1">
        <v>0.06</v>
      </c>
      <c r="I859">
        <v>7087</v>
      </c>
    </row>
    <row r="860" spans="1:9" hidden="1" x14ac:dyDescent="0.25">
      <c r="A860" t="s">
        <v>78</v>
      </c>
      <c r="B860">
        <v>324</v>
      </c>
      <c r="C860" t="s">
        <v>45</v>
      </c>
      <c r="D860">
        <v>4251</v>
      </c>
      <c r="E860">
        <v>2012</v>
      </c>
      <c r="F860" s="1">
        <v>0.2276</v>
      </c>
      <c r="G860" t="s">
        <v>42</v>
      </c>
      <c r="I860">
        <v>0</v>
      </c>
    </row>
    <row r="861" spans="1:9" hidden="1" x14ac:dyDescent="0.25">
      <c r="A861" t="s">
        <v>78</v>
      </c>
      <c r="B861">
        <v>324</v>
      </c>
      <c r="C861" t="s">
        <v>45</v>
      </c>
      <c r="D861">
        <v>4251</v>
      </c>
      <c r="E861">
        <v>2017</v>
      </c>
      <c r="F861" s="1">
        <v>0.2296</v>
      </c>
      <c r="G861" t="s">
        <v>42</v>
      </c>
      <c r="I861">
        <v>0</v>
      </c>
    </row>
    <row r="862" spans="1:9" hidden="1" x14ac:dyDescent="0.25">
      <c r="A862" t="s">
        <v>78</v>
      </c>
      <c r="B862">
        <v>324</v>
      </c>
      <c r="C862" t="s">
        <v>45</v>
      </c>
      <c r="D862">
        <v>4251</v>
      </c>
      <c r="E862">
        <v>2018</v>
      </c>
      <c r="F862" s="1">
        <v>0.23</v>
      </c>
      <c r="I862">
        <v>7086</v>
      </c>
    </row>
    <row r="863" spans="1:9" hidden="1" x14ac:dyDescent="0.25">
      <c r="A863" t="s">
        <v>78</v>
      </c>
      <c r="B863">
        <v>324</v>
      </c>
      <c r="C863" t="s">
        <v>47</v>
      </c>
      <c r="D863">
        <v>4254</v>
      </c>
      <c r="E863">
        <v>2012</v>
      </c>
      <c r="F863" s="1">
        <v>63.2332314039</v>
      </c>
      <c r="G863" t="s">
        <v>39</v>
      </c>
      <c r="I863">
        <v>0</v>
      </c>
    </row>
    <row r="864" spans="1:9" hidden="1" x14ac:dyDescent="0.25">
      <c r="A864" t="s">
        <v>78</v>
      </c>
      <c r="B864">
        <v>324</v>
      </c>
      <c r="C864" t="s">
        <v>47</v>
      </c>
      <c r="D864">
        <v>4254</v>
      </c>
      <c r="E864">
        <v>2017</v>
      </c>
      <c r="F864" s="1">
        <v>66.793684791100006</v>
      </c>
      <c r="G864" t="s">
        <v>39</v>
      </c>
      <c r="I864">
        <v>0</v>
      </c>
    </row>
    <row r="865" spans="1:9" hidden="1" x14ac:dyDescent="0.25">
      <c r="A865" t="s">
        <v>78</v>
      </c>
      <c r="B865">
        <v>324</v>
      </c>
      <c r="C865" t="s">
        <v>47</v>
      </c>
      <c r="D865">
        <v>4254</v>
      </c>
      <c r="E865">
        <v>2018</v>
      </c>
      <c r="F865" s="1">
        <v>67.415730337100001</v>
      </c>
      <c r="G865" t="s">
        <v>39</v>
      </c>
      <c r="I865">
        <v>0</v>
      </c>
    </row>
    <row r="866" spans="1:9" hidden="1" x14ac:dyDescent="0.25">
      <c r="A866" t="s">
        <v>78</v>
      </c>
      <c r="B866">
        <v>324</v>
      </c>
      <c r="C866" t="s">
        <v>48</v>
      </c>
      <c r="D866">
        <v>4256</v>
      </c>
      <c r="E866">
        <v>2012</v>
      </c>
      <c r="F866" s="1">
        <v>7.4918722230999997</v>
      </c>
      <c r="G866" t="s">
        <v>39</v>
      </c>
      <c r="I866">
        <v>0</v>
      </c>
    </row>
    <row r="867" spans="1:9" hidden="1" x14ac:dyDescent="0.25">
      <c r="A867" t="s">
        <v>78</v>
      </c>
      <c r="B867">
        <v>324</v>
      </c>
      <c r="C867" t="s">
        <v>48</v>
      </c>
      <c r="D867">
        <v>4256</v>
      </c>
      <c r="E867">
        <v>2017</v>
      </c>
      <c r="F867" s="1">
        <v>6.8531618891999999</v>
      </c>
      <c r="G867" t="s">
        <v>39</v>
      </c>
      <c r="I867">
        <v>0</v>
      </c>
    </row>
    <row r="868" spans="1:9" hidden="1" x14ac:dyDescent="0.25">
      <c r="A868" t="s">
        <v>78</v>
      </c>
      <c r="B868">
        <v>324</v>
      </c>
      <c r="C868" t="s">
        <v>48</v>
      </c>
      <c r="D868">
        <v>4256</v>
      </c>
      <c r="E868">
        <v>2018</v>
      </c>
      <c r="F868" s="1">
        <v>6.7415730336999999</v>
      </c>
      <c r="G868" t="s">
        <v>39</v>
      </c>
      <c r="I868">
        <v>0</v>
      </c>
    </row>
    <row r="869" spans="1:9" hidden="1" x14ac:dyDescent="0.25">
      <c r="A869" t="s">
        <v>78</v>
      </c>
      <c r="B869">
        <v>324</v>
      </c>
      <c r="C869" t="s">
        <v>49</v>
      </c>
      <c r="D869">
        <v>4255</v>
      </c>
      <c r="E869">
        <v>2012</v>
      </c>
      <c r="F869" s="1">
        <v>29.274896373000001</v>
      </c>
      <c r="G869" t="s">
        <v>39</v>
      </c>
      <c r="I869">
        <v>0</v>
      </c>
    </row>
    <row r="870" spans="1:9" hidden="1" x14ac:dyDescent="0.25">
      <c r="A870" t="s">
        <v>78</v>
      </c>
      <c r="B870">
        <v>324</v>
      </c>
      <c r="C870" t="s">
        <v>49</v>
      </c>
      <c r="D870">
        <v>4255</v>
      </c>
      <c r="E870">
        <v>2017</v>
      </c>
      <c r="F870" s="1">
        <v>26.353153319699999</v>
      </c>
      <c r="G870" t="s">
        <v>39</v>
      </c>
      <c r="I870">
        <v>0</v>
      </c>
    </row>
    <row r="871" spans="1:9" hidden="1" x14ac:dyDescent="0.25">
      <c r="A871" t="s">
        <v>78</v>
      </c>
      <c r="B871">
        <v>324</v>
      </c>
      <c r="C871" t="s">
        <v>49</v>
      </c>
      <c r="D871">
        <v>4255</v>
      </c>
      <c r="E871">
        <v>2018</v>
      </c>
      <c r="F871" s="1">
        <v>25.842696629199999</v>
      </c>
      <c r="G871" t="s">
        <v>39</v>
      </c>
      <c r="I871">
        <v>0</v>
      </c>
    </row>
    <row r="872" spans="1:9" hidden="1" x14ac:dyDescent="0.25">
      <c r="A872" t="s">
        <v>78</v>
      </c>
      <c r="B872">
        <v>324</v>
      </c>
      <c r="C872" t="s">
        <v>50</v>
      </c>
      <c r="D872">
        <v>4318</v>
      </c>
      <c r="E872">
        <v>2012</v>
      </c>
      <c r="F872" s="1">
        <v>94.91</v>
      </c>
      <c r="G872" t="s">
        <v>42</v>
      </c>
      <c r="I872">
        <v>0</v>
      </c>
    </row>
    <row r="873" spans="1:9" hidden="1" x14ac:dyDescent="0.25">
      <c r="A873" t="s">
        <v>78</v>
      </c>
      <c r="B873">
        <v>324</v>
      </c>
      <c r="C873" t="s">
        <v>50</v>
      </c>
      <c r="D873">
        <v>4318</v>
      </c>
      <c r="E873">
        <v>2017</v>
      </c>
      <c r="F873" s="1">
        <v>94.91</v>
      </c>
      <c r="G873" t="s">
        <v>42</v>
      </c>
      <c r="I873">
        <v>0</v>
      </c>
    </row>
    <row r="874" spans="1:9" x14ac:dyDescent="0.25">
      <c r="A874" t="s">
        <v>78</v>
      </c>
      <c r="B874">
        <v>324</v>
      </c>
      <c r="C874" t="s">
        <v>50</v>
      </c>
      <c r="D874">
        <v>4318</v>
      </c>
      <c r="E874">
        <v>2018</v>
      </c>
      <c r="F874" s="1">
        <v>94.91</v>
      </c>
      <c r="G874" t="s">
        <v>42</v>
      </c>
      <c r="I874">
        <v>0</v>
      </c>
    </row>
    <row r="875" spans="1:9" hidden="1" x14ac:dyDescent="0.25">
      <c r="A875" t="s">
        <v>78</v>
      </c>
      <c r="B875">
        <v>324</v>
      </c>
      <c r="C875" t="s">
        <v>51</v>
      </c>
      <c r="D875">
        <v>4331</v>
      </c>
      <c r="E875">
        <v>2012</v>
      </c>
      <c r="F875" s="1">
        <v>2.5654054053999999</v>
      </c>
      <c r="G875" t="s">
        <v>39</v>
      </c>
      <c r="I875">
        <v>0</v>
      </c>
    </row>
    <row r="876" spans="1:9" hidden="1" x14ac:dyDescent="0.25">
      <c r="A876" t="s">
        <v>78</v>
      </c>
      <c r="B876">
        <v>324</v>
      </c>
      <c r="C876" t="s">
        <v>51</v>
      </c>
      <c r="D876">
        <v>4331</v>
      </c>
      <c r="E876">
        <v>2017</v>
      </c>
      <c r="F876" s="1">
        <v>2.4978947368000002</v>
      </c>
      <c r="G876" t="s">
        <v>39</v>
      </c>
      <c r="I876">
        <v>0</v>
      </c>
    </row>
    <row r="877" spans="1:9" hidden="1" x14ac:dyDescent="0.25">
      <c r="A877" t="s">
        <v>78</v>
      </c>
      <c r="B877">
        <v>324</v>
      </c>
      <c r="C877" t="s">
        <v>51</v>
      </c>
      <c r="D877">
        <v>4331</v>
      </c>
      <c r="E877">
        <v>2018</v>
      </c>
      <c r="F877" s="1">
        <v>2.4978947368000002</v>
      </c>
      <c r="G877" t="s">
        <v>39</v>
      </c>
      <c r="I877">
        <v>0</v>
      </c>
    </row>
    <row r="878" spans="1:9" hidden="1" x14ac:dyDescent="0.25">
      <c r="A878" t="s">
        <v>79</v>
      </c>
      <c r="B878">
        <v>624</v>
      </c>
      <c r="C878" t="s">
        <v>34</v>
      </c>
      <c r="D878">
        <v>4548</v>
      </c>
      <c r="E878">
        <v>2012</v>
      </c>
      <c r="F878" s="1">
        <v>463920491.89999998</v>
      </c>
      <c r="G878" t="s">
        <v>35</v>
      </c>
      <c r="I878">
        <v>7015</v>
      </c>
    </row>
    <row r="879" spans="1:9" hidden="1" x14ac:dyDescent="0.25">
      <c r="A879" t="s">
        <v>79</v>
      </c>
      <c r="B879">
        <v>624</v>
      </c>
      <c r="C879" t="s">
        <v>34</v>
      </c>
      <c r="D879">
        <v>4548</v>
      </c>
      <c r="E879">
        <v>2017</v>
      </c>
      <c r="F879" s="1">
        <v>663717420.39999998</v>
      </c>
      <c r="G879" t="s">
        <v>35</v>
      </c>
      <c r="I879">
        <v>7015</v>
      </c>
    </row>
    <row r="880" spans="1:9" hidden="1" x14ac:dyDescent="0.25">
      <c r="A880" t="s">
        <v>79</v>
      </c>
      <c r="B880">
        <v>624</v>
      </c>
      <c r="C880" t="s">
        <v>34</v>
      </c>
      <c r="D880">
        <v>4548</v>
      </c>
      <c r="E880">
        <v>2018</v>
      </c>
      <c r="F880" s="1">
        <v>692387785.29999995</v>
      </c>
      <c r="G880" t="s">
        <v>35</v>
      </c>
      <c r="I880">
        <v>7015</v>
      </c>
    </row>
    <row r="881" spans="1:9" hidden="1" x14ac:dyDescent="0.25">
      <c r="A881" t="s">
        <v>79</v>
      </c>
      <c r="B881">
        <v>624</v>
      </c>
      <c r="C881" t="s">
        <v>36</v>
      </c>
      <c r="D881">
        <v>4546</v>
      </c>
      <c r="E881">
        <v>2012</v>
      </c>
      <c r="F881" s="1">
        <v>128504432.7</v>
      </c>
      <c r="G881" t="s">
        <v>35</v>
      </c>
      <c r="I881">
        <v>7015</v>
      </c>
    </row>
    <row r="882" spans="1:9" hidden="1" x14ac:dyDescent="0.25">
      <c r="A882" t="s">
        <v>79</v>
      </c>
      <c r="B882">
        <v>624</v>
      </c>
      <c r="C882" t="s">
        <v>36</v>
      </c>
      <c r="D882">
        <v>4546</v>
      </c>
      <c r="E882">
        <v>2017</v>
      </c>
      <c r="F882" s="1">
        <v>161587719.5</v>
      </c>
      <c r="G882" t="s">
        <v>35</v>
      </c>
      <c r="I882">
        <v>7015</v>
      </c>
    </row>
    <row r="883" spans="1:9" hidden="1" x14ac:dyDescent="0.25">
      <c r="A883" t="s">
        <v>79</v>
      </c>
      <c r="B883">
        <v>624</v>
      </c>
      <c r="C883" t="s">
        <v>36</v>
      </c>
      <c r="D883">
        <v>4546</v>
      </c>
      <c r="E883">
        <v>2018</v>
      </c>
      <c r="F883" s="1">
        <v>172601670.59999999</v>
      </c>
      <c r="G883" t="s">
        <v>35</v>
      </c>
      <c r="I883">
        <v>7015</v>
      </c>
    </row>
    <row r="884" spans="1:9" hidden="1" x14ac:dyDescent="0.25">
      <c r="A884" t="s">
        <v>79</v>
      </c>
      <c r="B884">
        <v>624</v>
      </c>
      <c r="C884" t="s">
        <v>37</v>
      </c>
      <c r="D884">
        <v>4547</v>
      </c>
      <c r="E884">
        <v>2012</v>
      </c>
      <c r="F884" s="1">
        <v>382071088.89999998</v>
      </c>
      <c r="G884" t="s">
        <v>35</v>
      </c>
      <c r="I884">
        <v>7015</v>
      </c>
    </row>
    <row r="885" spans="1:9" hidden="1" x14ac:dyDescent="0.25">
      <c r="A885" t="s">
        <v>79</v>
      </c>
      <c r="B885">
        <v>624</v>
      </c>
      <c r="C885" t="s">
        <v>37</v>
      </c>
      <c r="D885">
        <v>4547</v>
      </c>
      <c r="E885">
        <v>2017</v>
      </c>
      <c r="F885" s="1">
        <v>449468595.39999998</v>
      </c>
      <c r="G885" t="s">
        <v>35</v>
      </c>
      <c r="I885">
        <v>7015</v>
      </c>
    </row>
    <row r="886" spans="1:9" hidden="1" x14ac:dyDescent="0.25">
      <c r="A886" t="s">
        <v>79</v>
      </c>
      <c r="B886">
        <v>624</v>
      </c>
      <c r="C886" t="s">
        <v>37</v>
      </c>
      <c r="D886">
        <v>4547</v>
      </c>
      <c r="E886">
        <v>2018</v>
      </c>
      <c r="F886" s="1">
        <v>521870546.30000001</v>
      </c>
      <c r="G886" t="s">
        <v>35</v>
      </c>
      <c r="I886">
        <v>7015</v>
      </c>
    </row>
    <row r="887" spans="1:9" hidden="1" x14ac:dyDescent="0.25">
      <c r="A887" t="s">
        <v>79</v>
      </c>
      <c r="B887">
        <v>624</v>
      </c>
      <c r="C887" t="s">
        <v>38</v>
      </c>
      <c r="D887">
        <v>4555</v>
      </c>
      <c r="E887">
        <v>2012</v>
      </c>
      <c r="F887" s="1">
        <v>2.7347397332000001</v>
      </c>
      <c r="G887" t="s">
        <v>39</v>
      </c>
      <c r="I887">
        <v>0</v>
      </c>
    </row>
    <row r="888" spans="1:9" hidden="1" x14ac:dyDescent="0.25">
      <c r="A888" t="s">
        <v>79</v>
      </c>
      <c r="B888">
        <v>624</v>
      </c>
      <c r="C888" t="s">
        <v>38</v>
      </c>
      <c r="D888">
        <v>4555</v>
      </c>
      <c r="E888">
        <v>2017</v>
      </c>
      <c r="F888" s="1">
        <v>2.7347397332000001</v>
      </c>
      <c r="G888" t="s">
        <v>39</v>
      </c>
      <c r="I888">
        <v>0</v>
      </c>
    </row>
    <row r="889" spans="1:9" hidden="1" x14ac:dyDescent="0.25">
      <c r="A889" t="s">
        <v>79</v>
      </c>
      <c r="B889">
        <v>624</v>
      </c>
      <c r="C889" t="s">
        <v>38</v>
      </c>
      <c r="D889">
        <v>4555</v>
      </c>
      <c r="E889">
        <v>2018</v>
      </c>
      <c r="F889" s="1">
        <v>2.7347397332000001</v>
      </c>
      <c r="G889" t="s">
        <v>39</v>
      </c>
      <c r="I889">
        <v>0</v>
      </c>
    </row>
    <row r="890" spans="1:9" hidden="1" x14ac:dyDescent="0.25">
      <c r="A890" t="s">
        <v>79</v>
      </c>
      <c r="B890">
        <v>624</v>
      </c>
      <c r="C890" t="s">
        <v>40</v>
      </c>
      <c r="D890">
        <v>4250</v>
      </c>
      <c r="E890">
        <v>2012</v>
      </c>
      <c r="F890" s="1">
        <v>0.14399999999999999</v>
      </c>
      <c r="G890" t="s">
        <v>42</v>
      </c>
      <c r="I890">
        <v>0</v>
      </c>
    </row>
    <row r="891" spans="1:9" hidden="1" x14ac:dyDescent="0.25">
      <c r="A891" t="s">
        <v>79</v>
      </c>
      <c r="B891">
        <v>624</v>
      </c>
      <c r="C891" t="s">
        <v>40</v>
      </c>
      <c r="D891">
        <v>4250</v>
      </c>
      <c r="E891">
        <v>2017</v>
      </c>
      <c r="F891" s="1">
        <v>0.14399999999999999</v>
      </c>
      <c r="G891" t="s">
        <v>42</v>
      </c>
      <c r="I891">
        <v>0</v>
      </c>
    </row>
    <row r="892" spans="1:9" hidden="1" x14ac:dyDescent="0.25">
      <c r="A892" t="s">
        <v>79</v>
      </c>
      <c r="B892">
        <v>624</v>
      </c>
      <c r="C892" t="s">
        <v>40</v>
      </c>
      <c r="D892">
        <v>4250</v>
      </c>
      <c r="E892">
        <v>2018</v>
      </c>
      <c r="F892" s="1">
        <v>0.14399999999999999</v>
      </c>
      <c r="G892" t="s">
        <v>42</v>
      </c>
      <c r="I892">
        <v>0</v>
      </c>
    </row>
    <row r="893" spans="1:9" hidden="1" x14ac:dyDescent="0.25">
      <c r="A893" t="s">
        <v>79</v>
      </c>
      <c r="B893">
        <v>624</v>
      </c>
      <c r="C893" t="s">
        <v>43</v>
      </c>
      <c r="D893">
        <v>4252</v>
      </c>
      <c r="E893">
        <v>2012</v>
      </c>
      <c r="F893" s="1">
        <v>1.1900000000000001E-2</v>
      </c>
      <c r="G893" t="s">
        <v>42</v>
      </c>
      <c r="I893">
        <v>0</v>
      </c>
    </row>
    <row r="894" spans="1:9" hidden="1" x14ac:dyDescent="0.25">
      <c r="A894" t="s">
        <v>79</v>
      </c>
      <c r="B894">
        <v>624</v>
      </c>
      <c r="C894" t="s">
        <v>43</v>
      </c>
      <c r="D894">
        <v>4252</v>
      </c>
      <c r="E894">
        <v>2017</v>
      </c>
      <c r="F894" s="1">
        <v>1.1900000000000001E-2</v>
      </c>
      <c r="G894" t="s">
        <v>42</v>
      </c>
      <c r="I894">
        <v>0</v>
      </c>
    </row>
    <row r="895" spans="1:9" hidden="1" x14ac:dyDescent="0.25">
      <c r="A895" t="s">
        <v>79</v>
      </c>
      <c r="B895">
        <v>624</v>
      </c>
      <c r="C895" t="s">
        <v>43</v>
      </c>
      <c r="D895">
        <v>4252</v>
      </c>
      <c r="E895">
        <v>2018</v>
      </c>
      <c r="F895" s="1">
        <v>1.1900000000000001E-2</v>
      </c>
      <c r="G895" t="s">
        <v>42</v>
      </c>
      <c r="I895">
        <v>0</v>
      </c>
    </row>
    <row r="896" spans="1:9" hidden="1" x14ac:dyDescent="0.25">
      <c r="A896" t="s">
        <v>79</v>
      </c>
      <c r="B896">
        <v>624</v>
      </c>
      <c r="C896" t="s">
        <v>45</v>
      </c>
      <c r="D896">
        <v>4251</v>
      </c>
      <c r="E896">
        <v>2012</v>
      </c>
      <c r="F896" s="1">
        <v>3.4099999999999998E-2</v>
      </c>
      <c r="G896" t="s">
        <v>42</v>
      </c>
      <c r="I896">
        <v>0</v>
      </c>
    </row>
    <row r="897" spans="1:9" hidden="1" x14ac:dyDescent="0.25">
      <c r="A897" t="s">
        <v>79</v>
      </c>
      <c r="B897">
        <v>624</v>
      </c>
      <c r="C897" t="s">
        <v>45</v>
      </c>
      <c r="D897">
        <v>4251</v>
      </c>
      <c r="E897">
        <v>2017</v>
      </c>
      <c r="F897" s="1">
        <v>3.4099999999999998E-2</v>
      </c>
      <c r="G897" t="s">
        <v>42</v>
      </c>
      <c r="I897">
        <v>0</v>
      </c>
    </row>
    <row r="898" spans="1:9" hidden="1" x14ac:dyDescent="0.25">
      <c r="A898" t="s">
        <v>79</v>
      </c>
      <c r="B898">
        <v>624</v>
      </c>
      <c r="C898" t="s">
        <v>45</v>
      </c>
      <c r="D898">
        <v>4251</v>
      </c>
      <c r="E898">
        <v>2018</v>
      </c>
      <c r="F898" s="1">
        <v>3.4099999999999998E-2</v>
      </c>
      <c r="G898" t="s">
        <v>42</v>
      </c>
      <c r="I898">
        <v>0</v>
      </c>
    </row>
    <row r="899" spans="1:9" hidden="1" x14ac:dyDescent="0.25">
      <c r="A899" t="s">
        <v>79</v>
      </c>
      <c r="B899">
        <v>624</v>
      </c>
      <c r="C899" t="s">
        <v>47</v>
      </c>
      <c r="D899">
        <v>4254</v>
      </c>
      <c r="E899">
        <v>2012</v>
      </c>
      <c r="F899" s="1">
        <v>75.789473684200004</v>
      </c>
      <c r="G899" t="s">
        <v>39</v>
      </c>
      <c r="I899">
        <v>0</v>
      </c>
    </row>
    <row r="900" spans="1:9" hidden="1" x14ac:dyDescent="0.25">
      <c r="A900" t="s">
        <v>79</v>
      </c>
      <c r="B900">
        <v>624</v>
      </c>
      <c r="C900" t="s">
        <v>47</v>
      </c>
      <c r="D900">
        <v>4254</v>
      </c>
      <c r="E900">
        <v>2017</v>
      </c>
      <c r="F900" s="1">
        <v>75.789473684200004</v>
      </c>
      <c r="G900" t="s">
        <v>39</v>
      </c>
      <c r="I900">
        <v>0</v>
      </c>
    </row>
    <row r="901" spans="1:9" hidden="1" x14ac:dyDescent="0.25">
      <c r="A901" t="s">
        <v>79</v>
      </c>
      <c r="B901">
        <v>624</v>
      </c>
      <c r="C901" t="s">
        <v>47</v>
      </c>
      <c r="D901">
        <v>4254</v>
      </c>
      <c r="E901">
        <v>2018</v>
      </c>
      <c r="F901" s="1">
        <v>75.789473684200004</v>
      </c>
      <c r="G901" t="s">
        <v>39</v>
      </c>
      <c r="I901">
        <v>0</v>
      </c>
    </row>
    <row r="902" spans="1:9" hidden="1" x14ac:dyDescent="0.25">
      <c r="A902" t="s">
        <v>79</v>
      </c>
      <c r="B902">
        <v>624</v>
      </c>
      <c r="C902" t="s">
        <v>48</v>
      </c>
      <c r="D902">
        <v>4256</v>
      </c>
      <c r="E902">
        <v>2012</v>
      </c>
      <c r="F902" s="1">
        <v>6.2631578947</v>
      </c>
      <c r="G902" t="s">
        <v>39</v>
      </c>
      <c r="I902">
        <v>0</v>
      </c>
    </row>
    <row r="903" spans="1:9" hidden="1" x14ac:dyDescent="0.25">
      <c r="A903" t="s">
        <v>79</v>
      </c>
      <c r="B903">
        <v>624</v>
      </c>
      <c r="C903" t="s">
        <v>48</v>
      </c>
      <c r="D903">
        <v>4256</v>
      </c>
      <c r="E903">
        <v>2017</v>
      </c>
      <c r="F903" s="1">
        <v>6.2631578947</v>
      </c>
      <c r="G903" t="s">
        <v>39</v>
      </c>
      <c r="I903">
        <v>0</v>
      </c>
    </row>
    <row r="904" spans="1:9" hidden="1" x14ac:dyDescent="0.25">
      <c r="A904" t="s">
        <v>79</v>
      </c>
      <c r="B904">
        <v>624</v>
      </c>
      <c r="C904" t="s">
        <v>48</v>
      </c>
      <c r="D904">
        <v>4256</v>
      </c>
      <c r="E904">
        <v>2018</v>
      </c>
      <c r="F904" s="1">
        <v>6.2631578947</v>
      </c>
      <c r="G904" t="s">
        <v>39</v>
      </c>
      <c r="I904">
        <v>0</v>
      </c>
    </row>
    <row r="905" spans="1:9" hidden="1" x14ac:dyDescent="0.25">
      <c r="A905" t="s">
        <v>79</v>
      </c>
      <c r="B905">
        <v>624</v>
      </c>
      <c r="C905" t="s">
        <v>49</v>
      </c>
      <c r="D905">
        <v>4255</v>
      </c>
      <c r="E905">
        <v>2012</v>
      </c>
      <c r="F905" s="1">
        <v>17.947368421099998</v>
      </c>
      <c r="G905" t="s">
        <v>39</v>
      </c>
      <c r="I905">
        <v>0</v>
      </c>
    </row>
    <row r="906" spans="1:9" hidden="1" x14ac:dyDescent="0.25">
      <c r="A906" t="s">
        <v>79</v>
      </c>
      <c r="B906">
        <v>624</v>
      </c>
      <c r="C906" t="s">
        <v>49</v>
      </c>
      <c r="D906">
        <v>4255</v>
      </c>
      <c r="E906">
        <v>2017</v>
      </c>
      <c r="F906" s="1">
        <v>17.947368421099998</v>
      </c>
      <c r="G906" t="s">
        <v>39</v>
      </c>
      <c r="I906">
        <v>0</v>
      </c>
    </row>
    <row r="907" spans="1:9" hidden="1" x14ac:dyDescent="0.25">
      <c r="A907" t="s">
        <v>79</v>
      </c>
      <c r="B907">
        <v>624</v>
      </c>
      <c r="C907" t="s">
        <v>49</v>
      </c>
      <c r="D907">
        <v>4255</v>
      </c>
      <c r="E907">
        <v>2018</v>
      </c>
      <c r="F907" s="1">
        <v>17.947368421099998</v>
      </c>
      <c r="G907" t="s">
        <v>39</v>
      </c>
      <c r="I907">
        <v>0</v>
      </c>
    </row>
    <row r="908" spans="1:9" hidden="1" x14ac:dyDescent="0.25">
      <c r="A908" t="s">
        <v>79</v>
      </c>
      <c r="B908">
        <v>624</v>
      </c>
      <c r="C908" t="s">
        <v>50</v>
      </c>
      <c r="D908">
        <v>4318</v>
      </c>
      <c r="E908">
        <v>2012</v>
      </c>
      <c r="F908" s="1">
        <v>22.56</v>
      </c>
      <c r="G908" t="s">
        <v>42</v>
      </c>
      <c r="I908">
        <v>0</v>
      </c>
    </row>
    <row r="909" spans="1:9" hidden="1" x14ac:dyDescent="0.25">
      <c r="A909" t="s">
        <v>79</v>
      </c>
      <c r="B909">
        <v>624</v>
      </c>
      <c r="C909" t="s">
        <v>50</v>
      </c>
      <c r="D909">
        <v>4318</v>
      </c>
      <c r="E909">
        <v>2017</v>
      </c>
      <c r="F909" s="1">
        <v>22.56</v>
      </c>
      <c r="G909" t="s">
        <v>42</v>
      </c>
      <c r="I909">
        <v>0</v>
      </c>
    </row>
    <row r="910" spans="1:9" x14ac:dyDescent="0.25">
      <c r="A910" t="s">
        <v>79</v>
      </c>
      <c r="B910">
        <v>624</v>
      </c>
      <c r="C910" t="s">
        <v>50</v>
      </c>
      <c r="D910">
        <v>4318</v>
      </c>
      <c r="E910">
        <v>2018</v>
      </c>
      <c r="F910" s="1">
        <v>22.56</v>
      </c>
      <c r="G910" t="s">
        <v>42</v>
      </c>
      <c r="I910">
        <v>0</v>
      </c>
    </row>
    <row r="911" spans="1:9" hidden="1" x14ac:dyDescent="0.25">
      <c r="A911" t="s">
        <v>79</v>
      </c>
      <c r="B911">
        <v>624</v>
      </c>
      <c r="C911" t="s">
        <v>51</v>
      </c>
      <c r="D911">
        <v>4331</v>
      </c>
      <c r="E911">
        <v>2012</v>
      </c>
      <c r="F911" s="1">
        <v>4.1021818182000001</v>
      </c>
      <c r="G911" t="s">
        <v>39</v>
      </c>
      <c r="I911">
        <v>0</v>
      </c>
    </row>
    <row r="912" spans="1:9" hidden="1" x14ac:dyDescent="0.25">
      <c r="A912" t="s">
        <v>79</v>
      </c>
      <c r="B912">
        <v>624</v>
      </c>
      <c r="C912" t="s">
        <v>51</v>
      </c>
      <c r="D912">
        <v>4331</v>
      </c>
      <c r="E912">
        <v>2017</v>
      </c>
      <c r="F912" s="1">
        <v>4.1021818182000001</v>
      </c>
      <c r="G912" t="s">
        <v>39</v>
      </c>
      <c r="I912">
        <v>0</v>
      </c>
    </row>
    <row r="913" spans="1:9" hidden="1" x14ac:dyDescent="0.25">
      <c r="A913" t="s">
        <v>79</v>
      </c>
      <c r="B913">
        <v>624</v>
      </c>
      <c r="C913" t="s">
        <v>51</v>
      </c>
      <c r="D913">
        <v>4331</v>
      </c>
      <c r="E913">
        <v>2018</v>
      </c>
      <c r="F913" s="1">
        <v>4.1021818182000001</v>
      </c>
      <c r="G913" t="s">
        <v>39</v>
      </c>
      <c r="I913">
        <v>0</v>
      </c>
    </row>
    <row r="914" spans="1:9" hidden="1" x14ac:dyDescent="0.25">
      <c r="A914" t="s">
        <v>80</v>
      </c>
      <c r="B914">
        <v>364</v>
      </c>
      <c r="C914" t="s">
        <v>34</v>
      </c>
      <c r="D914">
        <v>4548</v>
      </c>
      <c r="E914">
        <v>2012</v>
      </c>
      <c r="F914" s="1">
        <v>45939282218</v>
      </c>
      <c r="G914" t="s">
        <v>35</v>
      </c>
      <c r="I914">
        <v>7015</v>
      </c>
    </row>
    <row r="915" spans="1:9" hidden="1" x14ac:dyDescent="0.25">
      <c r="A915" t="s">
        <v>80</v>
      </c>
      <c r="B915">
        <v>364</v>
      </c>
      <c r="C915" t="s">
        <v>34</v>
      </c>
      <c r="D915">
        <v>4548</v>
      </c>
      <c r="E915">
        <v>2017</v>
      </c>
      <c r="F915" s="1">
        <v>43791556114</v>
      </c>
      <c r="G915" t="s">
        <v>35</v>
      </c>
      <c r="I915">
        <v>7015</v>
      </c>
    </row>
    <row r="916" spans="1:9" hidden="1" x14ac:dyDescent="0.25">
      <c r="A916" t="s">
        <v>80</v>
      </c>
      <c r="B916">
        <v>364</v>
      </c>
      <c r="C916" t="s">
        <v>34</v>
      </c>
      <c r="D916">
        <v>4548</v>
      </c>
      <c r="E916">
        <v>2018</v>
      </c>
      <c r="F916" s="1">
        <v>46712710909</v>
      </c>
      <c r="G916" t="s">
        <v>35</v>
      </c>
      <c r="I916">
        <v>7015</v>
      </c>
    </row>
    <row r="917" spans="1:9" hidden="1" x14ac:dyDescent="0.25">
      <c r="A917" t="s">
        <v>80</v>
      </c>
      <c r="B917">
        <v>364</v>
      </c>
      <c r="C917" t="s">
        <v>36</v>
      </c>
      <c r="D917">
        <v>4546</v>
      </c>
      <c r="E917">
        <v>2012</v>
      </c>
      <c r="F917" s="1">
        <v>231396000000</v>
      </c>
      <c r="G917" t="s">
        <v>35</v>
      </c>
      <c r="I917">
        <v>7015</v>
      </c>
    </row>
    <row r="918" spans="1:9" hidden="1" x14ac:dyDescent="0.25">
      <c r="A918" t="s">
        <v>80</v>
      </c>
      <c r="B918">
        <v>364</v>
      </c>
      <c r="C918" t="s">
        <v>36</v>
      </c>
      <c r="D918">
        <v>4546</v>
      </c>
      <c r="E918">
        <v>2017</v>
      </c>
      <c r="F918" s="1">
        <v>141613000000</v>
      </c>
      <c r="G918" t="s">
        <v>35</v>
      </c>
      <c r="I918">
        <v>7015</v>
      </c>
    </row>
    <row r="919" spans="1:9" hidden="1" x14ac:dyDescent="0.25">
      <c r="A919" t="s">
        <v>80</v>
      </c>
      <c r="B919">
        <v>364</v>
      </c>
      <c r="C919" t="s">
        <v>36</v>
      </c>
      <c r="D919">
        <v>4546</v>
      </c>
      <c r="E919">
        <v>2018</v>
      </c>
      <c r="F919" s="1">
        <v>139580000000</v>
      </c>
      <c r="G919" t="s">
        <v>35</v>
      </c>
      <c r="I919">
        <v>7015</v>
      </c>
    </row>
    <row r="920" spans="1:9" hidden="1" x14ac:dyDescent="0.25">
      <c r="A920" t="s">
        <v>80</v>
      </c>
      <c r="B920">
        <v>364</v>
      </c>
      <c r="C920" t="s">
        <v>37</v>
      </c>
      <c r="D920">
        <v>4547</v>
      </c>
      <c r="E920">
        <v>2012</v>
      </c>
      <c r="F920" s="1">
        <v>336463000000</v>
      </c>
      <c r="G920" t="s">
        <v>35</v>
      </c>
      <c r="I920">
        <v>7015</v>
      </c>
    </row>
    <row r="921" spans="1:9" hidden="1" x14ac:dyDescent="0.25">
      <c r="A921" t="s">
        <v>80</v>
      </c>
      <c r="B921">
        <v>364</v>
      </c>
      <c r="C921" t="s">
        <v>37</v>
      </c>
      <c r="D921">
        <v>4547</v>
      </c>
      <c r="E921">
        <v>2017</v>
      </c>
      <c r="F921" s="1">
        <v>269868000000</v>
      </c>
      <c r="G921" t="s">
        <v>35</v>
      </c>
      <c r="I921">
        <v>7015</v>
      </c>
    </row>
    <row r="922" spans="1:9" hidden="1" x14ac:dyDescent="0.25">
      <c r="A922" t="s">
        <v>80</v>
      </c>
      <c r="B922">
        <v>364</v>
      </c>
      <c r="C922" t="s">
        <v>37</v>
      </c>
      <c r="D922">
        <v>4547</v>
      </c>
      <c r="E922">
        <v>2018</v>
      </c>
      <c r="F922" s="1">
        <v>281848000000</v>
      </c>
      <c r="G922" t="s">
        <v>35</v>
      </c>
      <c r="I922">
        <v>7015</v>
      </c>
    </row>
    <row r="923" spans="1:9" hidden="1" x14ac:dyDescent="0.25">
      <c r="A923" t="s">
        <v>80</v>
      </c>
      <c r="B923">
        <v>364</v>
      </c>
      <c r="C923" t="s">
        <v>38</v>
      </c>
      <c r="D923">
        <v>4555</v>
      </c>
      <c r="E923">
        <v>2012</v>
      </c>
      <c r="F923" s="1">
        <v>72.520926837800005</v>
      </c>
      <c r="G923" t="s">
        <v>39</v>
      </c>
      <c r="I923">
        <v>0</v>
      </c>
    </row>
    <row r="924" spans="1:9" hidden="1" x14ac:dyDescent="0.25">
      <c r="A924" t="s">
        <v>80</v>
      </c>
      <c r="B924">
        <v>364</v>
      </c>
      <c r="C924" t="s">
        <v>38</v>
      </c>
      <c r="D924">
        <v>4555</v>
      </c>
      <c r="E924">
        <v>2017</v>
      </c>
      <c r="F924" s="1">
        <v>72.062675925400001</v>
      </c>
      <c r="G924" t="s">
        <v>39</v>
      </c>
      <c r="I924">
        <v>0</v>
      </c>
    </row>
    <row r="925" spans="1:9" hidden="1" x14ac:dyDescent="0.25">
      <c r="A925" t="s">
        <v>80</v>
      </c>
      <c r="B925">
        <v>364</v>
      </c>
      <c r="C925" t="s">
        <v>38</v>
      </c>
      <c r="D925">
        <v>4555</v>
      </c>
      <c r="E925">
        <v>2018</v>
      </c>
      <c r="F925" s="1">
        <v>70.925667895299995</v>
      </c>
      <c r="G925" t="s">
        <v>39</v>
      </c>
      <c r="I925">
        <v>0</v>
      </c>
    </row>
    <row r="926" spans="1:9" hidden="1" x14ac:dyDescent="0.25">
      <c r="A926" t="s">
        <v>80</v>
      </c>
      <c r="B926">
        <v>364</v>
      </c>
      <c r="C926" t="s">
        <v>40</v>
      </c>
      <c r="D926">
        <v>4250</v>
      </c>
      <c r="E926">
        <v>2012</v>
      </c>
      <c r="F926" s="1">
        <v>86</v>
      </c>
      <c r="G926" t="s">
        <v>42</v>
      </c>
      <c r="I926">
        <v>0</v>
      </c>
    </row>
    <row r="927" spans="1:9" hidden="1" x14ac:dyDescent="0.25">
      <c r="A927" t="s">
        <v>80</v>
      </c>
      <c r="B927">
        <v>364</v>
      </c>
      <c r="C927" t="s">
        <v>40</v>
      </c>
      <c r="D927">
        <v>4250</v>
      </c>
      <c r="E927">
        <v>2017</v>
      </c>
      <c r="F927" s="1">
        <v>86</v>
      </c>
      <c r="G927" t="s">
        <v>42</v>
      </c>
      <c r="I927">
        <v>0</v>
      </c>
    </row>
    <row r="928" spans="1:9" hidden="1" x14ac:dyDescent="0.25">
      <c r="A928" t="s">
        <v>80</v>
      </c>
      <c r="B928">
        <v>364</v>
      </c>
      <c r="C928" t="s">
        <v>40</v>
      </c>
      <c r="D928">
        <v>4250</v>
      </c>
      <c r="E928">
        <v>2018</v>
      </c>
      <c r="F928" s="1">
        <v>86</v>
      </c>
      <c r="G928" t="s">
        <v>42</v>
      </c>
      <c r="I928">
        <v>0</v>
      </c>
    </row>
    <row r="929" spans="1:9" hidden="1" x14ac:dyDescent="0.25">
      <c r="A929" t="s">
        <v>80</v>
      </c>
      <c r="B929">
        <v>364</v>
      </c>
      <c r="C929" t="s">
        <v>43</v>
      </c>
      <c r="D929">
        <v>4252</v>
      </c>
      <c r="E929">
        <v>2012</v>
      </c>
      <c r="F929" s="1">
        <v>1.1000000000000001</v>
      </c>
      <c r="G929" t="s">
        <v>42</v>
      </c>
      <c r="I929">
        <v>0</v>
      </c>
    </row>
    <row r="930" spans="1:9" hidden="1" x14ac:dyDescent="0.25">
      <c r="A930" t="s">
        <v>80</v>
      </c>
      <c r="B930">
        <v>364</v>
      </c>
      <c r="C930" t="s">
        <v>43</v>
      </c>
      <c r="D930">
        <v>4252</v>
      </c>
      <c r="E930">
        <v>2017</v>
      </c>
      <c r="F930" s="1">
        <v>1.1000000000000001</v>
      </c>
      <c r="G930" t="s">
        <v>42</v>
      </c>
      <c r="I930">
        <v>0</v>
      </c>
    </row>
    <row r="931" spans="1:9" hidden="1" x14ac:dyDescent="0.25">
      <c r="A931" t="s">
        <v>80</v>
      </c>
      <c r="B931">
        <v>364</v>
      </c>
      <c r="C931" t="s">
        <v>43</v>
      </c>
      <c r="D931">
        <v>4252</v>
      </c>
      <c r="E931">
        <v>2018</v>
      </c>
      <c r="F931" s="1">
        <v>1.1000000000000001</v>
      </c>
      <c r="G931" t="s">
        <v>42</v>
      </c>
      <c r="I931">
        <v>0</v>
      </c>
    </row>
    <row r="932" spans="1:9" hidden="1" x14ac:dyDescent="0.25">
      <c r="A932" t="s">
        <v>80</v>
      </c>
      <c r="B932">
        <v>364</v>
      </c>
      <c r="C932" t="s">
        <v>45</v>
      </c>
      <c r="D932">
        <v>4251</v>
      </c>
      <c r="E932">
        <v>2012</v>
      </c>
      <c r="F932" s="1">
        <v>6.2</v>
      </c>
      <c r="G932" t="s">
        <v>42</v>
      </c>
      <c r="I932">
        <v>0</v>
      </c>
    </row>
    <row r="933" spans="1:9" hidden="1" x14ac:dyDescent="0.25">
      <c r="A933" t="s">
        <v>80</v>
      </c>
      <c r="B933">
        <v>364</v>
      </c>
      <c r="C933" t="s">
        <v>45</v>
      </c>
      <c r="D933">
        <v>4251</v>
      </c>
      <c r="E933">
        <v>2017</v>
      </c>
      <c r="F933" s="1">
        <v>6.2</v>
      </c>
      <c r="G933" t="s">
        <v>42</v>
      </c>
      <c r="I933">
        <v>0</v>
      </c>
    </row>
    <row r="934" spans="1:9" hidden="1" x14ac:dyDescent="0.25">
      <c r="A934" t="s">
        <v>80</v>
      </c>
      <c r="B934">
        <v>364</v>
      </c>
      <c r="C934" t="s">
        <v>45</v>
      </c>
      <c r="D934">
        <v>4251</v>
      </c>
      <c r="E934">
        <v>2018</v>
      </c>
      <c r="F934" s="1">
        <v>6.2</v>
      </c>
      <c r="G934" t="s">
        <v>42</v>
      </c>
      <c r="I934">
        <v>0</v>
      </c>
    </row>
    <row r="935" spans="1:9" hidden="1" x14ac:dyDescent="0.25">
      <c r="A935" t="s">
        <v>80</v>
      </c>
      <c r="B935">
        <v>364</v>
      </c>
      <c r="C935" t="s">
        <v>47</v>
      </c>
      <c r="D935">
        <v>4254</v>
      </c>
      <c r="E935">
        <v>2012</v>
      </c>
      <c r="F935" s="1">
        <v>92.175777063200002</v>
      </c>
      <c r="G935" t="s">
        <v>42</v>
      </c>
      <c r="I935">
        <v>0</v>
      </c>
    </row>
    <row r="936" spans="1:9" hidden="1" x14ac:dyDescent="0.25">
      <c r="A936" t="s">
        <v>80</v>
      </c>
      <c r="B936">
        <v>364</v>
      </c>
      <c r="C936" t="s">
        <v>47</v>
      </c>
      <c r="D936">
        <v>4254</v>
      </c>
      <c r="E936">
        <v>2017</v>
      </c>
      <c r="F936" s="1">
        <v>92.175777063200002</v>
      </c>
      <c r="G936" t="s">
        <v>42</v>
      </c>
      <c r="I936">
        <v>0</v>
      </c>
    </row>
    <row r="937" spans="1:9" hidden="1" x14ac:dyDescent="0.25">
      <c r="A937" t="s">
        <v>80</v>
      </c>
      <c r="B937">
        <v>364</v>
      </c>
      <c r="C937" t="s">
        <v>47</v>
      </c>
      <c r="D937">
        <v>4254</v>
      </c>
      <c r="E937">
        <v>2018</v>
      </c>
      <c r="F937" s="1">
        <v>92.175777063200002</v>
      </c>
      <c r="G937" t="s">
        <v>42</v>
      </c>
      <c r="I937">
        <v>0</v>
      </c>
    </row>
    <row r="938" spans="1:9" hidden="1" x14ac:dyDescent="0.25">
      <c r="A938" t="s">
        <v>80</v>
      </c>
      <c r="B938">
        <v>364</v>
      </c>
      <c r="C938" t="s">
        <v>48</v>
      </c>
      <c r="D938">
        <v>4256</v>
      </c>
      <c r="E938">
        <v>2012</v>
      </c>
      <c r="F938" s="1">
        <v>1.1789924973000001</v>
      </c>
      <c r="G938" t="s">
        <v>42</v>
      </c>
      <c r="I938">
        <v>0</v>
      </c>
    </row>
    <row r="939" spans="1:9" hidden="1" x14ac:dyDescent="0.25">
      <c r="A939" t="s">
        <v>80</v>
      </c>
      <c r="B939">
        <v>364</v>
      </c>
      <c r="C939" t="s">
        <v>48</v>
      </c>
      <c r="D939">
        <v>4256</v>
      </c>
      <c r="E939">
        <v>2017</v>
      </c>
      <c r="F939" s="1">
        <v>1.1789924973000001</v>
      </c>
      <c r="G939" t="s">
        <v>42</v>
      </c>
      <c r="I939">
        <v>0</v>
      </c>
    </row>
    <row r="940" spans="1:9" hidden="1" x14ac:dyDescent="0.25">
      <c r="A940" t="s">
        <v>80</v>
      </c>
      <c r="B940">
        <v>364</v>
      </c>
      <c r="C940" t="s">
        <v>48</v>
      </c>
      <c r="D940">
        <v>4256</v>
      </c>
      <c r="E940">
        <v>2018</v>
      </c>
      <c r="F940" s="1">
        <v>1.1789924973000001</v>
      </c>
      <c r="G940" t="s">
        <v>42</v>
      </c>
      <c r="I940">
        <v>0</v>
      </c>
    </row>
    <row r="941" spans="1:9" hidden="1" x14ac:dyDescent="0.25">
      <c r="A941" t="s">
        <v>80</v>
      </c>
      <c r="B941">
        <v>364</v>
      </c>
      <c r="C941" t="s">
        <v>49</v>
      </c>
      <c r="D941">
        <v>4255</v>
      </c>
      <c r="E941">
        <v>2012</v>
      </c>
      <c r="F941" s="1">
        <v>6.6452304393999997</v>
      </c>
      <c r="G941" t="s">
        <v>42</v>
      </c>
      <c r="I941">
        <v>0</v>
      </c>
    </row>
    <row r="942" spans="1:9" hidden="1" x14ac:dyDescent="0.25">
      <c r="A942" t="s">
        <v>80</v>
      </c>
      <c r="B942">
        <v>364</v>
      </c>
      <c r="C942" t="s">
        <v>49</v>
      </c>
      <c r="D942">
        <v>4255</v>
      </c>
      <c r="E942">
        <v>2017</v>
      </c>
      <c r="F942" s="1">
        <v>6.6452304393999997</v>
      </c>
      <c r="G942" t="s">
        <v>42</v>
      </c>
      <c r="I942">
        <v>0</v>
      </c>
    </row>
    <row r="943" spans="1:9" hidden="1" x14ac:dyDescent="0.25">
      <c r="A943" t="s">
        <v>80</v>
      </c>
      <c r="B943">
        <v>364</v>
      </c>
      <c r="C943" t="s">
        <v>49</v>
      </c>
      <c r="D943">
        <v>4255</v>
      </c>
      <c r="E943">
        <v>2018</v>
      </c>
      <c r="F943" s="1">
        <v>6.6452304393999997</v>
      </c>
      <c r="G943" t="s">
        <v>42</v>
      </c>
      <c r="I943">
        <v>0</v>
      </c>
    </row>
    <row r="944" spans="1:9" hidden="1" x14ac:dyDescent="0.25">
      <c r="A944" t="s">
        <v>80</v>
      </c>
      <c r="B944">
        <v>364</v>
      </c>
      <c r="C944" t="s">
        <v>50</v>
      </c>
      <c r="D944">
        <v>4318</v>
      </c>
      <c r="E944">
        <v>2012</v>
      </c>
      <c r="F944" s="1">
        <v>6423</v>
      </c>
      <c r="G944" t="s">
        <v>42</v>
      </c>
      <c r="I944">
        <v>0</v>
      </c>
    </row>
    <row r="945" spans="1:9" hidden="1" x14ac:dyDescent="0.25">
      <c r="A945" t="s">
        <v>80</v>
      </c>
      <c r="B945">
        <v>364</v>
      </c>
      <c r="C945" t="s">
        <v>50</v>
      </c>
      <c r="D945">
        <v>4318</v>
      </c>
      <c r="E945">
        <v>2017</v>
      </c>
      <c r="F945" s="1">
        <v>6423</v>
      </c>
      <c r="G945" t="s">
        <v>42</v>
      </c>
      <c r="I945">
        <v>0</v>
      </c>
    </row>
    <row r="946" spans="1:9" x14ac:dyDescent="0.25">
      <c r="A946" t="s">
        <v>80</v>
      </c>
      <c r="B946">
        <v>364</v>
      </c>
      <c r="C946" t="s">
        <v>50</v>
      </c>
      <c r="D946">
        <v>4318</v>
      </c>
      <c r="E946">
        <v>2018</v>
      </c>
      <c r="F946" s="1">
        <v>6423</v>
      </c>
      <c r="G946" t="s">
        <v>42</v>
      </c>
      <c r="I946">
        <v>0</v>
      </c>
    </row>
    <row r="947" spans="1:9" hidden="1" x14ac:dyDescent="0.25">
      <c r="A947" t="s">
        <v>80</v>
      </c>
      <c r="B947">
        <v>364</v>
      </c>
      <c r="C947" t="s">
        <v>51</v>
      </c>
      <c r="D947">
        <v>4331</v>
      </c>
      <c r="E947">
        <v>2012</v>
      </c>
      <c r="F947" s="1">
        <v>51.882066695299997</v>
      </c>
      <c r="G947" t="s">
        <v>39</v>
      </c>
      <c r="I947">
        <v>0</v>
      </c>
    </row>
    <row r="948" spans="1:9" hidden="1" x14ac:dyDescent="0.25">
      <c r="A948" t="s">
        <v>80</v>
      </c>
      <c r="B948">
        <v>364</v>
      </c>
      <c r="C948" t="s">
        <v>51</v>
      </c>
      <c r="D948">
        <v>4331</v>
      </c>
      <c r="E948">
        <v>2017</v>
      </c>
      <c r="F948" s="1">
        <v>51.303219719300003</v>
      </c>
      <c r="G948" t="s">
        <v>39</v>
      </c>
      <c r="I948">
        <v>0</v>
      </c>
    </row>
    <row r="949" spans="1:9" hidden="1" x14ac:dyDescent="0.25">
      <c r="A949" t="s">
        <v>80</v>
      </c>
      <c r="B949">
        <v>364</v>
      </c>
      <c r="C949" t="s">
        <v>51</v>
      </c>
      <c r="D949">
        <v>4331</v>
      </c>
      <c r="E949">
        <v>2018</v>
      </c>
      <c r="F949" s="1">
        <v>49.891042550800002</v>
      </c>
      <c r="G949" t="s">
        <v>39</v>
      </c>
      <c r="I949">
        <v>0</v>
      </c>
    </row>
    <row r="950" spans="1:9" hidden="1" x14ac:dyDescent="0.25">
      <c r="A950" t="s">
        <v>81</v>
      </c>
      <c r="B950">
        <v>368</v>
      </c>
      <c r="C950" t="s">
        <v>34</v>
      </c>
      <c r="D950">
        <v>4548</v>
      </c>
      <c r="E950">
        <v>2012</v>
      </c>
      <c r="F950" s="1">
        <v>8990910390</v>
      </c>
      <c r="G950" t="s">
        <v>35</v>
      </c>
      <c r="I950">
        <v>7015</v>
      </c>
    </row>
    <row r="951" spans="1:9" hidden="1" x14ac:dyDescent="0.25">
      <c r="A951" t="s">
        <v>81</v>
      </c>
      <c r="B951">
        <v>368</v>
      </c>
      <c r="C951" t="s">
        <v>34</v>
      </c>
      <c r="D951">
        <v>4548</v>
      </c>
      <c r="E951">
        <v>2017</v>
      </c>
      <c r="F951" s="1">
        <v>5572960135</v>
      </c>
      <c r="G951" t="s">
        <v>35</v>
      </c>
      <c r="I951">
        <v>7015</v>
      </c>
    </row>
    <row r="952" spans="1:9" hidden="1" x14ac:dyDescent="0.25">
      <c r="A952" t="s">
        <v>81</v>
      </c>
      <c r="B952">
        <v>368</v>
      </c>
      <c r="C952" t="s">
        <v>34</v>
      </c>
      <c r="D952">
        <v>4548</v>
      </c>
      <c r="E952">
        <v>2018</v>
      </c>
      <c r="F952" s="1">
        <v>4140849546</v>
      </c>
      <c r="G952" t="s">
        <v>35</v>
      </c>
      <c r="I952">
        <v>7015</v>
      </c>
    </row>
    <row r="953" spans="1:9" hidden="1" x14ac:dyDescent="0.25">
      <c r="A953" t="s">
        <v>81</v>
      </c>
      <c r="B953">
        <v>368</v>
      </c>
      <c r="C953" t="s">
        <v>36</v>
      </c>
      <c r="D953">
        <v>4546</v>
      </c>
      <c r="E953">
        <v>2012</v>
      </c>
      <c r="F953" s="1">
        <v>128251000000</v>
      </c>
      <c r="G953" t="s">
        <v>35</v>
      </c>
      <c r="I953">
        <v>7015</v>
      </c>
    </row>
    <row r="954" spans="1:9" hidden="1" x14ac:dyDescent="0.25">
      <c r="A954" t="s">
        <v>81</v>
      </c>
      <c r="B954">
        <v>368</v>
      </c>
      <c r="C954" t="s">
        <v>36</v>
      </c>
      <c r="D954">
        <v>4546</v>
      </c>
      <c r="E954">
        <v>2017</v>
      </c>
      <c r="F954" s="1">
        <v>91161232686</v>
      </c>
      <c r="G954" t="s">
        <v>35</v>
      </c>
      <c r="I954">
        <v>7015</v>
      </c>
    </row>
    <row r="955" spans="1:9" hidden="1" x14ac:dyDescent="0.25">
      <c r="A955" t="s">
        <v>81</v>
      </c>
      <c r="B955">
        <v>368</v>
      </c>
      <c r="C955" t="s">
        <v>36</v>
      </c>
      <c r="D955">
        <v>4546</v>
      </c>
      <c r="E955">
        <v>2018</v>
      </c>
      <c r="F955" s="1">
        <v>112782000000</v>
      </c>
      <c r="G955" t="s">
        <v>35</v>
      </c>
      <c r="I955">
        <v>7015</v>
      </c>
    </row>
    <row r="956" spans="1:9" hidden="1" x14ac:dyDescent="0.25">
      <c r="A956" t="s">
        <v>81</v>
      </c>
      <c r="B956">
        <v>368</v>
      </c>
      <c r="C956" t="s">
        <v>37</v>
      </c>
      <c r="D956">
        <v>4547</v>
      </c>
      <c r="E956">
        <v>2012</v>
      </c>
      <c r="F956" s="1">
        <v>82047108304</v>
      </c>
      <c r="G956" t="s">
        <v>35</v>
      </c>
      <c r="I956">
        <v>7015</v>
      </c>
    </row>
    <row r="957" spans="1:9" hidden="1" x14ac:dyDescent="0.25">
      <c r="A957" t="s">
        <v>81</v>
      </c>
      <c r="B957">
        <v>368</v>
      </c>
      <c r="C957" t="s">
        <v>37</v>
      </c>
      <c r="D957">
        <v>4547</v>
      </c>
      <c r="E957">
        <v>2017</v>
      </c>
      <c r="F957" s="1">
        <v>96418669679</v>
      </c>
      <c r="G957" t="s">
        <v>35</v>
      </c>
      <c r="I957">
        <v>7015</v>
      </c>
    </row>
    <row r="958" spans="1:9" hidden="1" x14ac:dyDescent="0.25">
      <c r="A958" t="s">
        <v>81</v>
      </c>
      <c r="B958">
        <v>368</v>
      </c>
      <c r="C958" t="s">
        <v>37</v>
      </c>
      <c r="D958">
        <v>4547</v>
      </c>
      <c r="E958">
        <v>2018</v>
      </c>
      <c r="F958" s="1">
        <v>98140891989</v>
      </c>
      <c r="G958" t="s">
        <v>35</v>
      </c>
      <c r="I958">
        <v>7015</v>
      </c>
    </row>
    <row r="959" spans="1:9" hidden="1" x14ac:dyDescent="0.25">
      <c r="A959" t="s">
        <v>81</v>
      </c>
      <c r="B959">
        <v>368</v>
      </c>
      <c r="C959" t="s">
        <v>38</v>
      </c>
      <c r="D959">
        <v>4555</v>
      </c>
      <c r="E959">
        <v>2012</v>
      </c>
      <c r="F959" s="1">
        <v>64.650076658100005</v>
      </c>
      <c r="G959" t="s">
        <v>39</v>
      </c>
      <c r="I959">
        <v>0</v>
      </c>
    </row>
    <row r="960" spans="1:9" hidden="1" x14ac:dyDescent="0.25">
      <c r="A960" t="s">
        <v>81</v>
      </c>
      <c r="B960">
        <v>368</v>
      </c>
      <c r="C960" t="s">
        <v>38</v>
      </c>
      <c r="D960">
        <v>4555</v>
      </c>
      <c r="E960">
        <v>2017</v>
      </c>
      <c r="F960" s="1">
        <v>60.071666009399998</v>
      </c>
      <c r="G960" t="s">
        <v>39</v>
      </c>
      <c r="I960">
        <v>0</v>
      </c>
    </row>
    <row r="961" spans="1:9" hidden="1" x14ac:dyDescent="0.25">
      <c r="A961" t="s">
        <v>81</v>
      </c>
      <c r="B961">
        <v>368</v>
      </c>
      <c r="C961" t="s">
        <v>38</v>
      </c>
      <c r="D961">
        <v>4555</v>
      </c>
      <c r="E961">
        <v>2018</v>
      </c>
      <c r="F961" s="1">
        <v>60.292061961500004</v>
      </c>
      <c r="G961" t="s">
        <v>39</v>
      </c>
      <c r="I961">
        <v>0</v>
      </c>
    </row>
    <row r="962" spans="1:9" hidden="1" x14ac:dyDescent="0.25">
      <c r="A962" t="s">
        <v>81</v>
      </c>
      <c r="B962">
        <v>368</v>
      </c>
      <c r="C962" t="s">
        <v>40</v>
      </c>
      <c r="D962">
        <v>4250</v>
      </c>
      <c r="E962">
        <v>2012</v>
      </c>
      <c r="F962" s="1">
        <v>38.799999999999997</v>
      </c>
      <c r="G962" t="s">
        <v>42</v>
      </c>
      <c r="I962">
        <v>0</v>
      </c>
    </row>
    <row r="963" spans="1:9" hidden="1" x14ac:dyDescent="0.25">
      <c r="A963" t="s">
        <v>81</v>
      </c>
      <c r="B963">
        <v>368</v>
      </c>
      <c r="C963" t="s">
        <v>40</v>
      </c>
      <c r="D963">
        <v>4250</v>
      </c>
      <c r="E963">
        <v>2017</v>
      </c>
      <c r="F963" s="1">
        <v>37.82</v>
      </c>
      <c r="I963">
        <v>7102</v>
      </c>
    </row>
    <row r="964" spans="1:9" hidden="1" x14ac:dyDescent="0.25">
      <c r="A964" t="s">
        <v>81</v>
      </c>
      <c r="B964">
        <v>368</v>
      </c>
      <c r="C964" t="s">
        <v>40</v>
      </c>
      <c r="D964">
        <v>4250</v>
      </c>
      <c r="E964">
        <v>2018</v>
      </c>
      <c r="F964" s="1">
        <v>30.71</v>
      </c>
      <c r="I964">
        <v>7098</v>
      </c>
    </row>
    <row r="965" spans="1:9" hidden="1" x14ac:dyDescent="0.25">
      <c r="A965" t="s">
        <v>81</v>
      </c>
      <c r="B965">
        <v>368</v>
      </c>
      <c r="C965" t="s">
        <v>43</v>
      </c>
      <c r="D965">
        <v>4252</v>
      </c>
      <c r="E965">
        <v>2012</v>
      </c>
      <c r="F965" s="1">
        <v>3.1857142857</v>
      </c>
      <c r="G965" t="s">
        <v>42</v>
      </c>
      <c r="I965">
        <v>0</v>
      </c>
    </row>
    <row r="966" spans="1:9" hidden="1" x14ac:dyDescent="0.25">
      <c r="A966" t="s">
        <v>81</v>
      </c>
      <c r="B966">
        <v>368</v>
      </c>
      <c r="C966" t="s">
        <v>43</v>
      </c>
      <c r="D966">
        <v>4252</v>
      </c>
      <c r="E966">
        <v>2017</v>
      </c>
      <c r="F966" s="1">
        <v>1.07</v>
      </c>
      <c r="I966">
        <v>7102</v>
      </c>
    </row>
    <row r="967" spans="1:9" hidden="1" x14ac:dyDescent="0.25">
      <c r="A967" t="s">
        <v>81</v>
      </c>
      <c r="B967">
        <v>368</v>
      </c>
      <c r="C967" t="s">
        <v>43</v>
      </c>
      <c r="D967">
        <v>4252</v>
      </c>
      <c r="E967">
        <v>2018</v>
      </c>
      <c r="F967" s="1">
        <v>1.79</v>
      </c>
      <c r="I967">
        <v>7098</v>
      </c>
    </row>
    <row r="968" spans="1:9" hidden="1" x14ac:dyDescent="0.25">
      <c r="A968" t="s">
        <v>81</v>
      </c>
      <c r="B968">
        <v>368</v>
      </c>
      <c r="C968" t="s">
        <v>45</v>
      </c>
      <c r="D968">
        <v>4251</v>
      </c>
      <c r="E968">
        <v>2012</v>
      </c>
      <c r="F968" s="1">
        <v>1.7285714286</v>
      </c>
      <c r="G968" t="s">
        <v>42</v>
      </c>
      <c r="I968">
        <v>0</v>
      </c>
    </row>
    <row r="969" spans="1:9" hidden="1" x14ac:dyDescent="0.25">
      <c r="A969" t="s">
        <v>81</v>
      </c>
      <c r="B969">
        <v>368</v>
      </c>
      <c r="C969" t="s">
        <v>45</v>
      </c>
      <c r="D969">
        <v>4251</v>
      </c>
      <c r="E969">
        <v>2017</v>
      </c>
      <c r="F969" s="1">
        <v>1.1499999999999999</v>
      </c>
      <c r="G969" t="s">
        <v>42</v>
      </c>
      <c r="I969">
        <v>0</v>
      </c>
    </row>
    <row r="970" spans="1:9" hidden="1" x14ac:dyDescent="0.25">
      <c r="A970" t="s">
        <v>81</v>
      </c>
      <c r="B970">
        <v>368</v>
      </c>
      <c r="C970" t="s">
        <v>45</v>
      </c>
      <c r="D970">
        <v>4251</v>
      </c>
      <c r="E970">
        <v>2018</v>
      </c>
      <c r="F970" s="1">
        <v>1.07</v>
      </c>
      <c r="I970">
        <v>7098</v>
      </c>
    </row>
    <row r="971" spans="1:9" hidden="1" x14ac:dyDescent="0.25">
      <c r="A971" t="s">
        <v>81</v>
      </c>
      <c r="B971">
        <v>368</v>
      </c>
      <c r="C971" t="s">
        <v>47</v>
      </c>
      <c r="D971">
        <v>4254</v>
      </c>
      <c r="E971">
        <v>2012</v>
      </c>
      <c r="F971" s="1">
        <v>88.758169934600005</v>
      </c>
      <c r="G971" t="s">
        <v>39</v>
      </c>
      <c r="I971">
        <v>0</v>
      </c>
    </row>
    <row r="972" spans="1:9" hidden="1" x14ac:dyDescent="0.25">
      <c r="A972" t="s">
        <v>81</v>
      </c>
      <c r="B972">
        <v>368</v>
      </c>
      <c r="C972" t="s">
        <v>47</v>
      </c>
      <c r="D972">
        <v>4254</v>
      </c>
      <c r="E972">
        <v>2017</v>
      </c>
      <c r="F972" s="1">
        <v>87.810540979799995</v>
      </c>
      <c r="G972" t="s">
        <v>39</v>
      </c>
      <c r="I972">
        <v>0</v>
      </c>
    </row>
    <row r="973" spans="1:9" hidden="1" x14ac:dyDescent="0.25">
      <c r="A973" t="s">
        <v>81</v>
      </c>
      <c r="B973">
        <v>368</v>
      </c>
      <c r="C973" t="s">
        <v>47</v>
      </c>
      <c r="D973">
        <v>4254</v>
      </c>
      <c r="E973">
        <v>2018</v>
      </c>
      <c r="F973" s="1">
        <v>91.480488531399999</v>
      </c>
      <c r="G973" t="s">
        <v>39</v>
      </c>
      <c r="I973">
        <v>0</v>
      </c>
    </row>
    <row r="974" spans="1:9" hidden="1" x14ac:dyDescent="0.25">
      <c r="A974" t="s">
        <v>81</v>
      </c>
      <c r="B974">
        <v>368</v>
      </c>
      <c r="C974" t="s">
        <v>48</v>
      </c>
      <c r="D974">
        <v>4256</v>
      </c>
      <c r="E974">
        <v>2012</v>
      </c>
      <c r="F974" s="1">
        <v>7.2875816993000004</v>
      </c>
      <c r="G974" t="s">
        <v>39</v>
      </c>
      <c r="I974">
        <v>0</v>
      </c>
    </row>
    <row r="975" spans="1:9" hidden="1" x14ac:dyDescent="0.25">
      <c r="A975" t="s">
        <v>81</v>
      </c>
      <c r="B975">
        <v>368</v>
      </c>
      <c r="C975" t="s">
        <v>48</v>
      </c>
      <c r="D975">
        <v>4256</v>
      </c>
      <c r="E975">
        <v>2017</v>
      </c>
      <c r="F975" s="1">
        <v>2.4843278384</v>
      </c>
      <c r="G975" t="s">
        <v>39</v>
      </c>
      <c r="I975">
        <v>0</v>
      </c>
    </row>
    <row r="976" spans="1:9" hidden="1" x14ac:dyDescent="0.25">
      <c r="A976" t="s">
        <v>81</v>
      </c>
      <c r="B976">
        <v>368</v>
      </c>
      <c r="C976" t="s">
        <v>48</v>
      </c>
      <c r="D976">
        <v>4256</v>
      </c>
      <c r="E976">
        <v>2018</v>
      </c>
      <c r="F976" s="1">
        <v>5.3321417932999999</v>
      </c>
      <c r="G976" t="s">
        <v>39</v>
      </c>
      <c r="I976">
        <v>0</v>
      </c>
    </row>
    <row r="977" spans="1:9" hidden="1" x14ac:dyDescent="0.25">
      <c r="A977" t="s">
        <v>81</v>
      </c>
      <c r="B977">
        <v>368</v>
      </c>
      <c r="C977" t="s">
        <v>49</v>
      </c>
      <c r="D977">
        <v>4255</v>
      </c>
      <c r="E977">
        <v>2012</v>
      </c>
      <c r="F977" s="1">
        <v>3.9542483659999998</v>
      </c>
      <c r="G977" t="s">
        <v>39</v>
      </c>
      <c r="I977">
        <v>0</v>
      </c>
    </row>
    <row r="978" spans="1:9" hidden="1" x14ac:dyDescent="0.25">
      <c r="A978" t="s">
        <v>81</v>
      </c>
      <c r="B978">
        <v>368</v>
      </c>
      <c r="C978" t="s">
        <v>49</v>
      </c>
      <c r="D978">
        <v>4255</v>
      </c>
      <c r="E978">
        <v>2017</v>
      </c>
      <c r="F978" s="1">
        <v>2.6700719759</v>
      </c>
      <c r="G978" t="s">
        <v>39</v>
      </c>
      <c r="I978">
        <v>0</v>
      </c>
    </row>
    <row r="979" spans="1:9" hidden="1" x14ac:dyDescent="0.25">
      <c r="A979" t="s">
        <v>81</v>
      </c>
      <c r="B979">
        <v>368</v>
      </c>
      <c r="C979" t="s">
        <v>49</v>
      </c>
      <c r="D979">
        <v>4255</v>
      </c>
      <c r="E979">
        <v>2018</v>
      </c>
      <c r="F979" s="1">
        <v>3.1873696752999998</v>
      </c>
      <c r="G979" t="s">
        <v>39</v>
      </c>
      <c r="I979">
        <v>0</v>
      </c>
    </row>
    <row r="980" spans="1:9" hidden="1" x14ac:dyDescent="0.25">
      <c r="A980" t="s">
        <v>81</v>
      </c>
      <c r="B980">
        <v>368</v>
      </c>
      <c r="C980" t="s">
        <v>50</v>
      </c>
      <c r="D980">
        <v>4318</v>
      </c>
      <c r="E980">
        <v>2012</v>
      </c>
      <c r="F980" s="1">
        <v>1935</v>
      </c>
      <c r="G980" t="s">
        <v>42</v>
      </c>
      <c r="I980">
        <v>0</v>
      </c>
    </row>
    <row r="981" spans="1:9" hidden="1" x14ac:dyDescent="0.25">
      <c r="A981" t="s">
        <v>81</v>
      </c>
      <c r="B981">
        <v>368</v>
      </c>
      <c r="C981" t="s">
        <v>50</v>
      </c>
      <c r="D981">
        <v>4318</v>
      </c>
      <c r="E981">
        <v>2017</v>
      </c>
      <c r="F981" s="1">
        <v>1935</v>
      </c>
      <c r="G981" t="s">
        <v>42</v>
      </c>
      <c r="I981">
        <v>0</v>
      </c>
    </row>
    <row r="982" spans="1:9" x14ac:dyDescent="0.25">
      <c r="A982" t="s">
        <v>81</v>
      </c>
      <c r="B982">
        <v>368</v>
      </c>
      <c r="C982" t="s">
        <v>50</v>
      </c>
      <c r="D982">
        <v>4318</v>
      </c>
      <c r="E982">
        <v>2018</v>
      </c>
      <c r="F982" s="1">
        <v>1935</v>
      </c>
      <c r="G982" t="s">
        <v>42</v>
      </c>
      <c r="I982">
        <v>0</v>
      </c>
    </row>
    <row r="983" spans="1:9" hidden="1" x14ac:dyDescent="0.25">
      <c r="A983" t="s">
        <v>81</v>
      </c>
      <c r="B983">
        <v>368</v>
      </c>
      <c r="C983" t="s">
        <v>51</v>
      </c>
      <c r="D983">
        <v>4331</v>
      </c>
      <c r="E983">
        <v>2012</v>
      </c>
      <c r="F983" s="1">
        <v>77.158804859399993</v>
      </c>
      <c r="G983" t="s">
        <v>39</v>
      </c>
      <c r="I983">
        <v>0</v>
      </c>
    </row>
    <row r="984" spans="1:9" hidden="1" x14ac:dyDescent="0.25">
      <c r="A984" t="s">
        <v>81</v>
      </c>
      <c r="B984">
        <v>368</v>
      </c>
      <c r="C984" t="s">
        <v>51</v>
      </c>
      <c r="D984">
        <v>4331</v>
      </c>
      <c r="E984">
        <v>2017</v>
      </c>
      <c r="F984" s="1">
        <v>67.142857142899999</v>
      </c>
      <c r="G984" t="s">
        <v>39</v>
      </c>
      <c r="I984">
        <v>0</v>
      </c>
    </row>
    <row r="985" spans="1:9" hidden="1" x14ac:dyDescent="0.25">
      <c r="A985" t="s">
        <v>81</v>
      </c>
      <c r="B985">
        <v>368</v>
      </c>
      <c r="C985" t="s">
        <v>51</v>
      </c>
      <c r="D985">
        <v>4331</v>
      </c>
      <c r="E985">
        <v>2018</v>
      </c>
      <c r="F985" s="1">
        <v>67.142857142899999</v>
      </c>
      <c r="G985" t="s">
        <v>39</v>
      </c>
      <c r="I985">
        <v>0</v>
      </c>
    </row>
    <row r="986" spans="1:9" hidden="1" x14ac:dyDescent="0.25">
      <c r="A986" t="s">
        <v>82</v>
      </c>
      <c r="B986">
        <v>376</v>
      </c>
      <c r="C986" t="s">
        <v>34</v>
      </c>
      <c r="D986">
        <v>4548</v>
      </c>
      <c r="E986">
        <v>2012</v>
      </c>
      <c r="F986" s="1">
        <v>3273525952</v>
      </c>
      <c r="G986" t="s">
        <v>35</v>
      </c>
      <c r="I986">
        <v>7015</v>
      </c>
    </row>
    <row r="987" spans="1:9" hidden="1" x14ac:dyDescent="0.25">
      <c r="A987" t="s">
        <v>82</v>
      </c>
      <c r="B987">
        <v>376</v>
      </c>
      <c r="C987" t="s">
        <v>34</v>
      </c>
      <c r="D987">
        <v>4548</v>
      </c>
      <c r="E987">
        <v>2017</v>
      </c>
      <c r="F987" s="1">
        <v>4100659030</v>
      </c>
      <c r="G987" t="s">
        <v>35</v>
      </c>
      <c r="I987">
        <v>7015</v>
      </c>
    </row>
    <row r="988" spans="1:9" hidden="1" x14ac:dyDescent="0.25">
      <c r="A988" t="s">
        <v>82</v>
      </c>
      <c r="B988">
        <v>376</v>
      </c>
      <c r="C988" t="s">
        <v>34</v>
      </c>
      <c r="D988">
        <v>4548</v>
      </c>
      <c r="E988">
        <v>2018</v>
      </c>
      <c r="F988" s="1">
        <v>4234734277</v>
      </c>
      <c r="G988" t="s">
        <v>35</v>
      </c>
      <c r="I988">
        <v>7015</v>
      </c>
    </row>
    <row r="989" spans="1:9" hidden="1" x14ac:dyDescent="0.25">
      <c r="A989" t="s">
        <v>82</v>
      </c>
      <c r="B989">
        <v>376</v>
      </c>
      <c r="C989" t="s">
        <v>36</v>
      </c>
      <c r="D989">
        <v>4546</v>
      </c>
      <c r="E989">
        <v>2012</v>
      </c>
      <c r="F989" s="1">
        <v>50371268068</v>
      </c>
      <c r="G989" t="s">
        <v>35</v>
      </c>
      <c r="I989">
        <v>7015</v>
      </c>
    </row>
    <row r="990" spans="1:9" hidden="1" x14ac:dyDescent="0.25">
      <c r="A990" t="s">
        <v>82</v>
      </c>
      <c r="B990">
        <v>376</v>
      </c>
      <c r="C990" t="s">
        <v>36</v>
      </c>
      <c r="D990">
        <v>4546</v>
      </c>
      <c r="E990">
        <v>2017</v>
      </c>
      <c r="F990" s="1">
        <v>62575222660</v>
      </c>
      <c r="G990" t="s">
        <v>35</v>
      </c>
      <c r="I990">
        <v>7015</v>
      </c>
    </row>
    <row r="991" spans="1:9" hidden="1" x14ac:dyDescent="0.25">
      <c r="A991" t="s">
        <v>82</v>
      </c>
      <c r="B991">
        <v>376</v>
      </c>
      <c r="C991" t="s">
        <v>36</v>
      </c>
      <c r="D991">
        <v>4546</v>
      </c>
      <c r="E991">
        <v>2018</v>
      </c>
      <c r="F991" s="1">
        <v>65960630039</v>
      </c>
      <c r="G991" t="s">
        <v>35</v>
      </c>
      <c r="I991">
        <v>7015</v>
      </c>
    </row>
    <row r="992" spans="1:9" hidden="1" x14ac:dyDescent="0.25">
      <c r="A992" t="s">
        <v>82</v>
      </c>
      <c r="B992">
        <v>376</v>
      </c>
      <c r="C992" t="s">
        <v>37</v>
      </c>
      <c r="D992">
        <v>4547</v>
      </c>
      <c r="E992">
        <v>2012</v>
      </c>
      <c r="F992" s="1">
        <v>176949000000</v>
      </c>
      <c r="G992" t="s">
        <v>35</v>
      </c>
      <c r="I992">
        <v>7015</v>
      </c>
    </row>
    <row r="993" spans="1:9" hidden="1" x14ac:dyDescent="0.25">
      <c r="A993" t="s">
        <v>82</v>
      </c>
      <c r="B993">
        <v>376</v>
      </c>
      <c r="C993" t="s">
        <v>37</v>
      </c>
      <c r="D993">
        <v>4547</v>
      </c>
      <c r="E993">
        <v>2017</v>
      </c>
      <c r="F993" s="1">
        <v>252091000000</v>
      </c>
      <c r="G993" t="s">
        <v>35</v>
      </c>
      <c r="I993">
        <v>7015</v>
      </c>
    </row>
    <row r="994" spans="1:9" hidden="1" x14ac:dyDescent="0.25">
      <c r="A994" t="s">
        <v>82</v>
      </c>
      <c r="B994">
        <v>376</v>
      </c>
      <c r="C994" t="s">
        <v>37</v>
      </c>
      <c r="D994">
        <v>4547</v>
      </c>
      <c r="E994">
        <v>2018</v>
      </c>
      <c r="F994" s="1">
        <v>264542000000</v>
      </c>
      <c r="G994" t="s">
        <v>35</v>
      </c>
      <c r="I994">
        <v>7015</v>
      </c>
    </row>
    <row r="995" spans="1:9" hidden="1" x14ac:dyDescent="0.25">
      <c r="A995" t="s">
        <v>82</v>
      </c>
      <c r="B995">
        <v>376</v>
      </c>
      <c r="C995" t="s">
        <v>38</v>
      </c>
      <c r="D995">
        <v>4555</v>
      </c>
      <c r="E995">
        <v>2012</v>
      </c>
      <c r="F995" s="1">
        <v>60.265894821800003</v>
      </c>
      <c r="G995" t="s">
        <v>39</v>
      </c>
      <c r="I995">
        <v>0</v>
      </c>
    </row>
    <row r="996" spans="1:9" hidden="1" x14ac:dyDescent="0.25">
      <c r="A996" t="s">
        <v>82</v>
      </c>
      <c r="B996">
        <v>376</v>
      </c>
      <c r="C996" t="s">
        <v>38</v>
      </c>
      <c r="D996">
        <v>4555</v>
      </c>
      <c r="E996">
        <v>2017</v>
      </c>
      <c r="F996" s="1">
        <v>49.1599513456</v>
      </c>
      <c r="G996" t="s">
        <v>39</v>
      </c>
      <c r="I996">
        <v>0</v>
      </c>
    </row>
    <row r="997" spans="1:9" hidden="1" x14ac:dyDescent="0.25">
      <c r="A997" t="s">
        <v>82</v>
      </c>
      <c r="B997">
        <v>376</v>
      </c>
      <c r="C997" t="s">
        <v>38</v>
      </c>
      <c r="D997">
        <v>4555</v>
      </c>
      <c r="E997">
        <v>2018</v>
      </c>
      <c r="F997" s="1">
        <v>49.136604547799998</v>
      </c>
      <c r="G997" t="s">
        <v>39</v>
      </c>
      <c r="I997">
        <v>0</v>
      </c>
    </row>
    <row r="998" spans="1:9" hidden="1" x14ac:dyDescent="0.25">
      <c r="A998" t="s">
        <v>82</v>
      </c>
      <c r="B998">
        <v>376</v>
      </c>
      <c r="C998" t="s">
        <v>40</v>
      </c>
      <c r="D998">
        <v>4250</v>
      </c>
      <c r="E998">
        <v>2012</v>
      </c>
      <c r="F998" s="1">
        <v>1.1072</v>
      </c>
      <c r="G998" t="s">
        <v>42</v>
      </c>
      <c r="I998">
        <v>0</v>
      </c>
    </row>
    <row r="999" spans="1:9" hidden="1" x14ac:dyDescent="0.25">
      <c r="A999" t="s">
        <v>82</v>
      </c>
      <c r="B999">
        <v>376</v>
      </c>
      <c r="C999" t="s">
        <v>40</v>
      </c>
      <c r="D999">
        <v>4250</v>
      </c>
      <c r="E999">
        <v>2017</v>
      </c>
      <c r="F999" s="1">
        <v>1.2490000000000001</v>
      </c>
      <c r="G999" t="s">
        <v>83</v>
      </c>
      <c r="I999">
        <v>7106</v>
      </c>
    </row>
    <row r="1000" spans="1:9" hidden="1" x14ac:dyDescent="0.25">
      <c r="A1000" t="s">
        <v>82</v>
      </c>
      <c r="B1000">
        <v>376</v>
      </c>
      <c r="C1000" t="s">
        <v>40</v>
      </c>
      <c r="D1000">
        <v>4250</v>
      </c>
      <c r="E1000">
        <v>2018</v>
      </c>
      <c r="F1000" s="1">
        <v>1.173</v>
      </c>
      <c r="G1000" t="s">
        <v>83</v>
      </c>
      <c r="I1000">
        <v>7106</v>
      </c>
    </row>
    <row r="1001" spans="1:9" hidden="1" x14ac:dyDescent="0.25">
      <c r="A1001" t="s">
        <v>82</v>
      </c>
      <c r="B1001">
        <v>376</v>
      </c>
      <c r="C1001" t="s">
        <v>43</v>
      </c>
      <c r="D1001">
        <v>4252</v>
      </c>
      <c r="E1001">
        <v>2012</v>
      </c>
      <c r="F1001" s="1">
        <v>0.1232</v>
      </c>
      <c r="G1001" t="s">
        <v>42</v>
      </c>
      <c r="I1001">
        <v>0</v>
      </c>
    </row>
    <row r="1002" spans="1:9" hidden="1" x14ac:dyDescent="0.25">
      <c r="A1002" t="s">
        <v>82</v>
      </c>
      <c r="B1002">
        <v>376</v>
      </c>
      <c r="C1002" t="s">
        <v>43</v>
      </c>
      <c r="D1002">
        <v>4252</v>
      </c>
      <c r="E1002">
        <v>2017</v>
      </c>
      <c r="F1002" s="1">
        <v>0.1048</v>
      </c>
      <c r="G1002" t="s">
        <v>83</v>
      </c>
      <c r="I1002">
        <v>7106</v>
      </c>
    </row>
    <row r="1003" spans="1:9" hidden="1" x14ac:dyDescent="0.25">
      <c r="A1003" t="s">
        <v>82</v>
      </c>
      <c r="B1003">
        <v>376</v>
      </c>
      <c r="C1003" t="s">
        <v>43</v>
      </c>
      <c r="D1003">
        <v>4252</v>
      </c>
      <c r="E1003">
        <v>2018</v>
      </c>
      <c r="F1003" s="1">
        <v>0.1048</v>
      </c>
      <c r="I1003">
        <v>7106</v>
      </c>
    </row>
    <row r="1004" spans="1:9" hidden="1" x14ac:dyDescent="0.25">
      <c r="A1004" t="s">
        <v>82</v>
      </c>
      <c r="B1004">
        <v>376</v>
      </c>
      <c r="C1004" t="s">
        <v>45</v>
      </c>
      <c r="D1004">
        <v>4251</v>
      </c>
      <c r="E1004">
        <v>2012</v>
      </c>
      <c r="F1004" s="1">
        <v>0.77059999999999995</v>
      </c>
      <c r="G1004" t="s">
        <v>42</v>
      </c>
      <c r="I1004">
        <v>0</v>
      </c>
    </row>
    <row r="1005" spans="1:9" hidden="1" x14ac:dyDescent="0.25">
      <c r="A1005" t="s">
        <v>82</v>
      </c>
      <c r="B1005">
        <v>376</v>
      </c>
      <c r="C1005" t="s">
        <v>45</v>
      </c>
      <c r="D1005">
        <v>4251</v>
      </c>
      <c r="E1005">
        <v>2017</v>
      </c>
      <c r="F1005" s="1">
        <v>0.87919999999999998</v>
      </c>
      <c r="G1005" t="s">
        <v>83</v>
      </c>
      <c r="I1005">
        <v>7106</v>
      </c>
    </row>
    <row r="1006" spans="1:9" hidden="1" x14ac:dyDescent="0.25">
      <c r="A1006" t="s">
        <v>82</v>
      </c>
      <c r="B1006">
        <v>376</v>
      </c>
      <c r="C1006" t="s">
        <v>45</v>
      </c>
      <c r="D1006">
        <v>4251</v>
      </c>
      <c r="E1006">
        <v>2018</v>
      </c>
      <c r="F1006" s="1">
        <v>1</v>
      </c>
      <c r="G1006" t="s">
        <v>83</v>
      </c>
      <c r="I1006">
        <v>0</v>
      </c>
    </row>
    <row r="1007" spans="1:9" hidden="1" x14ac:dyDescent="0.25">
      <c r="A1007" t="s">
        <v>82</v>
      </c>
      <c r="B1007">
        <v>376</v>
      </c>
      <c r="C1007" t="s">
        <v>47</v>
      </c>
      <c r="D1007">
        <v>4254</v>
      </c>
      <c r="E1007">
        <v>2012</v>
      </c>
      <c r="F1007" s="1">
        <v>55.332333833100002</v>
      </c>
      <c r="G1007" t="s">
        <v>39</v>
      </c>
      <c r="I1007">
        <v>0</v>
      </c>
    </row>
    <row r="1008" spans="1:9" hidden="1" x14ac:dyDescent="0.25">
      <c r="A1008" t="s">
        <v>82</v>
      </c>
      <c r="B1008">
        <v>376</v>
      </c>
      <c r="C1008" t="s">
        <v>47</v>
      </c>
      <c r="D1008">
        <v>4254</v>
      </c>
      <c r="E1008">
        <v>2017</v>
      </c>
      <c r="F1008" s="1">
        <v>54.139575205900002</v>
      </c>
      <c r="G1008" t="s">
        <v>39</v>
      </c>
      <c r="I1008">
        <v>0</v>
      </c>
    </row>
    <row r="1009" spans="1:9" hidden="1" x14ac:dyDescent="0.25">
      <c r="A1009" t="s">
        <v>82</v>
      </c>
      <c r="B1009">
        <v>376</v>
      </c>
      <c r="C1009" t="s">
        <v>47</v>
      </c>
      <c r="D1009">
        <v>4254</v>
      </c>
      <c r="E1009">
        <v>2018</v>
      </c>
      <c r="F1009" s="1">
        <v>51.651254953799999</v>
      </c>
      <c r="G1009" t="s">
        <v>39</v>
      </c>
      <c r="I1009">
        <v>0</v>
      </c>
    </row>
    <row r="1010" spans="1:9" hidden="1" x14ac:dyDescent="0.25">
      <c r="A1010" t="s">
        <v>82</v>
      </c>
      <c r="B1010">
        <v>376</v>
      </c>
      <c r="C1010" t="s">
        <v>48</v>
      </c>
      <c r="D1010">
        <v>4256</v>
      </c>
      <c r="E1010">
        <v>2012</v>
      </c>
      <c r="F1010" s="1">
        <v>6.1569215391999998</v>
      </c>
      <c r="G1010" t="s">
        <v>39</v>
      </c>
      <c r="I1010">
        <v>0</v>
      </c>
    </row>
    <row r="1011" spans="1:9" hidden="1" x14ac:dyDescent="0.25">
      <c r="A1011" t="s">
        <v>82</v>
      </c>
      <c r="B1011">
        <v>376</v>
      </c>
      <c r="C1011" t="s">
        <v>48</v>
      </c>
      <c r="D1011">
        <v>4256</v>
      </c>
      <c r="E1011">
        <v>2017</v>
      </c>
      <c r="F1011" s="1">
        <v>4.5426961421999996</v>
      </c>
      <c r="G1011" t="s">
        <v>39</v>
      </c>
      <c r="I1011">
        <v>0</v>
      </c>
    </row>
    <row r="1012" spans="1:9" hidden="1" x14ac:dyDescent="0.25">
      <c r="A1012" t="s">
        <v>82</v>
      </c>
      <c r="B1012">
        <v>376</v>
      </c>
      <c r="C1012" t="s">
        <v>48</v>
      </c>
      <c r="D1012">
        <v>4256</v>
      </c>
      <c r="E1012">
        <v>2018</v>
      </c>
      <c r="F1012" s="1">
        <v>4.6147071774999997</v>
      </c>
      <c r="G1012" t="s">
        <v>39</v>
      </c>
      <c r="I1012">
        <v>0</v>
      </c>
    </row>
    <row r="1013" spans="1:9" hidden="1" x14ac:dyDescent="0.25">
      <c r="A1013" t="s">
        <v>82</v>
      </c>
      <c r="B1013">
        <v>376</v>
      </c>
      <c r="C1013" t="s">
        <v>49</v>
      </c>
      <c r="D1013">
        <v>4255</v>
      </c>
      <c r="E1013">
        <v>2012</v>
      </c>
      <c r="F1013" s="1">
        <v>38.510744627699999</v>
      </c>
      <c r="G1013" t="s">
        <v>39</v>
      </c>
      <c r="I1013">
        <v>0</v>
      </c>
    </row>
    <row r="1014" spans="1:9" hidden="1" x14ac:dyDescent="0.25">
      <c r="A1014" t="s">
        <v>82</v>
      </c>
      <c r="B1014">
        <v>376</v>
      </c>
      <c r="C1014" t="s">
        <v>49</v>
      </c>
      <c r="D1014">
        <v>4255</v>
      </c>
      <c r="E1014">
        <v>2017</v>
      </c>
      <c r="F1014" s="1">
        <v>38.110099696600003</v>
      </c>
      <c r="G1014" t="s">
        <v>39</v>
      </c>
      <c r="I1014">
        <v>0</v>
      </c>
    </row>
    <row r="1015" spans="1:9" hidden="1" x14ac:dyDescent="0.25">
      <c r="A1015" t="s">
        <v>82</v>
      </c>
      <c r="B1015">
        <v>376</v>
      </c>
      <c r="C1015" t="s">
        <v>49</v>
      </c>
      <c r="D1015">
        <v>4255</v>
      </c>
      <c r="E1015">
        <v>2018</v>
      </c>
      <c r="F1015" s="1">
        <v>44.033465433700002</v>
      </c>
      <c r="G1015" t="s">
        <v>39</v>
      </c>
      <c r="I1015">
        <v>0</v>
      </c>
    </row>
    <row r="1016" spans="1:9" hidden="1" x14ac:dyDescent="0.25">
      <c r="A1016" t="s">
        <v>82</v>
      </c>
      <c r="B1016">
        <v>376</v>
      </c>
      <c r="C1016" t="s">
        <v>50</v>
      </c>
      <c r="D1016">
        <v>4318</v>
      </c>
      <c r="E1016">
        <v>2012</v>
      </c>
      <c r="F1016" s="1">
        <v>181.5</v>
      </c>
      <c r="G1016" t="s">
        <v>42</v>
      </c>
      <c r="I1016">
        <v>0</v>
      </c>
    </row>
    <row r="1017" spans="1:9" hidden="1" x14ac:dyDescent="0.25">
      <c r="A1017" t="s">
        <v>82</v>
      </c>
      <c r="B1017">
        <v>376</v>
      </c>
      <c r="C1017" t="s">
        <v>50</v>
      </c>
      <c r="D1017">
        <v>4318</v>
      </c>
      <c r="E1017">
        <v>2017</v>
      </c>
      <c r="F1017" s="1">
        <v>181.5</v>
      </c>
      <c r="G1017" t="s">
        <v>42</v>
      </c>
      <c r="I1017">
        <v>0</v>
      </c>
    </row>
    <row r="1018" spans="1:9" x14ac:dyDescent="0.25">
      <c r="A1018" t="s">
        <v>82</v>
      </c>
      <c r="B1018">
        <v>376</v>
      </c>
      <c r="C1018" t="s">
        <v>50</v>
      </c>
      <c r="D1018">
        <v>4318</v>
      </c>
      <c r="E1018">
        <v>2018</v>
      </c>
      <c r="F1018" s="1">
        <v>181.5</v>
      </c>
      <c r="G1018" t="s">
        <v>42</v>
      </c>
      <c r="I1018">
        <v>0</v>
      </c>
    </row>
    <row r="1019" spans="1:9" hidden="1" x14ac:dyDescent="0.25">
      <c r="A1019" t="s">
        <v>82</v>
      </c>
      <c r="B1019">
        <v>376</v>
      </c>
      <c r="C1019" t="s">
        <v>51</v>
      </c>
      <c r="D1019">
        <v>4331</v>
      </c>
      <c r="E1019">
        <v>2012</v>
      </c>
      <c r="F1019" s="1">
        <v>58.259968927999999</v>
      </c>
      <c r="G1019" t="s">
        <v>39</v>
      </c>
      <c r="I1019">
        <v>0</v>
      </c>
    </row>
    <row r="1020" spans="1:9" hidden="1" x14ac:dyDescent="0.25">
      <c r="A1020" t="s">
        <v>82</v>
      </c>
      <c r="B1020">
        <v>376</v>
      </c>
      <c r="C1020" t="s">
        <v>51</v>
      </c>
      <c r="D1020">
        <v>4331</v>
      </c>
      <c r="E1020">
        <v>2017</v>
      </c>
      <c r="F1020" s="1">
        <v>46.583850931699999</v>
      </c>
      <c r="G1020" t="s">
        <v>39</v>
      </c>
      <c r="I1020">
        <v>0</v>
      </c>
    </row>
    <row r="1021" spans="1:9" hidden="1" x14ac:dyDescent="0.25">
      <c r="A1021" t="s">
        <v>82</v>
      </c>
      <c r="B1021">
        <v>376</v>
      </c>
      <c r="C1021" t="s">
        <v>51</v>
      </c>
      <c r="D1021">
        <v>4331</v>
      </c>
      <c r="E1021">
        <v>2018</v>
      </c>
      <c r="F1021" s="1">
        <v>46.554934823099998</v>
      </c>
      <c r="G1021" t="s">
        <v>39</v>
      </c>
      <c r="I1021">
        <v>0</v>
      </c>
    </row>
    <row r="1022" spans="1:9" hidden="1" x14ac:dyDescent="0.25">
      <c r="A1022" t="s">
        <v>84</v>
      </c>
      <c r="B1022">
        <v>400</v>
      </c>
      <c r="C1022" t="s">
        <v>34</v>
      </c>
      <c r="D1022">
        <v>4548</v>
      </c>
      <c r="E1022">
        <v>2012</v>
      </c>
      <c r="F1022" s="1">
        <v>1196121432</v>
      </c>
      <c r="G1022" t="s">
        <v>35</v>
      </c>
      <c r="I1022">
        <v>7015</v>
      </c>
    </row>
    <row r="1023" spans="1:9" hidden="1" x14ac:dyDescent="0.25">
      <c r="A1023" t="s">
        <v>84</v>
      </c>
      <c r="B1023">
        <v>400</v>
      </c>
      <c r="C1023" t="s">
        <v>34</v>
      </c>
      <c r="D1023">
        <v>4548</v>
      </c>
      <c r="E1023">
        <v>2017</v>
      </c>
      <c r="F1023" s="1">
        <v>2256338028</v>
      </c>
      <c r="G1023" t="s">
        <v>35</v>
      </c>
      <c r="I1023">
        <v>7015</v>
      </c>
    </row>
    <row r="1024" spans="1:9" hidden="1" x14ac:dyDescent="0.25">
      <c r="A1024" t="s">
        <v>84</v>
      </c>
      <c r="B1024">
        <v>400</v>
      </c>
      <c r="C1024" t="s">
        <v>34</v>
      </c>
      <c r="D1024">
        <v>4548</v>
      </c>
      <c r="E1024">
        <v>2018</v>
      </c>
      <c r="F1024" s="1">
        <v>2377464789</v>
      </c>
      <c r="G1024" t="s">
        <v>35</v>
      </c>
      <c r="I1024">
        <v>7015</v>
      </c>
    </row>
    <row r="1025" spans="1:9" hidden="1" x14ac:dyDescent="0.25">
      <c r="A1025" t="s">
        <v>84</v>
      </c>
      <c r="B1025">
        <v>400</v>
      </c>
      <c r="C1025" t="s">
        <v>36</v>
      </c>
      <c r="D1025">
        <v>4546</v>
      </c>
      <c r="E1025">
        <v>2012</v>
      </c>
      <c r="F1025" s="1">
        <v>8063159724</v>
      </c>
      <c r="G1025" t="s">
        <v>35</v>
      </c>
      <c r="I1025">
        <v>7015</v>
      </c>
    </row>
    <row r="1026" spans="1:9" hidden="1" x14ac:dyDescent="0.25">
      <c r="A1026" t="s">
        <v>84</v>
      </c>
      <c r="B1026">
        <v>400</v>
      </c>
      <c r="C1026" t="s">
        <v>36</v>
      </c>
      <c r="D1026">
        <v>4546</v>
      </c>
      <c r="E1026">
        <v>2017</v>
      </c>
      <c r="F1026" s="1">
        <v>9822535211</v>
      </c>
      <c r="G1026" t="s">
        <v>35</v>
      </c>
      <c r="I1026">
        <v>7015</v>
      </c>
    </row>
    <row r="1027" spans="1:9" hidden="1" x14ac:dyDescent="0.25">
      <c r="A1027" t="s">
        <v>84</v>
      </c>
      <c r="B1027">
        <v>400</v>
      </c>
      <c r="C1027" t="s">
        <v>36</v>
      </c>
      <c r="D1027">
        <v>4546</v>
      </c>
      <c r="E1027">
        <v>2018</v>
      </c>
      <c r="F1027" s="1">
        <v>10145070423</v>
      </c>
      <c r="G1027" t="s">
        <v>35</v>
      </c>
      <c r="I1027">
        <v>7015</v>
      </c>
    </row>
    <row r="1028" spans="1:9" hidden="1" x14ac:dyDescent="0.25">
      <c r="A1028" t="s">
        <v>84</v>
      </c>
      <c r="B1028">
        <v>400</v>
      </c>
      <c r="C1028" t="s">
        <v>37</v>
      </c>
      <c r="D1028">
        <v>4547</v>
      </c>
      <c r="E1028">
        <v>2012</v>
      </c>
      <c r="F1028" s="1">
        <v>19908609452</v>
      </c>
      <c r="G1028" t="s">
        <v>35</v>
      </c>
      <c r="I1028">
        <v>7015</v>
      </c>
    </row>
    <row r="1029" spans="1:9" hidden="1" x14ac:dyDescent="0.25">
      <c r="A1029" t="s">
        <v>84</v>
      </c>
      <c r="B1029">
        <v>400</v>
      </c>
      <c r="C1029" t="s">
        <v>37</v>
      </c>
      <c r="D1029">
        <v>4547</v>
      </c>
      <c r="E1029">
        <v>2017</v>
      </c>
      <c r="F1029" s="1">
        <v>26567605635</v>
      </c>
      <c r="G1029" t="s">
        <v>35</v>
      </c>
      <c r="I1029">
        <v>7015</v>
      </c>
    </row>
    <row r="1030" spans="1:9" hidden="1" x14ac:dyDescent="0.25">
      <c r="A1030" t="s">
        <v>84</v>
      </c>
      <c r="B1030">
        <v>400</v>
      </c>
      <c r="C1030" t="s">
        <v>37</v>
      </c>
      <c r="D1030">
        <v>4547</v>
      </c>
      <c r="E1030">
        <v>2018</v>
      </c>
      <c r="F1030" s="1">
        <v>27616901408</v>
      </c>
      <c r="G1030" t="s">
        <v>35</v>
      </c>
      <c r="I1030">
        <v>7015</v>
      </c>
    </row>
    <row r="1031" spans="1:9" hidden="1" x14ac:dyDescent="0.25">
      <c r="A1031" t="s">
        <v>84</v>
      </c>
      <c r="B1031">
        <v>400</v>
      </c>
      <c r="C1031" t="s">
        <v>38</v>
      </c>
      <c r="D1031">
        <v>4555</v>
      </c>
      <c r="E1031">
        <v>2012</v>
      </c>
      <c r="F1031" s="1">
        <v>45.0446590038</v>
      </c>
      <c r="G1031" t="s">
        <v>39</v>
      </c>
      <c r="I1031">
        <v>0</v>
      </c>
    </row>
    <row r="1032" spans="1:9" hidden="1" x14ac:dyDescent="0.25">
      <c r="A1032" t="s">
        <v>84</v>
      </c>
      <c r="B1032">
        <v>400</v>
      </c>
      <c r="C1032" t="s">
        <v>38</v>
      </c>
      <c r="D1032">
        <v>4555</v>
      </c>
      <c r="E1032">
        <v>2017</v>
      </c>
      <c r="F1032" s="1">
        <v>49.595289416</v>
      </c>
      <c r="G1032" t="s">
        <v>39</v>
      </c>
      <c r="I1032">
        <v>0</v>
      </c>
    </row>
    <row r="1033" spans="1:9" hidden="1" x14ac:dyDescent="0.25">
      <c r="A1033" t="s">
        <v>84</v>
      </c>
      <c r="B1033">
        <v>400</v>
      </c>
      <c r="C1033" t="s">
        <v>38</v>
      </c>
      <c r="D1033">
        <v>4555</v>
      </c>
      <c r="E1033">
        <v>2018</v>
      </c>
      <c r="F1033" s="1">
        <v>42.594006935400003</v>
      </c>
      <c r="G1033" t="s">
        <v>39</v>
      </c>
      <c r="I1033">
        <v>0</v>
      </c>
    </row>
    <row r="1034" spans="1:9" hidden="1" x14ac:dyDescent="0.25">
      <c r="A1034" t="s">
        <v>84</v>
      </c>
      <c r="B1034">
        <v>400</v>
      </c>
      <c r="C1034" t="s">
        <v>40</v>
      </c>
      <c r="D1034">
        <v>4250</v>
      </c>
      <c r="E1034">
        <v>2012</v>
      </c>
      <c r="F1034" s="1">
        <v>0.46200000000000002</v>
      </c>
      <c r="H1034" t="s">
        <v>85</v>
      </c>
      <c r="I1034">
        <v>6710</v>
      </c>
    </row>
    <row r="1035" spans="1:9" hidden="1" x14ac:dyDescent="0.25">
      <c r="A1035" t="s">
        <v>84</v>
      </c>
      <c r="B1035">
        <v>400</v>
      </c>
      <c r="C1035" t="s">
        <v>40</v>
      </c>
      <c r="D1035">
        <v>4250</v>
      </c>
      <c r="E1035">
        <v>2017</v>
      </c>
      <c r="F1035" s="1">
        <v>0.55469999999999997</v>
      </c>
      <c r="G1035" t="s">
        <v>42</v>
      </c>
      <c r="I1035">
        <v>0</v>
      </c>
    </row>
    <row r="1036" spans="1:9" hidden="1" x14ac:dyDescent="0.25">
      <c r="A1036" t="s">
        <v>84</v>
      </c>
      <c r="B1036">
        <v>400</v>
      </c>
      <c r="C1036" t="s">
        <v>40</v>
      </c>
      <c r="D1036">
        <v>4250</v>
      </c>
      <c r="E1036">
        <v>2018</v>
      </c>
      <c r="F1036" s="1">
        <v>0.55469999999999997</v>
      </c>
      <c r="G1036" t="s">
        <v>42</v>
      </c>
      <c r="I1036">
        <v>0</v>
      </c>
    </row>
    <row r="1037" spans="1:9" hidden="1" x14ac:dyDescent="0.25">
      <c r="A1037" t="s">
        <v>84</v>
      </c>
      <c r="B1037">
        <v>400</v>
      </c>
      <c r="C1037" t="s">
        <v>43</v>
      </c>
      <c r="D1037">
        <v>4252</v>
      </c>
      <c r="E1037">
        <v>2012</v>
      </c>
      <c r="F1037" s="1">
        <v>3.3000000000000002E-2</v>
      </c>
      <c r="H1037" t="s">
        <v>86</v>
      </c>
      <c r="I1037">
        <v>6710</v>
      </c>
    </row>
    <row r="1038" spans="1:9" hidden="1" x14ac:dyDescent="0.25">
      <c r="A1038" t="s">
        <v>84</v>
      </c>
      <c r="B1038">
        <v>400</v>
      </c>
      <c r="C1038" t="s">
        <v>43</v>
      </c>
      <c r="D1038">
        <v>4252</v>
      </c>
      <c r="E1038">
        <v>2017</v>
      </c>
      <c r="F1038" s="1">
        <v>3.2500000000000001E-2</v>
      </c>
      <c r="G1038" t="s">
        <v>42</v>
      </c>
      <c r="I1038">
        <v>0</v>
      </c>
    </row>
    <row r="1039" spans="1:9" hidden="1" x14ac:dyDescent="0.25">
      <c r="A1039" t="s">
        <v>84</v>
      </c>
      <c r="B1039">
        <v>400</v>
      </c>
      <c r="C1039" t="s">
        <v>43</v>
      </c>
      <c r="D1039">
        <v>4252</v>
      </c>
      <c r="E1039">
        <v>2018</v>
      </c>
      <c r="F1039" s="1">
        <v>3.2500000000000001E-2</v>
      </c>
      <c r="G1039" t="s">
        <v>42</v>
      </c>
      <c r="I1039">
        <v>0</v>
      </c>
    </row>
    <row r="1040" spans="1:9" hidden="1" x14ac:dyDescent="0.25">
      <c r="A1040" t="s">
        <v>84</v>
      </c>
      <c r="B1040">
        <v>400</v>
      </c>
      <c r="C1040" t="s">
        <v>45</v>
      </c>
      <c r="D1040">
        <v>4251</v>
      </c>
      <c r="E1040">
        <v>2012</v>
      </c>
      <c r="F1040" s="1">
        <v>0.35399999999999998</v>
      </c>
      <c r="H1040" t="s">
        <v>87</v>
      </c>
      <c r="I1040">
        <v>6710</v>
      </c>
    </row>
    <row r="1041" spans="1:9" hidden="1" x14ac:dyDescent="0.25">
      <c r="A1041" t="s">
        <v>84</v>
      </c>
      <c r="B1041">
        <v>400</v>
      </c>
      <c r="C1041" t="s">
        <v>45</v>
      </c>
      <c r="D1041">
        <v>4251</v>
      </c>
      <c r="E1041">
        <v>2017</v>
      </c>
      <c r="F1041" s="1">
        <v>0.45689999999999997</v>
      </c>
      <c r="G1041" t="s">
        <v>42</v>
      </c>
      <c r="I1041">
        <v>0</v>
      </c>
    </row>
    <row r="1042" spans="1:9" hidden="1" x14ac:dyDescent="0.25">
      <c r="A1042" t="s">
        <v>84</v>
      </c>
      <c r="B1042">
        <v>400</v>
      </c>
      <c r="C1042" t="s">
        <v>45</v>
      </c>
      <c r="D1042">
        <v>4251</v>
      </c>
      <c r="E1042">
        <v>2018</v>
      </c>
      <c r="F1042" s="1">
        <v>0.45689999999999997</v>
      </c>
      <c r="G1042" t="s">
        <v>42</v>
      </c>
      <c r="I1042">
        <v>0</v>
      </c>
    </row>
    <row r="1043" spans="1:9" hidden="1" x14ac:dyDescent="0.25">
      <c r="A1043" t="s">
        <v>84</v>
      </c>
      <c r="B1043">
        <v>400</v>
      </c>
      <c r="C1043" t="s">
        <v>47</v>
      </c>
      <c r="D1043">
        <v>4254</v>
      </c>
      <c r="E1043">
        <v>2012</v>
      </c>
      <c r="F1043" s="1">
        <v>54.416961130700003</v>
      </c>
      <c r="G1043" t="s">
        <v>39</v>
      </c>
      <c r="I1043">
        <v>0</v>
      </c>
    </row>
    <row r="1044" spans="1:9" hidden="1" x14ac:dyDescent="0.25">
      <c r="A1044" t="s">
        <v>84</v>
      </c>
      <c r="B1044">
        <v>400</v>
      </c>
      <c r="C1044" t="s">
        <v>47</v>
      </c>
      <c r="D1044">
        <v>4254</v>
      </c>
      <c r="E1044">
        <v>2017</v>
      </c>
      <c r="F1044" s="1">
        <v>53.127095105800002</v>
      </c>
      <c r="G1044" t="s">
        <v>42</v>
      </c>
      <c r="I1044">
        <v>0</v>
      </c>
    </row>
    <row r="1045" spans="1:9" hidden="1" x14ac:dyDescent="0.25">
      <c r="A1045" t="s">
        <v>84</v>
      </c>
      <c r="B1045">
        <v>400</v>
      </c>
      <c r="C1045" t="s">
        <v>47</v>
      </c>
      <c r="D1045">
        <v>4254</v>
      </c>
      <c r="E1045">
        <v>2018</v>
      </c>
      <c r="F1045" s="1">
        <v>53.127095105800002</v>
      </c>
      <c r="G1045" t="s">
        <v>42</v>
      </c>
      <c r="I1045">
        <v>0</v>
      </c>
    </row>
    <row r="1046" spans="1:9" hidden="1" x14ac:dyDescent="0.25">
      <c r="A1046" t="s">
        <v>84</v>
      </c>
      <c r="B1046">
        <v>400</v>
      </c>
      <c r="C1046" t="s">
        <v>48</v>
      </c>
      <c r="D1046">
        <v>4256</v>
      </c>
      <c r="E1046">
        <v>2012</v>
      </c>
      <c r="F1046" s="1">
        <v>3.8869257950999998</v>
      </c>
      <c r="G1046" t="s">
        <v>39</v>
      </c>
      <c r="I1046">
        <v>0</v>
      </c>
    </row>
    <row r="1047" spans="1:9" hidden="1" x14ac:dyDescent="0.25">
      <c r="A1047" t="s">
        <v>84</v>
      </c>
      <c r="B1047">
        <v>400</v>
      </c>
      <c r="C1047" t="s">
        <v>48</v>
      </c>
      <c r="D1047">
        <v>4256</v>
      </c>
      <c r="E1047">
        <v>2017</v>
      </c>
      <c r="F1047" s="1">
        <v>3.1127286658000002</v>
      </c>
      <c r="G1047" t="s">
        <v>42</v>
      </c>
      <c r="I1047">
        <v>0</v>
      </c>
    </row>
    <row r="1048" spans="1:9" hidden="1" x14ac:dyDescent="0.25">
      <c r="A1048" t="s">
        <v>84</v>
      </c>
      <c r="B1048">
        <v>400</v>
      </c>
      <c r="C1048" t="s">
        <v>48</v>
      </c>
      <c r="D1048">
        <v>4256</v>
      </c>
      <c r="E1048">
        <v>2018</v>
      </c>
      <c r="F1048" s="1">
        <v>3.1127286658000002</v>
      </c>
      <c r="G1048" t="s">
        <v>42</v>
      </c>
      <c r="I1048">
        <v>0</v>
      </c>
    </row>
    <row r="1049" spans="1:9" hidden="1" x14ac:dyDescent="0.25">
      <c r="A1049" t="s">
        <v>84</v>
      </c>
      <c r="B1049">
        <v>400</v>
      </c>
      <c r="C1049" t="s">
        <v>49</v>
      </c>
      <c r="D1049">
        <v>4255</v>
      </c>
      <c r="E1049">
        <v>2012</v>
      </c>
      <c r="F1049" s="1">
        <v>41.696113074199999</v>
      </c>
      <c r="G1049" t="s">
        <v>39</v>
      </c>
      <c r="I1049">
        <v>0</v>
      </c>
    </row>
    <row r="1050" spans="1:9" hidden="1" x14ac:dyDescent="0.25">
      <c r="A1050" t="s">
        <v>84</v>
      </c>
      <c r="B1050">
        <v>400</v>
      </c>
      <c r="C1050" t="s">
        <v>49</v>
      </c>
      <c r="D1050">
        <v>4255</v>
      </c>
      <c r="E1050">
        <v>2017</v>
      </c>
      <c r="F1050" s="1">
        <v>43.760176228299997</v>
      </c>
      <c r="G1050" t="s">
        <v>42</v>
      </c>
      <c r="I1050">
        <v>0</v>
      </c>
    </row>
    <row r="1051" spans="1:9" hidden="1" x14ac:dyDescent="0.25">
      <c r="A1051" t="s">
        <v>84</v>
      </c>
      <c r="B1051">
        <v>400</v>
      </c>
      <c r="C1051" t="s">
        <v>49</v>
      </c>
      <c r="D1051">
        <v>4255</v>
      </c>
      <c r="E1051">
        <v>2018</v>
      </c>
      <c r="F1051" s="1">
        <v>43.760176228299997</v>
      </c>
      <c r="G1051" t="s">
        <v>42</v>
      </c>
      <c r="I1051">
        <v>0</v>
      </c>
    </row>
    <row r="1052" spans="1:9" hidden="1" x14ac:dyDescent="0.25">
      <c r="A1052" t="s">
        <v>84</v>
      </c>
      <c r="B1052">
        <v>400</v>
      </c>
      <c r="C1052" t="s">
        <v>50</v>
      </c>
      <c r="D1052">
        <v>4318</v>
      </c>
      <c r="E1052">
        <v>2012</v>
      </c>
      <c r="F1052" s="1">
        <v>80.283000000000001</v>
      </c>
      <c r="G1052" t="s">
        <v>42</v>
      </c>
      <c r="I1052">
        <v>0</v>
      </c>
    </row>
    <row r="1053" spans="1:9" hidden="1" x14ac:dyDescent="0.25">
      <c r="A1053" t="s">
        <v>84</v>
      </c>
      <c r="B1053">
        <v>400</v>
      </c>
      <c r="C1053" t="s">
        <v>50</v>
      </c>
      <c r="D1053">
        <v>4318</v>
      </c>
      <c r="E1053">
        <v>2017</v>
      </c>
      <c r="F1053" s="1">
        <v>83.685500000000005</v>
      </c>
      <c r="G1053" t="s">
        <v>42</v>
      </c>
      <c r="I1053">
        <v>0</v>
      </c>
    </row>
    <row r="1054" spans="1:9" x14ac:dyDescent="0.25">
      <c r="A1054" t="s">
        <v>84</v>
      </c>
      <c r="B1054">
        <v>400</v>
      </c>
      <c r="C1054" t="s">
        <v>50</v>
      </c>
      <c r="D1054">
        <v>4318</v>
      </c>
      <c r="E1054">
        <v>2018</v>
      </c>
      <c r="F1054" s="1">
        <v>84.366</v>
      </c>
      <c r="I1054">
        <v>7251</v>
      </c>
    </row>
    <row r="1055" spans="1:9" hidden="1" x14ac:dyDescent="0.25">
      <c r="A1055" t="s">
        <v>84</v>
      </c>
      <c r="B1055">
        <v>400</v>
      </c>
      <c r="C1055" t="s">
        <v>51</v>
      </c>
      <c r="D1055">
        <v>4331</v>
      </c>
      <c r="E1055">
        <v>2012</v>
      </c>
      <c r="F1055" s="1">
        <v>31.578078573799999</v>
      </c>
      <c r="G1055" t="s">
        <v>39</v>
      </c>
      <c r="I1055">
        <v>0</v>
      </c>
    </row>
    <row r="1056" spans="1:9" hidden="1" x14ac:dyDescent="0.25">
      <c r="A1056" t="s">
        <v>84</v>
      </c>
      <c r="B1056">
        <v>400</v>
      </c>
      <c r="C1056" t="s">
        <v>51</v>
      </c>
      <c r="D1056">
        <v>4331</v>
      </c>
      <c r="E1056">
        <v>2017</v>
      </c>
      <c r="F1056" s="1">
        <v>37.189811320799997</v>
      </c>
      <c r="G1056" t="s">
        <v>39</v>
      </c>
      <c r="I1056">
        <v>0</v>
      </c>
    </row>
    <row r="1057" spans="1:9" hidden="1" x14ac:dyDescent="0.25">
      <c r="A1057" t="s">
        <v>84</v>
      </c>
      <c r="B1057">
        <v>400</v>
      </c>
      <c r="C1057" t="s">
        <v>51</v>
      </c>
      <c r="D1057">
        <v>4331</v>
      </c>
      <c r="E1057">
        <v>2018</v>
      </c>
      <c r="F1057" s="1">
        <v>32.382416011399997</v>
      </c>
      <c r="G1057" t="s">
        <v>39</v>
      </c>
      <c r="I1057">
        <v>0</v>
      </c>
    </row>
    <row r="1058" spans="1:9" hidden="1" x14ac:dyDescent="0.25">
      <c r="A1058" t="s">
        <v>88</v>
      </c>
      <c r="B1058">
        <v>404</v>
      </c>
      <c r="C1058" t="s">
        <v>34</v>
      </c>
      <c r="D1058">
        <v>4548</v>
      </c>
      <c r="E1058">
        <v>2012</v>
      </c>
      <c r="F1058" s="1">
        <v>13177161280</v>
      </c>
      <c r="G1058" t="s">
        <v>35</v>
      </c>
      <c r="I1058">
        <v>7015</v>
      </c>
    </row>
    <row r="1059" spans="1:9" hidden="1" x14ac:dyDescent="0.25">
      <c r="A1059" t="s">
        <v>88</v>
      </c>
      <c r="B1059">
        <v>404</v>
      </c>
      <c r="C1059" t="s">
        <v>34</v>
      </c>
      <c r="D1059">
        <v>4548</v>
      </c>
      <c r="E1059">
        <v>2017</v>
      </c>
      <c r="F1059" s="1">
        <v>27430200735</v>
      </c>
      <c r="G1059" t="s">
        <v>35</v>
      </c>
      <c r="I1059">
        <v>7015</v>
      </c>
    </row>
    <row r="1060" spans="1:9" hidden="1" x14ac:dyDescent="0.25">
      <c r="A1060" t="s">
        <v>88</v>
      </c>
      <c r="B1060">
        <v>404</v>
      </c>
      <c r="C1060" t="s">
        <v>34</v>
      </c>
      <c r="D1060">
        <v>4548</v>
      </c>
      <c r="E1060">
        <v>2018</v>
      </c>
      <c r="F1060" s="1">
        <v>30059065787</v>
      </c>
      <c r="G1060" t="s">
        <v>35</v>
      </c>
      <c r="I1060">
        <v>7015</v>
      </c>
    </row>
    <row r="1061" spans="1:9" hidden="1" x14ac:dyDescent="0.25">
      <c r="A1061" t="s">
        <v>88</v>
      </c>
      <c r="B1061">
        <v>404</v>
      </c>
      <c r="C1061" t="s">
        <v>36</v>
      </c>
      <c r="D1061">
        <v>4546</v>
      </c>
      <c r="E1061">
        <v>2012</v>
      </c>
      <c r="F1061" s="1">
        <v>8363679175</v>
      </c>
      <c r="G1061" t="s">
        <v>35</v>
      </c>
      <c r="I1061">
        <v>7015</v>
      </c>
    </row>
    <row r="1062" spans="1:9" hidden="1" x14ac:dyDescent="0.25">
      <c r="A1062" t="s">
        <v>88</v>
      </c>
      <c r="B1062">
        <v>404</v>
      </c>
      <c r="C1062" t="s">
        <v>36</v>
      </c>
      <c r="D1062">
        <v>4546</v>
      </c>
      <c r="E1062">
        <v>2017</v>
      </c>
      <c r="F1062" s="1">
        <v>11315386610</v>
      </c>
      <c r="G1062" t="s">
        <v>35</v>
      </c>
      <c r="I1062">
        <v>7015</v>
      </c>
    </row>
    <row r="1063" spans="1:9" hidden="1" x14ac:dyDescent="0.25">
      <c r="A1063" t="s">
        <v>88</v>
      </c>
      <c r="B1063">
        <v>404</v>
      </c>
      <c r="C1063" t="s">
        <v>36</v>
      </c>
      <c r="D1063">
        <v>4546</v>
      </c>
      <c r="E1063">
        <v>2018</v>
      </c>
      <c r="F1063" s="1">
        <v>12242189182</v>
      </c>
      <c r="G1063" t="s">
        <v>35</v>
      </c>
      <c r="I1063">
        <v>7015</v>
      </c>
    </row>
    <row r="1064" spans="1:9" hidden="1" x14ac:dyDescent="0.25">
      <c r="A1064" t="s">
        <v>88</v>
      </c>
      <c r="B1064">
        <v>404</v>
      </c>
      <c r="C1064" t="s">
        <v>37</v>
      </c>
      <c r="D1064">
        <v>4547</v>
      </c>
      <c r="E1064">
        <v>2012</v>
      </c>
      <c r="F1064" s="1">
        <v>25077967951</v>
      </c>
      <c r="G1064" t="s">
        <v>35</v>
      </c>
      <c r="I1064">
        <v>7015</v>
      </c>
    </row>
    <row r="1065" spans="1:9" hidden="1" x14ac:dyDescent="0.25">
      <c r="A1065" t="s">
        <v>88</v>
      </c>
      <c r="B1065">
        <v>404</v>
      </c>
      <c r="C1065" t="s">
        <v>37</v>
      </c>
      <c r="D1065">
        <v>4547</v>
      </c>
      <c r="E1065">
        <v>2017</v>
      </c>
      <c r="F1065" s="1">
        <v>35014260735</v>
      </c>
      <c r="G1065" t="s">
        <v>35</v>
      </c>
      <c r="I1065">
        <v>7015</v>
      </c>
    </row>
    <row r="1066" spans="1:9" hidden="1" x14ac:dyDescent="0.25">
      <c r="A1066" t="s">
        <v>88</v>
      </c>
      <c r="B1066">
        <v>404</v>
      </c>
      <c r="C1066" t="s">
        <v>37</v>
      </c>
      <c r="D1066">
        <v>4547</v>
      </c>
      <c r="E1066">
        <v>2018</v>
      </c>
      <c r="F1066" s="1">
        <v>39672217949</v>
      </c>
      <c r="G1066" t="s">
        <v>35</v>
      </c>
      <c r="I1066">
        <v>7015</v>
      </c>
    </row>
    <row r="1067" spans="1:9" hidden="1" x14ac:dyDescent="0.25">
      <c r="A1067" t="s">
        <v>88</v>
      </c>
      <c r="B1067">
        <v>404</v>
      </c>
      <c r="C1067" t="s">
        <v>38</v>
      </c>
      <c r="D1067">
        <v>4555</v>
      </c>
      <c r="E1067">
        <v>2012</v>
      </c>
      <c r="F1067" s="1">
        <v>2.9338550195000002</v>
      </c>
      <c r="G1067" t="s">
        <v>39</v>
      </c>
      <c r="I1067">
        <v>0</v>
      </c>
    </row>
    <row r="1068" spans="1:9" hidden="1" x14ac:dyDescent="0.25">
      <c r="A1068" t="s">
        <v>88</v>
      </c>
      <c r="B1068">
        <v>404</v>
      </c>
      <c r="C1068" t="s">
        <v>38</v>
      </c>
      <c r="D1068">
        <v>4555</v>
      </c>
      <c r="E1068">
        <v>2017</v>
      </c>
      <c r="F1068" s="1">
        <v>2.9798408478999998</v>
      </c>
      <c r="G1068" t="s">
        <v>39</v>
      </c>
      <c r="I1068">
        <v>0</v>
      </c>
    </row>
    <row r="1069" spans="1:9" hidden="1" x14ac:dyDescent="0.25">
      <c r="A1069" t="s">
        <v>88</v>
      </c>
      <c r="B1069">
        <v>404</v>
      </c>
      <c r="C1069" t="s">
        <v>38</v>
      </c>
      <c r="D1069">
        <v>4555</v>
      </c>
      <c r="E1069">
        <v>2018</v>
      </c>
      <c r="F1069" s="1">
        <v>2.9798408478999998</v>
      </c>
      <c r="G1069" t="s">
        <v>39</v>
      </c>
      <c r="I1069">
        <v>0</v>
      </c>
    </row>
    <row r="1070" spans="1:9" hidden="1" x14ac:dyDescent="0.25">
      <c r="A1070" t="s">
        <v>88</v>
      </c>
      <c r="B1070">
        <v>404</v>
      </c>
      <c r="C1070" t="s">
        <v>40</v>
      </c>
      <c r="D1070">
        <v>4250</v>
      </c>
      <c r="E1070">
        <v>2012</v>
      </c>
      <c r="F1070" s="1">
        <v>1.9074740832999999</v>
      </c>
      <c r="G1070" t="s">
        <v>42</v>
      </c>
      <c r="I1070">
        <v>0</v>
      </c>
    </row>
    <row r="1071" spans="1:9" hidden="1" x14ac:dyDescent="0.25">
      <c r="A1071" t="s">
        <v>88</v>
      </c>
      <c r="B1071">
        <v>404</v>
      </c>
      <c r="C1071" t="s">
        <v>40</v>
      </c>
      <c r="D1071">
        <v>4250</v>
      </c>
      <c r="E1071">
        <v>2017</v>
      </c>
      <c r="F1071" s="1">
        <v>3.234</v>
      </c>
      <c r="G1071" t="s">
        <v>42</v>
      </c>
      <c r="I1071">
        <v>0</v>
      </c>
    </row>
    <row r="1072" spans="1:9" hidden="1" x14ac:dyDescent="0.25">
      <c r="A1072" t="s">
        <v>88</v>
      </c>
      <c r="B1072">
        <v>404</v>
      </c>
      <c r="C1072" t="s">
        <v>40</v>
      </c>
      <c r="D1072">
        <v>4250</v>
      </c>
      <c r="E1072">
        <v>2018</v>
      </c>
      <c r="F1072" s="1">
        <v>3.234</v>
      </c>
      <c r="G1072" t="s">
        <v>42</v>
      </c>
      <c r="I1072">
        <v>0</v>
      </c>
    </row>
    <row r="1073" spans="1:9" hidden="1" x14ac:dyDescent="0.25">
      <c r="A1073" t="s">
        <v>88</v>
      </c>
      <c r="B1073">
        <v>404</v>
      </c>
      <c r="C1073" t="s">
        <v>43</v>
      </c>
      <c r="D1073">
        <v>4252</v>
      </c>
      <c r="E1073">
        <v>2012</v>
      </c>
      <c r="F1073" s="1">
        <v>0.12503107520000001</v>
      </c>
      <c r="G1073" t="s">
        <v>42</v>
      </c>
      <c r="I1073">
        <v>0</v>
      </c>
    </row>
    <row r="1074" spans="1:9" hidden="1" x14ac:dyDescent="0.25">
      <c r="A1074" t="s">
        <v>88</v>
      </c>
      <c r="B1074">
        <v>404</v>
      </c>
      <c r="C1074" t="s">
        <v>43</v>
      </c>
      <c r="D1074">
        <v>4252</v>
      </c>
      <c r="E1074">
        <v>2017</v>
      </c>
      <c r="F1074" s="1">
        <v>0.30299999999999999</v>
      </c>
      <c r="G1074" t="s">
        <v>42</v>
      </c>
      <c r="I1074">
        <v>0</v>
      </c>
    </row>
    <row r="1075" spans="1:9" hidden="1" x14ac:dyDescent="0.25">
      <c r="A1075" t="s">
        <v>88</v>
      </c>
      <c r="B1075">
        <v>404</v>
      </c>
      <c r="C1075" t="s">
        <v>43</v>
      </c>
      <c r="D1075">
        <v>4252</v>
      </c>
      <c r="E1075">
        <v>2018</v>
      </c>
      <c r="F1075" s="1">
        <v>0.30299999999999999</v>
      </c>
      <c r="G1075" t="s">
        <v>42</v>
      </c>
      <c r="I1075">
        <v>0</v>
      </c>
    </row>
    <row r="1076" spans="1:9" hidden="1" x14ac:dyDescent="0.25">
      <c r="A1076" t="s">
        <v>88</v>
      </c>
      <c r="B1076">
        <v>404</v>
      </c>
      <c r="C1076" t="s">
        <v>45</v>
      </c>
      <c r="D1076">
        <v>4251</v>
      </c>
      <c r="E1076">
        <v>2012</v>
      </c>
      <c r="F1076" s="1">
        <v>1.1862948415000001</v>
      </c>
      <c r="G1076" t="s">
        <v>42</v>
      </c>
      <c r="I1076">
        <v>0</v>
      </c>
    </row>
    <row r="1077" spans="1:9" hidden="1" x14ac:dyDescent="0.25">
      <c r="A1077" t="s">
        <v>88</v>
      </c>
      <c r="B1077">
        <v>404</v>
      </c>
      <c r="C1077" t="s">
        <v>45</v>
      </c>
      <c r="D1077">
        <v>4251</v>
      </c>
      <c r="E1077">
        <v>2017</v>
      </c>
      <c r="F1077" s="1">
        <v>0.495</v>
      </c>
      <c r="G1077" t="s">
        <v>42</v>
      </c>
      <c r="I1077">
        <v>0</v>
      </c>
    </row>
    <row r="1078" spans="1:9" hidden="1" x14ac:dyDescent="0.25">
      <c r="A1078" t="s">
        <v>88</v>
      </c>
      <c r="B1078">
        <v>404</v>
      </c>
      <c r="C1078" t="s">
        <v>45</v>
      </c>
      <c r="D1078">
        <v>4251</v>
      </c>
      <c r="E1078">
        <v>2018</v>
      </c>
      <c r="F1078" s="1">
        <v>0.495</v>
      </c>
      <c r="G1078" t="s">
        <v>42</v>
      </c>
      <c r="I1078">
        <v>0</v>
      </c>
    </row>
    <row r="1079" spans="1:9" hidden="1" x14ac:dyDescent="0.25">
      <c r="A1079" t="s">
        <v>88</v>
      </c>
      <c r="B1079">
        <v>404</v>
      </c>
      <c r="C1079" t="s">
        <v>47</v>
      </c>
      <c r="D1079">
        <v>4254</v>
      </c>
      <c r="E1079">
        <v>2012</v>
      </c>
      <c r="F1079" s="1">
        <v>59.2604101927</v>
      </c>
      <c r="G1079" t="s">
        <v>39</v>
      </c>
      <c r="I1079">
        <v>0</v>
      </c>
    </row>
    <row r="1080" spans="1:9" hidden="1" x14ac:dyDescent="0.25">
      <c r="A1080" t="s">
        <v>88</v>
      </c>
      <c r="B1080">
        <v>404</v>
      </c>
      <c r="C1080" t="s">
        <v>47</v>
      </c>
      <c r="D1080">
        <v>4254</v>
      </c>
      <c r="E1080">
        <v>2017</v>
      </c>
      <c r="F1080" s="1">
        <v>80.208333333300004</v>
      </c>
      <c r="G1080" t="s">
        <v>42</v>
      </c>
      <c r="I1080">
        <v>0</v>
      </c>
    </row>
    <row r="1081" spans="1:9" hidden="1" x14ac:dyDescent="0.25">
      <c r="A1081" t="s">
        <v>88</v>
      </c>
      <c r="B1081">
        <v>404</v>
      </c>
      <c r="C1081" t="s">
        <v>47</v>
      </c>
      <c r="D1081">
        <v>4254</v>
      </c>
      <c r="E1081">
        <v>2018</v>
      </c>
      <c r="F1081" s="1">
        <v>80.208333333300004</v>
      </c>
      <c r="G1081" t="s">
        <v>42</v>
      </c>
      <c r="I1081">
        <v>0</v>
      </c>
    </row>
    <row r="1082" spans="1:9" hidden="1" x14ac:dyDescent="0.25">
      <c r="A1082" t="s">
        <v>88</v>
      </c>
      <c r="B1082">
        <v>404</v>
      </c>
      <c r="C1082" t="s">
        <v>48</v>
      </c>
      <c r="D1082">
        <v>4256</v>
      </c>
      <c r="E1082">
        <v>2012</v>
      </c>
      <c r="F1082" s="1">
        <v>3.8844002486</v>
      </c>
      <c r="G1082" t="s">
        <v>39</v>
      </c>
      <c r="I1082">
        <v>0</v>
      </c>
    </row>
    <row r="1083" spans="1:9" hidden="1" x14ac:dyDescent="0.25">
      <c r="A1083" t="s">
        <v>88</v>
      </c>
      <c r="B1083">
        <v>404</v>
      </c>
      <c r="C1083" t="s">
        <v>48</v>
      </c>
      <c r="D1083">
        <v>4256</v>
      </c>
      <c r="E1083">
        <v>2017</v>
      </c>
      <c r="F1083" s="1">
        <v>7.5148809524000004</v>
      </c>
      <c r="G1083" t="s">
        <v>42</v>
      </c>
      <c r="I1083">
        <v>0</v>
      </c>
    </row>
    <row r="1084" spans="1:9" hidden="1" x14ac:dyDescent="0.25">
      <c r="A1084" t="s">
        <v>88</v>
      </c>
      <c r="B1084">
        <v>404</v>
      </c>
      <c r="C1084" t="s">
        <v>48</v>
      </c>
      <c r="D1084">
        <v>4256</v>
      </c>
      <c r="E1084">
        <v>2018</v>
      </c>
      <c r="F1084" s="1">
        <v>7.5148809524000004</v>
      </c>
      <c r="G1084" t="s">
        <v>42</v>
      </c>
      <c r="I1084">
        <v>0</v>
      </c>
    </row>
    <row r="1085" spans="1:9" hidden="1" x14ac:dyDescent="0.25">
      <c r="A1085" t="s">
        <v>88</v>
      </c>
      <c r="B1085">
        <v>404</v>
      </c>
      <c r="C1085" t="s">
        <v>49</v>
      </c>
      <c r="D1085">
        <v>4255</v>
      </c>
      <c r="E1085">
        <v>2012</v>
      </c>
      <c r="F1085" s="1">
        <v>36.855189558699998</v>
      </c>
      <c r="G1085" t="s">
        <v>39</v>
      </c>
      <c r="I1085">
        <v>0</v>
      </c>
    </row>
    <row r="1086" spans="1:9" hidden="1" x14ac:dyDescent="0.25">
      <c r="A1086" t="s">
        <v>88</v>
      </c>
      <c r="B1086">
        <v>404</v>
      </c>
      <c r="C1086" t="s">
        <v>49</v>
      </c>
      <c r="D1086">
        <v>4255</v>
      </c>
      <c r="E1086">
        <v>2017</v>
      </c>
      <c r="F1086" s="1">
        <v>12.276785714300001</v>
      </c>
      <c r="G1086" t="s">
        <v>42</v>
      </c>
      <c r="I1086">
        <v>0</v>
      </c>
    </row>
    <row r="1087" spans="1:9" hidden="1" x14ac:dyDescent="0.25">
      <c r="A1087" t="s">
        <v>88</v>
      </c>
      <c r="B1087">
        <v>404</v>
      </c>
      <c r="C1087" t="s">
        <v>49</v>
      </c>
      <c r="D1087">
        <v>4255</v>
      </c>
      <c r="E1087">
        <v>2018</v>
      </c>
      <c r="F1087" s="1">
        <v>12.276785714300001</v>
      </c>
      <c r="G1087" t="s">
        <v>42</v>
      </c>
      <c r="I1087">
        <v>0</v>
      </c>
    </row>
    <row r="1088" spans="1:9" hidden="1" x14ac:dyDescent="0.25">
      <c r="A1088" t="s">
        <v>88</v>
      </c>
      <c r="B1088">
        <v>404</v>
      </c>
      <c r="C1088" t="s">
        <v>50</v>
      </c>
      <c r="D1088">
        <v>4318</v>
      </c>
      <c r="E1088">
        <v>2012</v>
      </c>
      <c r="F1088" s="1">
        <v>97.2</v>
      </c>
      <c r="G1088" t="s">
        <v>42</v>
      </c>
      <c r="I1088">
        <v>0</v>
      </c>
    </row>
    <row r="1089" spans="1:9" hidden="1" x14ac:dyDescent="0.25">
      <c r="A1089" t="s">
        <v>88</v>
      </c>
      <c r="B1089">
        <v>404</v>
      </c>
      <c r="C1089" t="s">
        <v>50</v>
      </c>
      <c r="D1089">
        <v>4318</v>
      </c>
      <c r="E1089">
        <v>2017</v>
      </c>
      <c r="F1089" s="1">
        <v>97.2</v>
      </c>
      <c r="G1089" t="s">
        <v>42</v>
      </c>
      <c r="I1089">
        <v>0</v>
      </c>
    </row>
    <row r="1090" spans="1:9" x14ac:dyDescent="0.25">
      <c r="A1090" t="s">
        <v>88</v>
      </c>
      <c r="B1090">
        <v>404</v>
      </c>
      <c r="C1090" t="s">
        <v>50</v>
      </c>
      <c r="D1090">
        <v>4318</v>
      </c>
      <c r="E1090">
        <v>2018</v>
      </c>
      <c r="F1090" s="1">
        <v>97.2</v>
      </c>
      <c r="G1090" t="s">
        <v>42</v>
      </c>
      <c r="I1090">
        <v>0</v>
      </c>
    </row>
    <row r="1091" spans="1:9" hidden="1" x14ac:dyDescent="0.25">
      <c r="A1091" t="s">
        <v>88</v>
      </c>
      <c r="B1091">
        <v>404</v>
      </c>
      <c r="C1091" t="s">
        <v>51</v>
      </c>
      <c r="D1091">
        <v>4331</v>
      </c>
      <c r="E1091">
        <v>2012</v>
      </c>
      <c r="F1091" s="1">
        <v>2.5995334369999998</v>
      </c>
      <c r="G1091" t="s">
        <v>39</v>
      </c>
      <c r="I1091">
        <v>0</v>
      </c>
    </row>
    <row r="1092" spans="1:9" hidden="1" x14ac:dyDescent="0.25">
      <c r="A1092" t="s">
        <v>88</v>
      </c>
      <c r="B1092">
        <v>404</v>
      </c>
      <c r="C1092" t="s">
        <v>51</v>
      </c>
      <c r="D1092">
        <v>4331</v>
      </c>
      <c r="E1092">
        <v>2017</v>
      </c>
      <c r="F1092" s="1">
        <v>3.1654028435999999</v>
      </c>
      <c r="G1092" t="s">
        <v>39</v>
      </c>
      <c r="I1092">
        <v>0</v>
      </c>
    </row>
    <row r="1093" spans="1:9" hidden="1" x14ac:dyDescent="0.25">
      <c r="A1093" t="s">
        <v>88</v>
      </c>
      <c r="B1093">
        <v>404</v>
      </c>
      <c r="C1093" t="s">
        <v>51</v>
      </c>
      <c r="D1093">
        <v>4331</v>
      </c>
      <c r="E1093">
        <v>2018</v>
      </c>
      <c r="F1093" s="1">
        <v>3.1654028435999999</v>
      </c>
      <c r="G1093" t="s">
        <v>39</v>
      </c>
      <c r="I1093">
        <v>0</v>
      </c>
    </row>
    <row r="1094" spans="1:9" hidden="1" x14ac:dyDescent="0.25">
      <c r="A1094" t="s">
        <v>89</v>
      </c>
      <c r="B1094">
        <v>414</v>
      </c>
      <c r="C1094" t="s">
        <v>34</v>
      </c>
      <c r="D1094">
        <v>4548</v>
      </c>
      <c r="E1094">
        <v>2012</v>
      </c>
      <c r="F1094" s="1">
        <v>625143876.10000002</v>
      </c>
      <c r="G1094" t="s">
        <v>35</v>
      </c>
      <c r="I1094">
        <v>7015</v>
      </c>
    </row>
    <row r="1095" spans="1:9" hidden="1" x14ac:dyDescent="0.25">
      <c r="A1095" t="s">
        <v>89</v>
      </c>
      <c r="B1095">
        <v>414</v>
      </c>
      <c r="C1095" t="s">
        <v>34</v>
      </c>
      <c r="D1095">
        <v>4548</v>
      </c>
      <c r="E1095">
        <v>2017</v>
      </c>
      <c r="F1095" s="1">
        <v>609787860.10000002</v>
      </c>
      <c r="G1095" t="s">
        <v>35</v>
      </c>
      <c r="I1095">
        <v>7015</v>
      </c>
    </row>
    <row r="1096" spans="1:9" hidden="1" x14ac:dyDescent="0.25">
      <c r="A1096" t="s">
        <v>89</v>
      </c>
      <c r="B1096">
        <v>414</v>
      </c>
      <c r="C1096" t="s">
        <v>34</v>
      </c>
      <c r="D1096">
        <v>4548</v>
      </c>
      <c r="E1096">
        <v>2018</v>
      </c>
      <c r="F1096" s="1">
        <v>683644844.29999995</v>
      </c>
      <c r="G1096" t="s">
        <v>35</v>
      </c>
      <c r="I1096">
        <v>7015</v>
      </c>
    </row>
    <row r="1097" spans="1:9" hidden="1" x14ac:dyDescent="0.25">
      <c r="A1097" t="s">
        <v>89</v>
      </c>
      <c r="B1097">
        <v>414</v>
      </c>
      <c r="C1097" t="s">
        <v>36</v>
      </c>
      <c r="D1097">
        <v>4546</v>
      </c>
      <c r="E1097">
        <v>2012</v>
      </c>
      <c r="F1097" s="1">
        <v>127129000000</v>
      </c>
      <c r="G1097" t="s">
        <v>35</v>
      </c>
      <c r="I1097">
        <v>7015</v>
      </c>
    </row>
    <row r="1098" spans="1:9" hidden="1" x14ac:dyDescent="0.25">
      <c r="A1098" t="s">
        <v>89</v>
      </c>
      <c r="B1098">
        <v>414</v>
      </c>
      <c r="C1098" t="s">
        <v>36</v>
      </c>
      <c r="D1098">
        <v>4546</v>
      </c>
      <c r="E1098">
        <v>2017</v>
      </c>
      <c r="F1098" s="1">
        <v>62037636369</v>
      </c>
      <c r="G1098" t="s">
        <v>35</v>
      </c>
      <c r="I1098">
        <v>7015</v>
      </c>
    </row>
    <row r="1099" spans="1:9" hidden="1" x14ac:dyDescent="0.25">
      <c r="A1099" t="s">
        <v>89</v>
      </c>
      <c r="B1099">
        <v>414</v>
      </c>
      <c r="C1099" t="s">
        <v>36</v>
      </c>
      <c r="D1099">
        <v>4546</v>
      </c>
      <c r="E1099">
        <v>2018</v>
      </c>
      <c r="F1099" s="1">
        <v>82326797181</v>
      </c>
      <c r="G1099" t="s">
        <v>35</v>
      </c>
      <c r="I1099">
        <v>7015</v>
      </c>
    </row>
    <row r="1100" spans="1:9" hidden="1" x14ac:dyDescent="0.25">
      <c r="A1100" t="s">
        <v>89</v>
      </c>
      <c r="B1100">
        <v>414</v>
      </c>
      <c r="C1100" t="s">
        <v>37</v>
      </c>
      <c r="D1100">
        <v>4547</v>
      </c>
      <c r="E1100">
        <v>2012</v>
      </c>
      <c r="F1100" s="1">
        <v>67097585287</v>
      </c>
      <c r="G1100" t="s">
        <v>35</v>
      </c>
      <c r="I1100">
        <v>7015</v>
      </c>
    </row>
    <row r="1101" spans="1:9" hidden="1" x14ac:dyDescent="0.25">
      <c r="A1101" t="s">
        <v>89</v>
      </c>
      <c r="B1101">
        <v>414</v>
      </c>
      <c r="C1101" t="s">
        <v>37</v>
      </c>
      <c r="D1101">
        <v>4547</v>
      </c>
      <c r="E1101">
        <v>2017</v>
      </c>
      <c r="F1101" s="1">
        <v>71810612673</v>
      </c>
      <c r="G1101" t="s">
        <v>35</v>
      </c>
      <c r="I1101">
        <v>7015</v>
      </c>
    </row>
    <row r="1102" spans="1:9" hidden="1" x14ac:dyDescent="0.25">
      <c r="A1102" t="s">
        <v>89</v>
      </c>
      <c r="B1102">
        <v>414</v>
      </c>
      <c r="C1102" t="s">
        <v>37</v>
      </c>
      <c r="D1102">
        <v>4547</v>
      </c>
      <c r="E1102">
        <v>2018</v>
      </c>
      <c r="F1102" s="1">
        <v>73943266924</v>
      </c>
      <c r="G1102" t="s">
        <v>35</v>
      </c>
      <c r="I1102">
        <v>7015</v>
      </c>
    </row>
    <row r="1103" spans="1:9" hidden="1" x14ac:dyDescent="0.25">
      <c r="A1103" t="s">
        <v>89</v>
      </c>
      <c r="B1103">
        <v>414</v>
      </c>
      <c r="C1103" t="s">
        <v>38</v>
      </c>
      <c r="D1103">
        <v>4555</v>
      </c>
      <c r="E1103">
        <v>2012</v>
      </c>
      <c r="F1103" s="1">
        <v>100</v>
      </c>
      <c r="G1103" t="s">
        <v>39</v>
      </c>
      <c r="H1103" t="s">
        <v>90</v>
      </c>
      <c r="I1103">
        <v>6749</v>
      </c>
    </row>
    <row r="1104" spans="1:9" hidden="1" x14ac:dyDescent="0.25">
      <c r="A1104" t="s">
        <v>89</v>
      </c>
      <c r="B1104">
        <v>414</v>
      </c>
      <c r="C1104" t="s">
        <v>38</v>
      </c>
      <c r="D1104">
        <v>4555</v>
      </c>
      <c r="E1104">
        <v>2017</v>
      </c>
      <c r="F1104" s="1">
        <v>100</v>
      </c>
      <c r="G1104" t="s">
        <v>42</v>
      </c>
      <c r="I1104">
        <v>0</v>
      </c>
    </row>
    <row r="1105" spans="1:9" hidden="1" x14ac:dyDescent="0.25">
      <c r="A1105" t="s">
        <v>89</v>
      </c>
      <c r="B1105">
        <v>414</v>
      </c>
      <c r="C1105" t="s">
        <v>38</v>
      </c>
      <c r="D1105">
        <v>4555</v>
      </c>
      <c r="E1105">
        <v>2018</v>
      </c>
      <c r="F1105" s="1">
        <v>100</v>
      </c>
      <c r="G1105" t="s">
        <v>42</v>
      </c>
      <c r="I1105">
        <v>0</v>
      </c>
    </row>
    <row r="1106" spans="1:9" hidden="1" x14ac:dyDescent="0.25">
      <c r="A1106" t="s">
        <v>89</v>
      </c>
      <c r="B1106">
        <v>414</v>
      </c>
      <c r="C1106" t="s">
        <v>40</v>
      </c>
      <c r="D1106">
        <v>4250</v>
      </c>
      <c r="E1106">
        <v>2012</v>
      </c>
      <c r="F1106" s="1">
        <v>0.64243846149999995</v>
      </c>
      <c r="G1106" t="s">
        <v>42</v>
      </c>
      <c r="I1106">
        <v>0</v>
      </c>
    </row>
    <row r="1107" spans="1:9" hidden="1" x14ac:dyDescent="0.25">
      <c r="A1107" t="s">
        <v>89</v>
      </c>
      <c r="B1107">
        <v>414</v>
      </c>
      <c r="C1107" t="s">
        <v>40</v>
      </c>
      <c r="D1107">
        <v>4250</v>
      </c>
      <c r="E1107">
        <v>2017</v>
      </c>
      <c r="F1107" s="1">
        <v>0.77839999999999998</v>
      </c>
      <c r="I1107">
        <v>6909</v>
      </c>
    </row>
    <row r="1108" spans="1:9" hidden="1" x14ac:dyDescent="0.25">
      <c r="A1108" t="s">
        <v>89</v>
      </c>
      <c r="B1108">
        <v>414</v>
      </c>
      <c r="C1108" t="s">
        <v>40</v>
      </c>
      <c r="D1108">
        <v>4250</v>
      </c>
      <c r="E1108">
        <v>2018</v>
      </c>
      <c r="F1108" s="1">
        <v>0.77839999999999998</v>
      </c>
      <c r="G1108" t="s">
        <v>42</v>
      </c>
      <c r="I1108">
        <v>0</v>
      </c>
    </row>
    <row r="1109" spans="1:9" hidden="1" x14ac:dyDescent="0.25">
      <c r="A1109" t="s">
        <v>89</v>
      </c>
      <c r="B1109">
        <v>414</v>
      </c>
      <c r="C1109" t="s">
        <v>43</v>
      </c>
      <c r="D1109">
        <v>4252</v>
      </c>
      <c r="E1109">
        <v>2012</v>
      </c>
      <c r="F1109" s="1">
        <v>2.3300000000000001E-2</v>
      </c>
      <c r="G1109" t="s">
        <v>42</v>
      </c>
      <c r="I1109">
        <v>0</v>
      </c>
    </row>
    <row r="1110" spans="1:9" hidden="1" x14ac:dyDescent="0.25">
      <c r="A1110" t="s">
        <v>89</v>
      </c>
      <c r="B1110">
        <v>414</v>
      </c>
      <c r="C1110" t="s">
        <v>43</v>
      </c>
      <c r="D1110">
        <v>4252</v>
      </c>
      <c r="E1110">
        <v>2017</v>
      </c>
      <c r="F1110" s="1">
        <v>2.3300000000000001E-2</v>
      </c>
      <c r="G1110" t="s">
        <v>42</v>
      </c>
      <c r="I1110">
        <v>0</v>
      </c>
    </row>
    <row r="1111" spans="1:9" hidden="1" x14ac:dyDescent="0.25">
      <c r="A1111" t="s">
        <v>89</v>
      </c>
      <c r="B1111">
        <v>414</v>
      </c>
      <c r="C1111" t="s">
        <v>43</v>
      </c>
      <c r="D1111">
        <v>4252</v>
      </c>
      <c r="E1111">
        <v>2018</v>
      </c>
      <c r="F1111" s="1">
        <v>2.3300000000000001E-2</v>
      </c>
      <c r="G1111" t="s">
        <v>42</v>
      </c>
      <c r="I1111">
        <v>0</v>
      </c>
    </row>
    <row r="1112" spans="1:9" hidden="1" x14ac:dyDescent="0.25">
      <c r="A1112" t="s">
        <v>89</v>
      </c>
      <c r="B1112">
        <v>414</v>
      </c>
      <c r="C1112" t="s">
        <v>45</v>
      </c>
      <c r="D1112">
        <v>4251</v>
      </c>
      <c r="E1112">
        <v>2012</v>
      </c>
      <c r="F1112" s="1">
        <v>0.44829999999999998</v>
      </c>
      <c r="G1112" t="s">
        <v>42</v>
      </c>
      <c r="I1112">
        <v>0</v>
      </c>
    </row>
    <row r="1113" spans="1:9" hidden="1" x14ac:dyDescent="0.25">
      <c r="A1113" t="s">
        <v>89</v>
      </c>
      <c r="B1113">
        <v>414</v>
      </c>
      <c r="C1113" t="s">
        <v>45</v>
      </c>
      <c r="D1113">
        <v>4251</v>
      </c>
      <c r="E1113">
        <v>2017</v>
      </c>
      <c r="F1113" s="1">
        <v>0.44829999999999998</v>
      </c>
      <c r="G1113" t="s">
        <v>42</v>
      </c>
      <c r="I1113">
        <v>0</v>
      </c>
    </row>
    <row r="1114" spans="1:9" hidden="1" x14ac:dyDescent="0.25">
      <c r="A1114" t="s">
        <v>89</v>
      </c>
      <c r="B1114">
        <v>414</v>
      </c>
      <c r="C1114" t="s">
        <v>45</v>
      </c>
      <c r="D1114">
        <v>4251</v>
      </c>
      <c r="E1114">
        <v>2018</v>
      </c>
      <c r="F1114" s="1">
        <v>0.44829999999999998</v>
      </c>
      <c r="G1114" t="s">
        <v>42</v>
      </c>
      <c r="I1114">
        <v>0</v>
      </c>
    </row>
    <row r="1115" spans="1:9" hidden="1" x14ac:dyDescent="0.25">
      <c r="A1115" t="s">
        <v>89</v>
      </c>
      <c r="B1115">
        <v>414</v>
      </c>
      <c r="C1115" t="s">
        <v>47</v>
      </c>
      <c r="D1115">
        <v>4254</v>
      </c>
      <c r="E1115">
        <v>2012</v>
      </c>
      <c r="F1115" s="1">
        <v>57.667529777299997</v>
      </c>
      <c r="G1115" t="s">
        <v>39</v>
      </c>
      <c r="I1115">
        <v>0</v>
      </c>
    </row>
    <row r="1116" spans="1:9" hidden="1" x14ac:dyDescent="0.25">
      <c r="A1116" t="s">
        <v>89</v>
      </c>
      <c r="B1116">
        <v>414</v>
      </c>
      <c r="C1116" t="s">
        <v>47</v>
      </c>
      <c r="D1116">
        <v>4254</v>
      </c>
      <c r="E1116">
        <v>2017</v>
      </c>
      <c r="F1116" s="1">
        <v>62.271999999999998</v>
      </c>
      <c r="G1116" t="s">
        <v>39</v>
      </c>
      <c r="I1116">
        <v>0</v>
      </c>
    </row>
    <row r="1117" spans="1:9" hidden="1" x14ac:dyDescent="0.25">
      <c r="A1117" t="s">
        <v>89</v>
      </c>
      <c r="B1117">
        <v>414</v>
      </c>
      <c r="C1117" t="s">
        <v>47</v>
      </c>
      <c r="D1117">
        <v>4254</v>
      </c>
      <c r="E1117">
        <v>2018</v>
      </c>
      <c r="F1117" s="1">
        <v>62.271999999999998</v>
      </c>
      <c r="G1117" t="s">
        <v>39</v>
      </c>
      <c r="I1117">
        <v>0</v>
      </c>
    </row>
    <row r="1118" spans="1:9" hidden="1" x14ac:dyDescent="0.25">
      <c r="A1118" t="s">
        <v>89</v>
      </c>
      <c r="B1118">
        <v>414</v>
      </c>
      <c r="C1118" t="s">
        <v>48</v>
      </c>
      <c r="D1118">
        <v>4256</v>
      </c>
      <c r="E1118">
        <v>2012</v>
      </c>
      <c r="F1118" s="1">
        <v>2.0914897290000001</v>
      </c>
      <c r="G1118" t="s">
        <v>39</v>
      </c>
      <c r="I1118">
        <v>0</v>
      </c>
    </row>
    <row r="1119" spans="1:9" hidden="1" x14ac:dyDescent="0.25">
      <c r="A1119" t="s">
        <v>89</v>
      </c>
      <c r="B1119">
        <v>414</v>
      </c>
      <c r="C1119" t="s">
        <v>48</v>
      </c>
      <c r="D1119">
        <v>4256</v>
      </c>
      <c r="E1119">
        <v>2017</v>
      </c>
      <c r="F1119" s="1">
        <v>1.8640000000000001</v>
      </c>
      <c r="G1119" t="s">
        <v>39</v>
      </c>
      <c r="I1119">
        <v>0</v>
      </c>
    </row>
    <row r="1120" spans="1:9" hidden="1" x14ac:dyDescent="0.25">
      <c r="A1120" t="s">
        <v>89</v>
      </c>
      <c r="B1120">
        <v>414</v>
      </c>
      <c r="C1120" t="s">
        <v>48</v>
      </c>
      <c r="D1120">
        <v>4256</v>
      </c>
      <c r="E1120">
        <v>2018</v>
      </c>
      <c r="F1120" s="1">
        <v>1.8640000000000001</v>
      </c>
      <c r="G1120" t="s">
        <v>39</v>
      </c>
      <c r="I1120">
        <v>0</v>
      </c>
    </row>
    <row r="1121" spans="1:9" hidden="1" x14ac:dyDescent="0.25">
      <c r="A1121" t="s">
        <v>89</v>
      </c>
      <c r="B1121">
        <v>414</v>
      </c>
      <c r="C1121" t="s">
        <v>49</v>
      </c>
      <c r="D1121">
        <v>4255</v>
      </c>
      <c r="E1121">
        <v>2012</v>
      </c>
      <c r="F1121" s="1">
        <v>40.2409804937</v>
      </c>
      <c r="G1121" t="s">
        <v>39</v>
      </c>
      <c r="I1121">
        <v>0</v>
      </c>
    </row>
    <row r="1122" spans="1:9" hidden="1" x14ac:dyDescent="0.25">
      <c r="A1122" t="s">
        <v>89</v>
      </c>
      <c r="B1122">
        <v>414</v>
      </c>
      <c r="C1122" t="s">
        <v>49</v>
      </c>
      <c r="D1122">
        <v>4255</v>
      </c>
      <c r="E1122">
        <v>2017</v>
      </c>
      <c r="F1122" s="1">
        <v>35.863999999999997</v>
      </c>
      <c r="G1122" t="s">
        <v>39</v>
      </c>
      <c r="I1122">
        <v>0</v>
      </c>
    </row>
    <row r="1123" spans="1:9" hidden="1" x14ac:dyDescent="0.25">
      <c r="A1123" t="s">
        <v>89</v>
      </c>
      <c r="B1123">
        <v>414</v>
      </c>
      <c r="C1123" t="s">
        <v>49</v>
      </c>
      <c r="D1123">
        <v>4255</v>
      </c>
      <c r="E1123">
        <v>2018</v>
      </c>
      <c r="F1123" s="1">
        <v>35.863999999999997</v>
      </c>
      <c r="G1123" t="s">
        <v>39</v>
      </c>
      <c r="I1123">
        <v>0</v>
      </c>
    </row>
    <row r="1124" spans="1:9" hidden="1" x14ac:dyDescent="0.25">
      <c r="A1124" t="s">
        <v>89</v>
      </c>
      <c r="B1124">
        <v>414</v>
      </c>
      <c r="C1124" t="s">
        <v>50</v>
      </c>
      <c r="D1124">
        <v>4318</v>
      </c>
      <c r="E1124">
        <v>2012</v>
      </c>
      <c r="F1124" s="1">
        <v>10.073333333300001</v>
      </c>
      <c r="G1124" t="s">
        <v>42</v>
      </c>
      <c r="I1124">
        <v>0</v>
      </c>
    </row>
    <row r="1125" spans="1:9" hidden="1" x14ac:dyDescent="0.25">
      <c r="A1125" t="s">
        <v>89</v>
      </c>
      <c r="B1125">
        <v>414</v>
      </c>
      <c r="C1125" t="s">
        <v>50</v>
      </c>
      <c r="D1125">
        <v>4318</v>
      </c>
      <c r="E1125">
        <v>2017</v>
      </c>
      <c r="F1125" s="1">
        <v>11.7</v>
      </c>
      <c r="I1125">
        <v>6909</v>
      </c>
    </row>
    <row r="1126" spans="1:9" x14ac:dyDescent="0.25">
      <c r="A1126" t="s">
        <v>89</v>
      </c>
      <c r="B1126">
        <v>414</v>
      </c>
      <c r="C1126" t="s">
        <v>50</v>
      </c>
      <c r="D1126">
        <v>4318</v>
      </c>
      <c r="E1126">
        <v>2018</v>
      </c>
      <c r="F1126" s="1">
        <v>11.7</v>
      </c>
      <c r="G1126" t="s">
        <v>42</v>
      </c>
      <c r="I1126">
        <v>0</v>
      </c>
    </row>
    <row r="1127" spans="1:9" hidden="1" x14ac:dyDescent="0.25">
      <c r="A1127" t="s">
        <v>89</v>
      </c>
      <c r="B1127">
        <v>414</v>
      </c>
      <c r="C1127" t="s">
        <v>51</v>
      </c>
      <c r="D1127">
        <v>4331</v>
      </c>
      <c r="E1127">
        <v>2012</v>
      </c>
      <c r="F1127" s="1">
        <v>91.875</v>
      </c>
      <c r="G1127" t="s">
        <v>39</v>
      </c>
      <c r="I1127">
        <v>0</v>
      </c>
    </row>
    <row r="1128" spans="1:9" hidden="1" x14ac:dyDescent="0.25">
      <c r="A1128" t="s">
        <v>89</v>
      </c>
      <c r="B1128">
        <v>414</v>
      </c>
      <c r="C1128" t="s">
        <v>51</v>
      </c>
      <c r="D1128">
        <v>4331</v>
      </c>
      <c r="E1128">
        <v>2017</v>
      </c>
      <c r="F1128" s="1">
        <v>110.2597402597</v>
      </c>
      <c r="G1128" t="s">
        <v>39</v>
      </c>
      <c r="I1128">
        <v>0</v>
      </c>
    </row>
    <row r="1129" spans="1:9" hidden="1" x14ac:dyDescent="0.25">
      <c r="A1129" t="s">
        <v>89</v>
      </c>
      <c r="B1129">
        <v>414</v>
      </c>
      <c r="C1129" t="s">
        <v>51</v>
      </c>
      <c r="D1129">
        <v>4331</v>
      </c>
      <c r="E1129">
        <v>2018</v>
      </c>
      <c r="F1129" s="1">
        <v>121.2857142857</v>
      </c>
      <c r="G1129" t="s">
        <v>39</v>
      </c>
      <c r="I1129">
        <v>0</v>
      </c>
    </row>
    <row r="1130" spans="1:9" hidden="1" x14ac:dyDescent="0.25">
      <c r="A1130" t="s">
        <v>91</v>
      </c>
      <c r="B1130">
        <v>422</v>
      </c>
      <c r="C1130" t="s">
        <v>34</v>
      </c>
      <c r="D1130">
        <v>4548</v>
      </c>
      <c r="E1130">
        <v>2012</v>
      </c>
      <c r="F1130" s="1">
        <v>1638974991</v>
      </c>
      <c r="G1130" t="s">
        <v>35</v>
      </c>
      <c r="I1130">
        <v>7015</v>
      </c>
    </row>
    <row r="1131" spans="1:9" hidden="1" x14ac:dyDescent="0.25">
      <c r="A1131" t="s">
        <v>91</v>
      </c>
      <c r="B1131">
        <v>422</v>
      </c>
      <c r="C1131" t="s">
        <v>34</v>
      </c>
      <c r="D1131">
        <v>4548</v>
      </c>
      <c r="E1131">
        <v>2017</v>
      </c>
      <c r="F1131" s="1">
        <v>1561537081</v>
      </c>
      <c r="G1131" t="s">
        <v>35</v>
      </c>
      <c r="I1131">
        <v>7015</v>
      </c>
    </row>
    <row r="1132" spans="1:9" hidden="1" x14ac:dyDescent="0.25">
      <c r="A1132" t="s">
        <v>91</v>
      </c>
      <c r="B1132">
        <v>422</v>
      </c>
      <c r="C1132" t="s">
        <v>34</v>
      </c>
      <c r="D1132">
        <v>4548</v>
      </c>
      <c r="E1132">
        <v>2018</v>
      </c>
      <c r="F1132" s="1">
        <v>1738336096</v>
      </c>
      <c r="G1132" t="s">
        <v>35</v>
      </c>
      <c r="I1132">
        <v>7015</v>
      </c>
    </row>
    <row r="1133" spans="1:9" hidden="1" x14ac:dyDescent="0.25">
      <c r="A1133" t="s">
        <v>91</v>
      </c>
      <c r="B1133">
        <v>422</v>
      </c>
      <c r="C1133" t="s">
        <v>36</v>
      </c>
      <c r="D1133">
        <v>4546</v>
      </c>
      <c r="E1133">
        <v>2012</v>
      </c>
      <c r="F1133" s="1">
        <v>5792395777</v>
      </c>
      <c r="G1133" t="s">
        <v>35</v>
      </c>
      <c r="I1133">
        <v>7015</v>
      </c>
    </row>
    <row r="1134" spans="1:9" hidden="1" x14ac:dyDescent="0.25">
      <c r="A1134" t="s">
        <v>91</v>
      </c>
      <c r="B1134">
        <v>422</v>
      </c>
      <c r="C1134" t="s">
        <v>36</v>
      </c>
      <c r="D1134">
        <v>4546</v>
      </c>
      <c r="E1134">
        <v>2017</v>
      </c>
      <c r="F1134" s="1">
        <v>6642744202</v>
      </c>
      <c r="G1134" t="s">
        <v>35</v>
      </c>
      <c r="I1134">
        <v>7015</v>
      </c>
    </row>
    <row r="1135" spans="1:9" hidden="1" x14ac:dyDescent="0.25">
      <c r="A1135" t="s">
        <v>91</v>
      </c>
      <c r="B1135">
        <v>422</v>
      </c>
      <c r="C1135" t="s">
        <v>36</v>
      </c>
      <c r="D1135">
        <v>4546</v>
      </c>
      <c r="E1135">
        <v>2018</v>
      </c>
      <c r="F1135" s="1">
        <v>7265425314</v>
      </c>
      <c r="G1135" t="s">
        <v>35</v>
      </c>
      <c r="I1135">
        <v>7015</v>
      </c>
    </row>
    <row r="1136" spans="1:9" hidden="1" x14ac:dyDescent="0.25">
      <c r="A1136" t="s">
        <v>91</v>
      </c>
      <c r="B1136">
        <v>422</v>
      </c>
      <c r="C1136" t="s">
        <v>37</v>
      </c>
      <c r="D1136">
        <v>4547</v>
      </c>
      <c r="E1136">
        <v>2012</v>
      </c>
      <c r="F1136" s="1">
        <v>33373350250</v>
      </c>
      <c r="G1136" t="s">
        <v>35</v>
      </c>
      <c r="I1136">
        <v>7015</v>
      </c>
    </row>
    <row r="1137" spans="1:9" hidden="1" x14ac:dyDescent="0.25">
      <c r="A1137" t="s">
        <v>91</v>
      </c>
      <c r="B1137">
        <v>422</v>
      </c>
      <c r="C1137" t="s">
        <v>37</v>
      </c>
      <c r="D1137">
        <v>4547</v>
      </c>
      <c r="E1137">
        <v>2017</v>
      </c>
      <c r="F1137" s="1">
        <v>41661940890</v>
      </c>
      <c r="G1137" t="s">
        <v>35</v>
      </c>
      <c r="I1137">
        <v>7015</v>
      </c>
    </row>
    <row r="1138" spans="1:9" hidden="1" x14ac:dyDescent="0.25">
      <c r="A1138" t="s">
        <v>91</v>
      </c>
      <c r="B1138">
        <v>422</v>
      </c>
      <c r="C1138" t="s">
        <v>37</v>
      </c>
      <c r="D1138">
        <v>4547</v>
      </c>
      <c r="E1138">
        <v>2018</v>
      </c>
      <c r="F1138" s="1">
        <v>43545581975</v>
      </c>
      <c r="G1138" t="s">
        <v>35</v>
      </c>
      <c r="I1138">
        <v>7015</v>
      </c>
    </row>
    <row r="1139" spans="1:9" hidden="1" x14ac:dyDescent="0.25">
      <c r="A1139" t="s">
        <v>91</v>
      </c>
      <c r="B1139">
        <v>422</v>
      </c>
      <c r="C1139" t="s">
        <v>38</v>
      </c>
      <c r="D1139">
        <v>4555</v>
      </c>
      <c r="E1139">
        <v>2012</v>
      </c>
      <c r="F1139" s="1">
        <v>66.142731264299996</v>
      </c>
      <c r="G1139" t="s">
        <v>39</v>
      </c>
      <c r="I1139">
        <v>0</v>
      </c>
    </row>
    <row r="1140" spans="1:9" hidden="1" x14ac:dyDescent="0.25">
      <c r="A1140" t="s">
        <v>91</v>
      </c>
      <c r="B1140">
        <v>422</v>
      </c>
      <c r="C1140" t="s">
        <v>38</v>
      </c>
      <c r="D1140">
        <v>4555</v>
      </c>
      <c r="E1140">
        <v>2017</v>
      </c>
      <c r="F1140" s="1">
        <v>66.142731264299996</v>
      </c>
      <c r="G1140" t="s">
        <v>39</v>
      </c>
      <c r="I1140">
        <v>0</v>
      </c>
    </row>
    <row r="1141" spans="1:9" hidden="1" x14ac:dyDescent="0.25">
      <c r="A1141" t="s">
        <v>91</v>
      </c>
      <c r="B1141">
        <v>422</v>
      </c>
      <c r="C1141" t="s">
        <v>38</v>
      </c>
      <c r="D1141">
        <v>4555</v>
      </c>
      <c r="E1141">
        <v>2018</v>
      </c>
      <c r="F1141" s="1">
        <v>66.142731264299996</v>
      </c>
      <c r="G1141" t="s">
        <v>39</v>
      </c>
      <c r="I1141">
        <v>0</v>
      </c>
    </row>
    <row r="1142" spans="1:9" hidden="1" x14ac:dyDescent="0.25">
      <c r="A1142" t="s">
        <v>91</v>
      </c>
      <c r="B1142">
        <v>422</v>
      </c>
      <c r="C1142" t="s">
        <v>40</v>
      </c>
      <c r="D1142">
        <v>4250</v>
      </c>
      <c r="E1142">
        <v>2012</v>
      </c>
      <c r="F1142" s="1">
        <v>0.72399999999999998</v>
      </c>
      <c r="G1142" t="s">
        <v>42</v>
      </c>
      <c r="I1142">
        <v>0</v>
      </c>
    </row>
    <row r="1143" spans="1:9" hidden="1" x14ac:dyDescent="0.25">
      <c r="A1143" t="s">
        <v>91</v>
      </c>
      <c r="B1143">
        <v>422</v>
      </c>
      <c r="C1143" t="s">
        <v>40</v>
      </c>
      <c r="D1143">
        <v>4250</v>
      </c>
      <c r="E1143">
        <v>2017</v>
      </c>
      <c r="F1143" s="1">
        <v>0.7</v>
      </c>
      <c r="G1143" t="s">
        <v>42</v>
      </c>
      <c r="I1143">
        <v>0</v>
      </c>
    </row>
    <row r="1144" spans="1:9" hidden="1" x14ac:dyDescent="0.25">
      <c r="A1144" t="s">
        <v>91</v>
      </c>
      <c r="B1144">
        <v>422</v>
      </c>
      <c r="C1144" t="s">
        <v>40</v>
      </c>
      <c r="D1144">
        <v>4250</v>
      </c>
      <c r="E1144">
        <v>2018</v>
      </c>
      <c r="F1144" s="1">
        <v>0.7</v>
      </c>
      <c r="G1144" t="s">
        <v>42</v>
      </c>
      <c r="I1144">
        <v>0</v>
      </c>
    </row>
    <row r="1145" spans="1:9" hidden="1" x14ac:dyDescent="0.25">
      <c r="A1145" t="s">
        <v>91</v>
      </c>
      <c r="B1145">
        <v>422</v>
      </c>
      <c r="C1145" t="s">
        <v>43</v>
      </c>
      <c r="D1145">
        <v>4252</v>
      </c>
      <c r="E1145">
        <v>2012</v>
      </c>
      <c r="F1145" s="1">
        <v>0.67500000000000004</v>
      </c>
      <c r="G1145" t="s">
        <v>42</v>
      </c>
      <c r="I1145">
        <v>0</v>
      </c>
    </row>
    <row r="1146" spans="1:9" hidden="1" x14ac:dyDescent="0.25">
      <c r="A1146" t="s">
        <v>91</v>
      </c>
      <c r="B1146">
        <v>422</v>
      </c>
      <c r="C1146" t="s">
        <v>43</v>
      </c>
      <c r="D1146">
        <v>4252</v>
      </c>
      <c r="E1146">
        <v>2017</v>
      </c>
      <c r="F1146" s="1">
        <v>0.9</v>
      </c>
      <c r="G1146" t="s">
        <v>42</v>
      </c>
      <c r="I1146">
        <v>0</v>
      </c>
    </row>
    <row r="1147" spans="1:9" hidden="1" x14ac:dyDescent="0.25">
      <c r="A1147" t="s">
        <v>91</v>
      </c>
      <c r="B1147">
        <v>422</v>
      </c>
      <c r="C1147" t="s">
        <v>43</v>
      </c>
      <c r="D1147">
        <v>4252</v>
      </c>
      <c r="E1147">
        <v>2018</v>
      </c>
      <c r="F1147" s="1">
        <v>0.9</v>
      </c>
      <c r="G1147" t="s">
        <v>42</v>
      </c>
      <c r="I1147">
        <v>0</v>
      </c>
    </row>
    <row r="1148" spans="1:9" hidden="1" x14ac:dyDescent="0.25">
      <c r="A1148" t="s">
        <v>91</v>
      </c>
      <c r="B1148">
        <v>422</v>
      </c>
      <c r="C1148" t="s">
        <v>45</v>
      </c>
      <c r="D1148">
        <v>4251</v>
      </c>
      <c r="E1148">
        <v>2012</v>
      </c>
      <c r="F1148" s="1">
        <v>0.28199999999999997</v>
      </c>
      <c r="G1148" t="s">
        <v>42</v>
      </c>
      <c r="I1148">
        <v>0</v>
      </c>
    </row>
    <row r="1149" spans="1:9" hidden="1" x14ac:dyDescent="0.25">
      <c r="A1149" t="s">
        <v>91</v>
      </c>
      <c r="B1149">
        <v>422</v>
      </c>
      <c r="C1149" t="s">
        <v>45</v>
      </c>
      <c r="D1149">
        <v>4251</v>
      </c>
      <c r="E1149">
        <v>2017</v>
      </c>
      <c r="F1149" s="1">
        <v>0.24</v>
      </c>
      <c r="G1149" t="s">
        <v>42</v>
      </c>
      <c r="I1149">
        <v>0</v>
      </c>
    </row>
    <row r="1150" spans="1:9" hidden="1" x14ac:dyDescent="0.25">
      <c r="A1150" t="s">
        <v>91</v>
      </c>
      <c r="B1150">
        <v>422</v>
      </c>
      <c r="C1150" t="s">
        <v>45</v>
      </c>
      <c r="D1150">
        <v>4251</v>
      </c>
      <c r="E1150">
        <v>2018</v>
      </c>
      <c r="F1150" s="1">
        <v>0.24</v>
      </c>
      <c r="G1150" t="s">
        <v>42</v>
      </c>
      <c r="I1150">
        <v>0</v>
      </c>
    </row>
    <row r="1151" spans="1:9" hidden="1" x14ac:dyDescent="0.25">
      <c r="A1151" t="s">
        <v>91</v>
      </c>
      <c r="B1151">
        <v>422</v>
      </c>
      <c r="C1151" t="s">
        <v>47</v>
      </c>
      <c r="D1151">
        <v>4254</v>
      </c>
      <c r="E1151">
        <v>2012</v>
      </c>
      <c r="F1151" s="1">
        <v>43.0696014277</v>
      </c>
      <c r="G1151" t="s">
        <v>39</v>
      </c>
      <c r="I1151">
        <v>0</v>
      </c>
    </row>
    <row r="1152" spans="1:9" hidden="1" x14ac:dyDescent="0.25">
      <c r="A1152" t="s">
        <v>91</v>
      </c>
      <c r="B1152">
        <v>422</v>
      </c>
      <c r="C1152" t="s">
        <v>47</v>
      </c>
      <c r="D1152">
        <v>4254</v>
      </c>
      <c r="E1152">
        <v>2017</v>
      </c>
      <c r="F1152" s="1">
        <v>38.043478260900002</v>
      </c>
      <c r="G1152" t="s">
        <v>42</v>
      </c>
      <c r="I1152">
        <v>0</v>
      </c>
    </row>
    <row r="1153" spans="1:9" hidden="1" x14ac:dyDescent="0.25">
      <c r="A1153" t="s">
        <v>91</v>
      </c>
      <c r="B1153">
        <v>422</v>
      </c>
      <c r="C1153" t="s">
        <v>47</v>
      </c>
      <c r="D1153">
        <v>4254</v>
      </c>
      <c r="E1153">
        <v>2018</v>
      </c>
      <c r="F1153" s="1">
        <v>38.043478260900002</v>
      </c>
      <c r="G1153" t="s">
        <v>42</v>
      </c>
      <c r="I1153">
        <v>0</v>
      </c>
    </row>
    <row r="1154" spans="1:9" hidden="1" x14ac:dyDescent="0.25">
      <c r="A1154" t="s">
        <v>91</v>
      </c>
      <c r="B1154">
        <v>422</v>
      </c>
      <c r="C1154" t="s">
        <v>48</v>
      </c>
      <c r="D1154">
        <v>4256</v>
      </c>
      <c r="E1154">
        <v>2012</v>
      </c>
      <c r="F1154" s="1">
        <v>40.1546698394</v>
      </c>
      <c r="G1154" t="s">
        <v>39</v>
      </c>
      <c r="I1154">
        <v>0</v>
      </c>
    </row>
    <row r="1155" spans="1:9" hidden="1" x14ac:dyDescent="0.25">
      <c r="A1155" t="s">
        <v>91</v>
      </c>
      <c r="B1155">
        <v>422</v>
      </c>
      <c r="C1155" t="s">
        <v>48</v>
      </c>
      <c r="D1155">
        <v>4256</v>
      </c>
      <c r="E1155">
        <v>2017</v>
      </c>
      <c r="F1155" s="1">
        <v>48.913043478299997</v>
      </c>
      <c r="G1155" t="s">
        <v>42</v>
      </c>
      <c r="I1155">
        <v>0</v>
      </c>
    </row>
    <row r="1156" spans="1:9" hidden="1" x14ac:dyDescent="0.25">
      <c r="A1156" t="s">
        <v>91</v>
      </c>
      <c r="B1156">
        <v>422</v>
      </c>
      <c r="C1156" t="s">
        <v>48</v>
      </c>
      <c r="D1156">
        <v>4256</v>
      </c>
      <c r="E1156">
        <v>2018</v>
      </c>
      <c r="F1156" s="1">
        <v>48.913043478299997</v>
      </c>
      <c r="G1156" t="s">
        <v>42</v>
      </c>
      <c r="I1156">
        <v>0</v>
      </c>
    </row>
    <row r="1157" spans="1:9" hidden="1" x14ac:dyDescent="0.25">
      <c r="A1157" t="s">
        <v>91</v>
      </c>
      <c r="B1157">
        <v>422</v>
      </c>
      <c r="C1157" t="s">
        <v>49</v>
      </c>
      <c r="D1157">
        <v>4255</v>
      </c>
      <c r="E1157">
        <v>2012</v>
      </c>
      <c r="F1157" s="1">
        <v>16.775728732899999</v>
      </c>
      <c r="G1157" t="s">
        <v>39</v>
      </c>
      <c r="I1157">
        <v>0</v>
      </c>
    </row>
    <row r="1158" spans="1:9" hidden="1" x14ac:dyDescent="0.25">
      <c r="A1158" t="s">
        <v>91</v>
      </c>
      <c r="B1158">
        <v>422</v>
      </c>
      <c r="C1158" t="s">
        <v>49</v>
      </c>
      <c r="D1158">
        <v>4255</v>
      </c>
      <c r="E1158">
        <v>2017</v>
      </c>
      <c r="F1158" s="1">
        <v>13.043478260900001</v>
      </c>
      <c r="G1158" t="s">
        <v>42</v>
      </c>
      <c r="I1158">
        <v>0</v>
      </c>
    </row>
    <row r="1159" spans="1:9" hidden="1" x14ac:dyDescent="0.25">
      <c r="A1159" t="s">
        <v>91</v>
      </c>
      <c r="B1159">
        <v>422</v>
      </c>
      <c r="C1159" t="s">
        <v>49</v>
      </c>
      <c r="D1159">
        <v>4255</v>
      </c>
      <c r="E1159">
        <v>2018</v>
      </c>
      <c r="F1159" s="1">
        <v>13.043478260900001</v>
      </c>
      <c r="G1159" t="s">
        <v>42</v>
      </c>
      <c r="I1159">
        <v>0</v>
      </c>
    </row>
    <row r="1160" spans="1:9" hidden="1" x14ac:dyDescent="0.25">
      <c r="A1160" t="s">
        <v>91</v>
      </c>
      <c r="B1160">
        <v>422</v>
      </c>
      <c r="C1160" t="s">
        <v>50</v>
      </c>
      <c r="D1160">
        <v>4318</v>
      </c>
      <c r="E1160">
        <v>2012</v>
      </c>
      <c r="F1160" s="1">
        <v>90</v>
      </c>
      <c r="G1160" t="s">
        <v>42</v>
      </c>
      <c r="I1160">
        <v>0</v>
      </c>
    </row>
    <row r="1161" spans="1:9" hidden="1" x14ac:dyDescent="0.25">
      <c r="A1161" t="s">
        <v>91</v>
      </c>
      <c r="B1161">
        <v>422</v>
      </c>
      <c r="C1161" t="s">
        <v>50</v>
      </c>
      <c r="D1161">
        <v>4318</v>
      </c>
      <c r="E1161">
        <v>2017</v>
      </c>
      <c r="F1161" s="1">
        <v>90</v>
      </c>
      <c r="G1161" t="s">
        <v>42</v>
      </c>
      <c r="I1161">
        <v>0</v>
      </c>
    </row>
    <row r="1162" spans="1:9" x14ac:dyDescent="0.25">
      <c r="A1162" t="s">
        <v>91</v>
      </c>
      <c r="B1162">
        <v>422</v>
      </c>
      <c r="C1162" t="s">
        <v>50</v>
      </c>
      <c r="D1162">
        <v>4318</v>
      </c>
      <c r="E1162">
        <v>2018</v>
      </c>
      <c r="F1162" s="1">
        <v>90</v>
      </c>
      <c r="G1162" t="s">
        <v>42</v>
      </c>
      <c r="I1162">
        <v>0</v>
      </c>
    </row>
    <row r="1163" spans="1:9" hidden="1" x14ac:dyDescent="0.25">
      <c r="A1163" t="s">
        <v>91</v>
      </c>
      <c r="B1163">
        <v>422</v>
      </c>
      <c r="C1163" t="s">
        <v>51</v>
      </c>
      <c r="D1163">
        <v>4331</v>
      </c>
      <c r="E1163">
        <v>2012</v>
      </c>
      <c r="F1163" s="1">
        <v>41.1309410904</v>
      </c>
      <c r="G1163" t="s">
        <v>39</v>
      </c>
      <c r="I1163">
        <v>0</v>
      </c>
    </row>
    <row r="1164" spans="1:9" hidden="1" x14ac:dyDescent="0.25">
      <c r="A1164" t="s">
        <v>91</v>
      </c>
      <c r="B1164">
        <v>422</v>
      </c>
      <c r="C1164" t="s">
        <v>51</v>
      </c>
      <c r="D1164">
        <v>4331</v>
      </c>
      <c r="E1164">
        <v>2017</v>
      </c>
      <c r="F1164" s="1">
        <v>34.883720930199999</v>
      </c>
      <c r="G1164" t="s">
        <v>42</v>
      </c>
      <c r="I1164">
        <v>0</v>
      </c>
    </row>
    <row r="1165" spans="1:9" hidden="1" x14ac:dyDescent="0.25">
      <c r="A1165" t="s">
        <v>91</v>
      </c>
      <c r="B1165">
        <v>422</v>
      </c>
      <c r="C1165" t="s">
        <v>51</v>
      </c>
      <c r="D1165">
        <v>4331</v>
      </c>
      <c r="E1165">
        <v>2018</v>
      </c>
      <c r="F1165" s="1">
        <v>34.883720930199999</v>
      </c>
      <c r="G1165" t="s">
        <v>42</v>
      </c>
      <c r="I1165">
        <v>0</v>
      </c>
    </row>
    <row r="1166" spans="1:9" hidden="1" x14ac:dyDescent="0.25">
      <c r="A1166" t="s">
        <v>92</v>
      </c>
      <c r="B1166">
        <v>426</v>
      </c>
      <c r="C1166" t="s">
        <v>34</v>
      </c>
      <c r="D1166">
        <v>4548</v>
      </c>
      <c r="E1166">
        <v>2012</v>
      </c>
      <c r="F1166" s="1">
        <v>133909538.40000001</v>
      </c>
      <c r="G1166" t="s">
        <v>35</v>
      </c>
      <c r="I1166">
        <v>7015</v>
      </c>
    </row>
    <row r="1167" spans="1:9" hidden="1" x14ac:dyDescent="0.25">
      <c r="A1167" t="s">
        <v>92</v>
      </c>
      <c r="B1167">
        <v>426</v>
      </c>
      <c r="C1167" t="s">
        <v>34</v>
      </c>
      <c r="D1167">
        <v>4548</v>
      </c>
      <c r="E1167">
        <v>2017</v>
      </c>
      <c r="F1167" s="1">
        <v>133345518.3</v>
      </c>
      <c r="G1167" t="s">
        <v>35</v>
      </c>
      <c r="I1167">
        <v>7015</v>
      </c>
    </row>
    <row r="1168" spans="1:9" hidden="1" x14ac:dyDescent="0.25">
      <c r="A1168" t="s">
        <v>92</v>
      </c>
      <c r="B1168">
        <v>426</v>
      </c>
      <c r="C1168" t="s">
        <v>34</v>
      </c>
      <c r="D1168">
        <v>4548</v>
      </c>
      <c r="E1168">
        <v>2018</v>
      </c>
      <c r="F1168" s="1">
        <v>142437327.90000001</v>
      </c>
      <c r="G1168" t="s">
        <v>35</v>
      </c>
      <c r="I1168">
        <v>7015</v>
      </c>
    </row>
    <row r="1169" spans="1:9" hidden="1" x14ac:dyDescent="0.25">
      <c r="A1169" t="s">
        <v>92</v>
      </c>
      <c r="B1169">
        <v>426</v>
      </c>
      <c r="C1169" t="s">
        <v>36</v>
      </c>
      <c r="D1169">
        <v>4546</v>
      </c>
      <c r="E1169">
        <v>2012</v>
      </c>
      <c r="F1169" s="1">
        <v>633845932.60000002</v>
      </c>
      <c r="G1169" t="s">
        <v>35</v>
      </c>
      <c r="I1169">
        <v>7015</v>
      </c>
    </row>
    <row r="1170" spans="1:9" hidden="1" x14ac:dyDescent="0.25">
      <c r="A1170" t="s">
        <v>92</v>
      </c>
      <c r="B1170">
        <v>426</v>
      </c>
      <c r="C1170" t="s">
        <v>36</v>
      </c>
      <c r="D1170">
        <v>4546</v>
      </c>
      <c r="E1170">
        <v>2017</v>
      </c>
      <c r="F1170" s="1">
        <v>677302236.20000005</v>
      </c>
      <c r="G1170" t="s">
        <v>35</v>
      </c>
      <c r="I1170">
        <v>7015</v>
      </c>
    </row>
    <row r="1171" spans="1:9" hidden="1" x14ac:dyDescent="0.25">
      <c r="A1171" t="s">
        <v>92</v>
      </c>
      <c r="B1171">
        <v>426</v>
      </c>
      <c r="C1171" t="s">
        <v>36</v>
      </c>
      <c r="D1171">
        <v>4546</v>
      </c>
      <c r="E1171">
        <v>2018</v>
      </c>
      <c r="F1171" s="1">
        <v>685904460.10000002</v>
      </c>
      <c r="G1171" t="s">
        <v>35</v>
      </c>
      <c r="I1171">
        <v>7015</v>
      </c>
    </row>
    <row r="1172" spans="1:9" hidden="1" x14ac:dyDescent="0.25">
      <c r="A1172" t="s">
        <v>92</v>
      </c>
      <c r="B1172">
        <v>426</v>
      </c>
      <c r="C1172" t="s">
        <v>37</v>
      </c>
      <c r="D1172">
        <v>4547</v>
      </c>
      <c r="E1172">
        <v>2012</v>
      </c>
      <c r="F1172" s="1">
        <v>1649861652</v>
      </c>
      <c r="G1172" t="s">
        <v>35</v>
      </c>
      <c r="I1172">
        <v>7015</v>
      </c>
    </row>
    <row r="1173" spans="1:9" hidden="1" x14ac:dyDescent="0.25">
      <c r="A1173" t="s">
        <v>92</v>
      </c>
      <c r="B1173">
        <v>426</v>
      </c>
      <c r="C1173" t="s">
        <v>37</v>
      </c>
      <c r="D1173">
        <v>4547</v>
      </c>
      <c r="E1173">
        <v>2017</v>
      </c>
      <c r="F1173" s="1">
        <v>1523648791</v>
      </c>
      <c r="G1173" t="s">
        <v>35</v>
      </c>
      <c r="I1173">
        <v>7015</v>
      </c>
    </row>
    <row r="1174" spans="1:9" hidden="1" x14ac:dyDescent="0.25">
      <c r="A1174" t="s">
        <v>92</v>
      </c>
      <c r="B1174">
        <v>426</v>
      </c>
      <c r="C1174" t="s">
        <v>37</v>
      </c>
      <c r="D1174">
        <v>4547</v>
      </c>
      <c r="E1174">
        <v>2018</v>
      </c>
      <c r="F1174" s="1">
        <v>1553593993</v>
      </c>
      <c r="G1174" t="s">
        <v>35</v>
      </c>
      <c r="I1174">
        <v>7015</v>
      </c>
    </row>
    <row r="1175" spans="1:9" hidden="1" x14ac:dyDescent="0.25">
      <c r="A1175" t="s">
        <v>92</v>
      </c>
      <c r="B1175">
        <v>426</v>
      </c>
      <c r="C1175" t="s">
        <v>38</v>
      </c>
      <c r="D1175">
        <v>4555</v>
      </c>
      <c r="E1175">
        <v>2012</v>
      </c>
      <c r="F1175" s="1">
        <v>6.76042221E-2</v>
      </c>
      <c r="G1175" t="s">
        <v>39</v>
      </c>
      <c r="I1175">
        <v>0</v>
      </c>
    </row>
    <row r="1176" spans="1:9" hidden="1" x14ac:dyDescent="0.25">
      <c r="A1176" t="s">
        <v>92</v>
      </c>
      <c r="B1176">
        <v>426</v>
      </c>
      <c r="C1176" t="s">
        <v>38</v>
      </c>
      <c r="D1176">
        <v>4555</v>
      </c>
      <c r="E1176">
        <v>2017</v>
      </c>
      <c r="F1176" s="1">
        <v>4.6148772999999997E-2</v>
      </c>
      <c r="G1176" t="s">
        <v>39</v>
      </c>
      <c r="I1176">
        <v>0</v>
      </c>
    </row>
    <row r="1177" spans="1:9" hidden="1" x14ac:dyDescent="0.25">
      <c r="A1177" t="s">
        <v>92</v>
      </c>
      <c r="B1177">
        <v>426</v>
      </c>
      <c r="C1177" t="s">
        <v>38</v>
      </c>
      <c r="D1177">
        <v>4555</v>
      </c>
      <c r="E1177">
        <v>2018</v>
      </c>
      <c r="F1177" s="1">
        <v>4.4519714500000002E-2</v>
      </c>
      <c r="G1177" t="s">
        <v>39</v>
      </c>
      <c r="I1177">
        <v>0</v>
      </c>
    </row>
    <row r="1178" spans="1:9" hidden="1" x14ac:dyDescent="0.25">
      <c r="A1178" t="s">
        <v>92</v>
      </c>
      <c r="B1178">
        <v>426</v>
      </c>
      <c r="C1178" t="s">
        <v>40</v>
      </c>
      <c r="D1178">
        <v>4250</v>
      </c>
      <c r="E1178">
        <v>2012</v>
      </c>
      <c r="F1178" s="1">
        <v>3.8E-3</v>
      </c>
      <c r="G1178" t="s">
        <v>42</v>
      </c>
      <c r="I1178">
        <v>0</v>
      </c>
    </row>
    <row r="1179" spans="1:9" hidden="1" x14ac:dyDescent="0.25">
      <c r="A1179" t="s">
        <v>92</v>
      </c>
      <c r="B1179">
        <v>426</v>
      </c>
      <c r="C1179" t="s">
        <v>40</v>
      </c>
      <c r="D1179">
        <v>4250</v>
      </c>
      <c r="E1179">
        <v>2017</v>
      </c>
      <c r="F1179" s="1">
        <v>3.8E-3</v>
      </c>
      <c r="G1179" t="s">
        <v>42</v>
      </c>
      <c r="I1179">
        <v>0</v>
      </c>
    </row>
    <row r="1180" spans="1:9" hidden="1" x14ac:dyDescent="0.25">
      <c r="A1180" t="s">
        <v>92</v>
      </c>
      <c r="B1180">
        <v>426</v>
      </c>
      <c r="C1180" t="s">
        <v>40</v>
      </c>
      <c r="D1180">
        <v>4250</v>
      </c>
      <c r="E1180">
        <v>2018</v>
      </c>
      <c r="F1180" s="1">
        <v>3.8E-3</v>
      </c>
      <c r="G1180" t="s">
        <v>42</v>
      </c>
      <c r="I1180">
        <v>0</v>
      </c>
    </row>
    <row r="1181" spans="1:9" hidden="1" x14ac:dyDescent="0.25">
      <c r="A1181" t="s">
        <v>92</v>
      </c>
      <c r="B1181">
        <v>426</v>
      </c>
      <c r="C1181" t="s">
        <v>43</v>
      </c>
      <c r="D1181">
        <v>4252</v>
      </c>
      <c r="E1181">
        <v>2012</v>
      </c>
      <c r="F1181" s="1">
        <v>0.02</v>
      </c>
      <c r="G1181" t="s">
        <v>42</v>
      </c>
      <c r="I1181">
        <v>0</v>
      </c>
    </row>
    <row r="1182" spans="1:9" hidden="1" x14ac:dyDescent="0.25">
      <c r="A1182" t="s">
        <v>92</v>
      </c>
      <c r="B1182">
        <v>426</v>
      </c>
      <c r="C1182" t="s">
        <v>43</v>
      </c>
      <c r="D1182">
        <v>4252</v>
      </c>
      <c r="E1182">
        <v>2017</v>
      </c>
      <c r="F1182" s="1">
        <v>0.02</v>
      </c>
      <c r="G1182" t="s">
        <v>42</v>
      </c>
      <c r="I1182">
        <v>0</v>
      </c>
    </row>
    <row r="1183" spans="1:9" hidden="1" x14ac:dyDescent="0.25">
      <c r="A1183" t="s">
        <v>92</v>
      </c>
      <c r="B1183">
        <v>426</v>
      </c>
      <c r="C1183" t="s">
        <v>43</v>
      </c>
      <c r="D1183">
        <v>4252</v>
      </c>
      <c r="E1183">
        <v>2018</v>
      </c>
      <c r="F1183" s="1">
        <v>0.02</v>
      </c>
      <c r="G1183" t="s">
        <v>42</v>
      </c>
      <c r="I1183">
        <v>0</v>
      </c>
    </row>
    <row r="1184" spans="1:9" hidden="1" x14ac:dyDescent="0.25">
      <c r="A1184" t="s">
        <v>92</v>
      </c>
      <c r="B1184">
        <v>426</v>
      </c>
      <c r="C1184" t="s">
        <v>45</v>
      </c>
      <c r="D1184">
        <v>4251</v>
      </c>
      <c r="E1184">
        <v>2012</v>
      </c>
      <c r="F1184" s="1">
        <v>0.02</v>
      </c>
      <c r="G1184" t="s">
        <v>42</v>
      </c>
      <c r="I1184">
        <v>0</v>
      </c>
    </row>
    <row r="1185" spans="1:9" hidden="1" x14ac:dyDescent="0.25">
      <c r="A1185" t="s">
        <v>92</v>
      </c>
      <c r="B1185">
        <v>426</v>
      </c>
      <c r="C1185" t="s">
        <v>45</v>
      </c>
      <c r="D1185">
        <v>4251</v>
      </c>
      <c r="E1185">
        <v>2017</v>
      </c>
      <c r="F1185" s="1">
        <v>0.02</v>
      </c>
      <c r="G1185" t="s">
        <v>42</v>
      </c>
      <c r="I1185">
        <v>0</v>
      </c>
    </row>
    <row r="1186" spans="1:9" hidden="1" x14ac:dyDescent="0.25">
      <c r="A1186" t="s">
        <v>92</v>
      </c>
      <c r="B1186">
        <v>426</v>
      </c>
      <c r="C1186" t="s">
        <v>45</v>
      </c>
      <c r="D1186">
        <v>4251</v>
      </c>
      <c r="E1186">
        <v>2018</v>
      </c>
      <c r="F1186" s="1">
        <v>0.02</v>
      </c>
      <c r="G1186" t="s">
        <v>42</v>
      </c>
      <c r="I1186">
        <v>0</v>
      </c>
    </row>
    <row r="1187" spans="1:9" hidden="1" x14ac:dyDescent="0.25">
      <c r="A1187" t="s">
        <v>92</v>
      </c>
      <c r="B1187">
        <v>426</v>
      </c>
      <c r="C1187" t="s">
        <v>47</v>
      </c>
      <c r="D1187">
        <v>4254</v>
      </c>
      <c r="E1187">
        <v>2012</v>
      </c>
      <c r="F1187" s="1">
        <v>8.6757990867999997</v>
      </c>
      <c r="G1187" t="s">
        <v>39</v>
      </c>
      <c r="I1187">
        <v>0</v>
      </c>
    </row>
    <row r="1188" spans="1:9" hidden="1" x14ac:dyDescent="0.25">
      <c r="A1188" t="s">
        <v>92</v>
      </c>
      <c r="B1188">
        <v>426</v>
      </c>
      <c r="C1188" t="s">
        <v>47</v>
      </c>
      <c r="D1188">
        <v>4254</v>
      </c>
      <c r="E1188">
        <v>2017</v>
      </c>
      <c r="F1188" s="1">
        <v>8.6757990867999997</v>
      </c>
      <c r="G1188" t="s">
        <v>39</v>
      </c>
      <c r="I1188">
        <v>0</v>
      </c>
    </row>
    <row r="1189" spans="1:9" hidden="1" x14ac:dyDescent="0.25">
      <c r="A1189" t="s">
        <v>92</v>
      </c>
      <c r="B1189">
        <v>426</v>
      </c>
      <c r="C1189" t="s">
        <v>47</v>
      </c>
      <c r="D1189">
        <v>4254</v>
      </c>
      <c r="E1189">
        <v>2018</v>
      </c>
      <c r="F1189" s="1">
        <v>8.6757990867999997</v>
      </c>
      <c r="G1189" t="s">
        <v>39</v>
      </c>
      <c r="I1189">
        <v>0</v>
      </c>
    </row>
    <row r="1190" spans="1:9" hidden="1" x14ac:dyDescent="0.25">
      <c r="A1190" t="s">
        <v>92</v>
      </c>
      <c r="B1190">
        <v>426</v>
      </c>
      <c r="C1190" t="s">
        <v>48</v>
      </c>
      <c r="D1190">
        <v>4256</v>
      </c>
      <c r="E1190">
        <v>2012</v>
      </c>
      <c r="F1190" s="1">
        <v>45.662100456600001</v>
      </c>
      <c r="G1190" t="s">
        <v>39</v>
      </c>
      <c r="I1190">
        <v>0</v>
      </c>
    </row>
    <row r="1191" spans="1:9" hidden="1" x14ac:dyDescent="0.25">
      <c r="A1191" t="s">
        <v>92</v>
      </c>
      <c r="B1191">
        <v>426</v>
      </c>
      <c r="C1191" t="s">
        <v>48</v>
      </c>
      <c r="D1191">
        <v>4256</v>
      </c>
      <c r="E1191">
        <v>2017</v>
      </c>
      <c r="F1191" s="1">
        <v>45.662100456600001</v>
      </c>
      <c r="G1191" t="s">
        <v>39</v>
      </c>
      <c r="I1191">
        <v>0</v>
      </c>
    </row>
    <row r="1192" spans="1:9" hidden="1" x14ac:dyDescent="0.25">
      <c r="A1192" t="s">
        <v>92</v>
      </c>
      <c r="B1192">
        <v>426</v>
      </c>
      <c r="C1192" t="s">
        <v>48</v>
      </c>
      <c r="D1192">
        <v>4256</v>
      </c>
      <c r="E1192">
        <v>2018</v>
      </c>
      <c r="F1192" s="1">
        <v>45.662100456600001</v>
      </c>
      <c r="G1192" t="s">
        <v>39</v>
      </c>
      <c r="I1192">
        <v>0</v>
      </c>
    </row>
    <row r="1193" spans="1:9" hidden="1" x14ac:dyDescent="0.25">
      <c r="A1193" t="s">
        <v>92</v>
      </c>
      <c r="B1193">
        <v>426</v>
      </c>
      <c r="C1193" t="s">
        <v>49</v>
      </c>
      <c r="D1193">
        <v>4255</v>
      </c>
      <c r="E1193">
        <v>2012</v>
      </c>
      <c r="F1193" s="1">
        <v>45.662100456600001</v>
      </c>
      <c r="G1193" t="s">
        <v>39</v>
      </c>
      <c r="I1193">
        <v>0</v>
      </c>
    </row>
    <row r="1194" spans="1:9" hidden="1" x14ac:dyDescent="0.25">
      <c r="A1194" t="s">
        <v>92</v>
      </c>
      <c r="B1194">
        <v>426</v>
      </c>
      <c r="C1194" t="s">
        <v>49</v>
      </c>
      <c r="D1194">
        <v>4255</v>
      </c>
      <c r="E1194">
        <v>2017</v>
      </c>
      <c r="F1194" s="1">
        <v>45.662100456600001</v>
      </c>
      <c r="G1194" t="s">
        <v>39</v>
      </c>
      <c r="I1194">
        <v>0</v>
      </c>
    </row>
    <row r="1195" spans="1:9" hidden="1" x14ac:dyDescent="0.25">
      <c r="A1195" t="s">
        <v>92</v>
      </c>
      <c r="B1195">
        <v>426</v>
      </c>
      <c r="C1195" t="s">
        <v>49</v>
      </c>
      <c r="D1195">
        <v>4255</v>
      </c>
      <c r="E1195">
        <v>2018</v>
      </c>
      <c r="F1195" s="1">
        <v>45.662100456600001</v>
      </c>
      <c r="G1195" t="s">
        <v>39</v>
      </c>
      <c r="I1195">
        <v>0</v>
      </c>
    </row>
    <row r="1196" spans="1:9" hidden="1" x14ac:dyDescent="0.25">
      <c r="A1196" t="s">
        <v>92</v>
      </c>
      <c r="B1196">
        <v>426</v>
      </c>
      <c r="C1196" t="s">
        <v>50</v>
      </c>
      <c r="D1196">
        <v>4318</v>
      </c>
      <c r="E1196">
        <v>2012</v>
      </c>
      <c r="F1196" s="1">
        <v>6.7000000000000004E-2</v>
      </c>
      <c r="G1196" t="s">
        <v>42</v>
      </c>
      <c r="I1196">
        <v>0</v>
      </c>
    </row>
    <row r="1197" spans="1:9" hidden="1" x14ac:dyDescent="0.25">
      <c r="A1197" t="s">
        <v>92</v>
      </c>
      <c r="B1197">
        <v>426</v>
      </c>
      <c r="C1197" t="s">
        <v>50</v>
      </c>
      <c r="D1197">
        <v>4318</v>
      </c>
      <c r="E1197">
        <v>2017</v>
      </c>
      <c r="F1197" s="1">
        <v>6.7000000000000004E-2</v>
      </c>
      <c r="G1197" t="s">
        <v>42</v>
      </c>
      <c r="I1197">
        <v>0</v>
      </c>
    </row>
    <row r="1198" spans="1:9" x14ac:dyDescent="0.25">
      <c r="A1198" t="s">
        <v>92</v>
      </c>
      <c r="B1198">
        <v>426</v>
      </c>
      <c r="C1198" t="s">
        <v>50</v>
      </c>
      <c r="D1198">
        <v>4318</v>
      </c>
      <c r="E1198">
        <v>2018</v>
      </c>
      <c r="F1198" s="1">
        <v>6.7000000000000004E-2</v>
      </c>
      <c r="G1198" t="s">
        <v>42</v>
      </c>
      <c r="I1198">
        <v>0</v>
      </c>
    </row>
    <row r="1199" spans="1:9" hidden="1" x14ac:dyDescent="0.25">
      <c r="A1199" t="s">
        <v>92</v>
      </c>
      <c r="B1199">
        <v>426</v>
      </c>
      <c r="C1199" t="s">
        <v>51</v>
      </c>
      <c r="D1199">
        <v>4331</v>
      </c>
      <c r="E1199">
        <v>2012</v>
      </c>
      <c r="F1199" s="1">
        <v>0.92429022080000001</v>
      </c>
      <c r="G1199" t="s">
        <v>39</v>
      </c>
      <c r="I1199">
        <v>0</v>
      </c>
    </row>
    <row r="1200" spans="1:9" hidden="1" x14ac:dyDescent="0.25">
      <c r="A1200" t="s">
        <v>92</v>
      </c>
      <c r="B1200">
        <v>426</v>
      </c>
      <c r="C1200" t="s">
        <v>51</v>
      </c>
      <c r="D1200">
        <v>4331</v>
      </c>
      <c r="E1200">
        <v>2017</v>
      </c>
      <c r="F1200" s="1">
        <v>0.63086124399999999</v>
      </c>
      <c r="G1200" t="s">
        <v>39</v>
      </c>
      <c r="I1200">
        <v>0</v>
      </c>
    </row>
    <row r="1201" spans="1:9" hidden="1" x14ac:dyDescent="0.25">
      <c r="A1201" t="s">
        <v>92</v>
      </c>
      <c r="B1201">
        <v>426</v>
      </c>
      <c r="C1201" t="s">
        <v>51</v>
      </c>
      <c r="D1201">
        <v>4331</v>
      </c>
      <c r="E1201">
        <v>2018</v>
      </c>
      <c r="F1201" s="1">
        <v>0.60858527579999999</v>
      </c>
      <c r="G1201" t="s">
        <v>39</v>
      </c>
      <c r="I1201">
        <v>0</v>
      </c>
    </row>
    <row r="1202" spans="1:9" hidden="1" x14ac:dyDescent="0.25">
      <c r="A1202" t="s">
        <v>93</v>
      </c>
      <c r="B1202">
        <v>430</v>
      </c>
      <c r="C1202" t="s">
        <v>34</v>
      </c>
      <c r="D1202">
        <v>4548</v>
      </c>
      <c r="E1202">
        <v>2012</v>
      </c>
      <c r="F1202" s="1">
        <v>968000000</v>
      </c>
      <c r="G1202" t="s">
        <v>35</v>
      </c>
      <c r="I1202">
        <v>7015</v>
      </c>
    </row>
    <row r="1203" spans="1:9" hidden="1" x14ac:dyDescent="0.25">
      <c r="A1203" t="s">
        <v>93</v>
      </c>
      <c r="B1203">
        <v>430</v>
      </c>
      <c r="C1203" t="s">
        <v>34</v>
      </c>
      <c r="D1203">
        <v>4548</v>
      </c>
      <c r="E1203">
        <v>2017</v>
      </c>
      <c r="F1203" s="1">
        <v>1773023043</v>
      </c>
      <c r="G1203" t="s">
        <v>35</v>
      </c>
      <c r="I1203">
        <v>7015</v>
      </c>
    </row>
    <row r="1204" spans="1:9" hidden="1" x14ac:dyDescent="0.25">
      <c r="A1204" t="s">
        <v>93</v>
      </c>
      <c r="B1204">
        <v>430</v>
      </c>
      <c r="C1204" t="s">
        <v>34</v>
      </c>
      <c r="D1204">
        <v>4548</v>
      </c>
      <c r="E1204">
        <v>2018</v>
      </c>
      <c r="F1204" s="1">
        <v>1770087199</v>
      </c>
      <c r="G1204" t="s">
        <v>35</v>
      </c>
      <c r="I1204">
        <v>7015</v>
      </c>
    </row>
    <row r="1205" spans="1:9" hidden="1" x14ac:dyDescent="0.25">
      <c r="A1205" t="s">
        <v>93</v>
      </c>
      <c r="B1205">
        <v>430</v>
      </c>
      <c r="C1205" t="s">
        <v>36</v>
      </c>
      <c r="D1205">
        <v>4546</v>
      </c>
      <c r="E1205">
        <v>2012</v>
      </c>
      <c r="F1205" s="1">
        <v>156000000</v>
      </c>
      <c r="G1205" t="s">
        <v>35</v>
      </c>
      <c r="I1205">
        <v>7015</v>
      </c>
    </row>
    <row r="1206" spans="1:9" hidden="1" x14ac:dyDescent="0.25">
      <c r="A1206" t="s">
        <v>93</v>
      </c>
      <c r="B1206">
        <v>430</v>
      </c>
      <c r="C1206" t="s">
        <v>36</v>
      </c>
      <c r="D1206">
        <v>4546</v>
      </c>
      <c r="E1206">
        <v>2017</v>
      </c>
      <c r="F1206" s="1">
        <v>178552866</v>
      </c>
      <c r="G1206" t="s">
        <v>35</v>
      </c>
      <c r="I1206">
        <v>7015</v>
      </c>
    </row>
    <row r="1207" spans="1:9" hidden="1" x14ac:dyDescent="0.25">
      <c r="A1207" t="s">
        <v>93</v>
      </c>
      <c r="B1207">
        <v>430</v>
      </c>
      <c r="C1207" t="s">
        <v>36</v>
      </c>
      <c r="D1207">
        <v>4546</v>
      </c>
      <c r="E1207">
        <v>2018</v>
      </c>
      <c r="F1207" s="1">
        <v>217685503</v>
      </c>
      <c r="G1207" t="s">
        <v>35</v>
      </c>
      <c r="I1207">
        <v>7015</v>
      </c>
    </row>
    <row r="1208" spans="1:9" hidden="1" x14ac:dyDescent="0.25">
      <c r="A1208" t="s">
        <v>93</v>
      </c>
      <c r="B1208">
        <v>430</v>
      </c>
      <c r="C1208" t="s">
        <v>37</v>
      </c>
      <c r="D1208">
        <v>4547</v>
      </c>
      <c r="E1208">
        <v>2012</v>
      </c>
      <c r="F1208" s="1">
        <v>253000000</v>
      </c>
      <c r="G1208" t="s">
        <v>35</v>
      </c>
      <c r="I1208">
        <v>7015</v>
      </c>
    </row>
    <row r="1209" spans="1:9" hidden="1" x14ac:dyDescent="0.25">
      <c r="A1209" t="s">
        <v>93</v>
      </c>
      <c r="B1209">
        <v>430</v>
      </c>
      <c r="C1209" t="s">
        <v>37</v>
      </c>
      <c r="D1209">
        <v>4547</v>
      </c>
      <c r="E1209">
        <v>2017</v>
      </c>
      <c r="F1209" s="1">
        <v>440071669</v>
      </c>
      <c r="G1209" t="s">
        <v>35</v>
      </c>
      <c r="I1209">
        <v>7015</v>
      </c>
    </row>
    <row r="1210" spans="1:9" hidden="1" x14ac:dyDescent="0.25">
      <c r="A1210" t="s">
        <v>93</v>
      </c>
      <c r="B1210">
        <v>430</v>
      </c>
      <c r="C1210" t="s">
        <v>37</v>
      </c>
      <c r="D1210">
        <v>4547</v>
      </c>
      <c r="E1210">
        <v>2018</v>
      </c>
      <c r="F1210" s="1">
        <v>452791474</v>
      </c>
      <c r="G1210" t="s">
        <v>35</v>
      </c>
      <c r="I1210">
        <v>7015</v>
      </c>
    </row>
    <row r="1211" spans="1:9" hidden="1" x14ac:dyDescent="0.25">
      <c r="A1211" t="s">
        <v>93</v>
      </c>
      <c r="B1211">
        <v>430</v>
      </c>
      <c r="C1211" t="s">
        <v>38</v>
      </c>
      <c r="D1211">
        <v>4555</v>
      </c>
      <c r="E1211">
        <v>2012</v>
      </c>
      <c r="F1211" s="1">
        <v>2.4293294E-2</v>
      </c>
      <c r="G1211" t="s">
        <v>39</v>
      </c>
      <c r="I1211">
        <v>0</v>
      </c>
    </row>
    <row r="1212" spans="1:9" hidden="1" x14ac:dyDescent="0.25">
      <c r="A1212" t="s">
        <v>93</v>
      </c>
      <c r="B1212">
        <v>430</v>
      </c>
      <c r="C1212" t="s">
        <v>38</v>
      </c>
      <c r="D1212">
        <v>4555</v>
      </c>
      <c r="E1212">
        <v>2017</v>
      </c>
      <c r="F1212" s="1">
        <v>2.4640305099999999E-2</v>
      </c>
      <c r="G1212" t="s">
        <v>39</v>
      </c>
      <c r="I1212">
        <v>0</v>
      </c>
    </row>
    <row r="1213" spans="1:9" hidden="1" x14ac:dyDescent="0.25">
      <c r="A1213" t="s">
        <v>93</v>
      </c>
      <c r="B1213">
        <v>430</v>
      </c>
      <c r="C1213" t="s">
        <v>38</v>
      </c>
      <c r="D1213">
        <v>4555</v>
      </c>
      <c r="E1213">
        <v>2018</v>
      </c>
      <c r="F1213" s="1">
        <v>2.4640305099999999E-2</v>
      </c>
      <c r="G1213" t="s">
        <v>39</v>
      </c>
      <c r="I1213">
        <v>0</v>
      </c>
    </row>
    <row r="1214" spans="1:9" hidden="1" x14ac:dyDescent="0.25">
      <c r="A1214" t="s">
        <v>93</v>
      </c>
      <c r="B1214">
        <v>430</v>
      </c>
      <c r="C1214" t="s">
        <v>40</v>
      </c>
      <c r="D1214">
        <v>4250</v>
      </c>
      <c r="E1214">
        <v>2012</v>
      </c>
      <c r="F1214" s="1">
        <v>1.23E-2</v>
      </c>
      <c r="G1214" t="s">
        <v>42</v>
      </c>
      <c r="I1214">
        <v>0</v>
      </c>
    </row>
    <row r="1215" spans="1:9" hidden="1" x14ac:dyDescent="0.25">
      <c r="A1215" t="s">
        <v>93</v>
      </c>
      <c r="B1215">
        <v>430</v>
      </c>
      <c r="C1215" t="s">
        <v>40</v>
      </c>
      <c r="D1215">
        <v>4250</v>
      </c>
      <c r="E1215">
        <v>2017</v>
      </c>
      <c r="F1215" s="1">
        <v>1.23E-2</v>
      </c>
      <c r="G1215" t="s">
        <v>42</v>
      </c>
      <c r="I1215">
        <v>0</v>
      </c>
    </row>
    <row r="1216" spans="1:9" hidden="1" x14ac:dyDescent="0.25">
      <c r="A1216" t="s">
        <v>93</v>
      </c>
      <c r="B1216">
        <v>430</v>
      </c>
      <c r="C1216" t="s">
        <v>40</v>
      </c>
      <c r="D1216">
        <v>4250</v>
      </c>
      <c r="E1216">
        <v>2018</v>
      </c>
      <c r="F1216" s="1">
        <v>1.23E-2</v>
      </c>
      <c r="G1216" t="s">
        <v>42</v>
      </c>
      <c r="I1216">
        <v>0</v>
      </c>
    </row>
    <row r="1217" spans="1:9" hidden="1" x14ac:dyDescent="0.25">
      <c r="A1217" t="s">
        <v>93</v>
      </c>
      <c r="B1217">
        <v>430</v>
      </c>
      <c r="C1217" t="s">
        <v>43</v>
      </c>
      <c r="D1217">
        <v>4252</v>
      </c>
      <c r="E1217">
        <v>2012</v>
      </c>
      <c r="F1217" s="1">
        <v>5.3400000000000003E-2</v>
      </c>
      <c r="G1217" t="s">
        <v>42</v>
      </c>
      <c r="I1217">
        <v>0</v>
      </c>
    </row>
    <row r="1218" spans="1:9" hidden="1" x14ac:dyDescent="0.25">
      <c r="A1218" t="s">
        <v>93</v>
      </c>
      <c r="B1218">
        <v>430</v>
      </c>
      <c r="C1218" t="s">
        <v>43</v>
      </c>
      <c r="D1218">
        <v>4252</v>
      </c>
      <c r="E1218">
        <v>2017</v>
      </c>
      <c r="F1218" s="1">
        <v>5.3400000000000003E-2</v>
      </c>
      <c r="G1218" t="s">
        <v>42</v>
      </c>
      <c r="I1218">
        <v>0</v>
      </c>
    </row>
    <row r="1219" spans="1:9" hidden="1" x14ac:dyDescent="0.25">
      <c r="A1219" t="s">
        <v>93</v>
      </c>
      <c r="B1219">
        <v>430</v>
      </c>
      <c r="C1219" t="s">
        <v>43</v>
      </c>
      <c r="D1219">
        <v>4252</v>
      </c>
      <c r="E1219">
        <v>2018</v>
      </c>
      <c r="F1219" s="1">
        <v>5.3400000000000003E-2</v>
      </c>
      <c r="G1219" t="s">
        <v>42</v>
      </c>
      <c r="I1219">
        <v>0</v>
      </c>
    </row>
    <row r="1220" spans="1:9" hidden="1" x14ac:dyDescent="0.25">
      <c r="A1220" t="s">
        <v>93</v>
      </c>
      <c r="B1220">
        <v>430</v>
      </c>
      <c r="C1220" t="s">
        <v>45</v>
      </c>
      <c r="D1220">
        <v>4251</v>
      </c>
      <c r="E1220">
        <v>2012</v>
      </c>
      <c r="F1220" s="1">
        <v>8.0199999999999994E-2</v>
      </c>
      <c r="G1220" t="s">
        <v>42</v>
      </c>
      <c r="I1220">
        <v>0</v>
      </c>
    </row>
    <row r="1221" spans="1:9" hidden="1" x14ac:dyDescent="0.25">
      <c r="A1221" t="s">
        <v>93</v>
      </c>
      <c r="B1221">
        <v>430</v>
      </c>
      <c r="C1221" t="s">
        <v>45</v>
      </c>
      <c r="D1221">
        <v>4251</v>
      </c>
      <c r="E1221">
        <v>2017</v>
      </c>
      <c r="F1221" s="1">
        <v>8.0199999999999994E-2</v>
      </c>
      <c r="G1221" t="s">
        <v>42</v>
      </c>
      <c r="I1221">
        <v>0</v>
      </c>
    </row>
    <row r="1222" spans="1:9" hidden="1" x14ac:dyDescent="0.25">
      <c r="A1222" t="s">
        <v>93</v>
      </c>
      <c r="B1222">
        <v>430</v>
      </c>
      <c r="C1222" t="s">
        <v>45</v>
      </c>
      <c r="D1222">
        <v>4251</v>
      </c>
      <c r="E1222">
        <v>2018</v>
      </c>
      <c r="F1222" s="1">
        <v>8.0199999999999994E-2</v>
      </c>
      <c r="G1222" t="s">
        <v>42</v>
      </c>
      <c r="I1222">
        <v>0</v>
      </c>
    </row>
    <row r="1223" spans="1:9" hidden="1" x14ac:dyDescent="0.25">
      <c r="A1223" t="s">
        <v>93</v>
      </c>
      <c r="B1223">
        <v>430</v>
      </c>
      <c r="C1223" t="s">
        <v>47</v>
      </c>
      <c r="D1223">
        <v>4254</v>
      </c>
      <c r="E1223">
        <v>2012</v>
      </c>
      <c r="F1223" s="1">
        <v>8.4304318025999994</v>
      </c>
      <c r="G1223" t="s">
        <v>39</v>
      </c>
      <c r="I1223">
        <v>0</v>
      </c>
    </row>
    <row r="1224" spans="1:9" hidden="1" x14ac:dyDescent="0.25">
      <c r="A1224" t="s">
        <v>93</v>
      </c>
      <c r="B1224">
        <v>430</v>
      </c>
      <c r="C1224" t="s">
        <v>47</v>
      </c>
      <c r="D1224">
        <v>4254</v>
      </c>
      <c r="E1224">
        <v>2017</v>
      </c>
      <c r="F1224" s="1">
        <v>8.4304318025999994</v>
      </c>
      <c r="G1224" t="s">
        <v>39</v>
      </c>
      <c r="I1224">
        <v>0</v>
      </c>
    </row>
    <row r="1225" spans="1:9" hidden="1" x14ac:dyDescent="0.25">
      <c r="A1225" t="s">
        <v>93</v>
      </c>
      <c r="B1225">
        <v>430</v>
      </c>
      <c r="C1225" t="s">
        <v>47</v>
      </c>
      <c r="D1225">
        <v>4254</v>
      </c>
      <c r="E1225">
        <v>2018</v>
      </c>
      <c r="F1225" s="1">
        <v>8.4304318025999994</v>
      </c>
      <c r="G1225" t="s">
        <v>39</v>
      </c>
      <c r="I1225">
        <v>0</v>
      </c>
    </row>
    <row r="1226" spans="1:9" hidden="1" x14ac:dyDescent="0.25">
      <c r="A1226" t="s">
        <v>93</v>
      </c>
      <c r="B1226">
        <v>430</v>
      </c>
      <c r="C1226" t="s">
        <v>48</v>
      </c>
      <c r="D1226">
        <v>4256</v>
      </c>
      <c r="E1226">
        <v>2012</v>
      </c>
      <c r="F1226" s="1">
        <v>36.600411240600003</v>
      </c>
      <c r="G1226" t="s">
        <v>39</v>
      </c>
      <c r="I1226">
        <v>0</v>
      </c>
    </row>
    <row r="1227" spans="1:9" hidden="1" x14ac:dyDescent="0.25">
      <c r="A1227" t="s">
        <v>93</v>
      </c>
      <c r="B1227">
        <v>430</v>
      </c>
      <c r="C1227" t="s">
        <v>48</v>
      </c>
      <c r="D1227">
        <v>4256</v>
      </c>
      <c r="E1227">
        <v>2017</v>
      </c>
      <c r="F1227" s="1">
        <v>36.600411240600003</v>
      </c>
      <c r="G1227" t="s">
        <v>39</v>
      </c>
      <c r="I1227">
        <v>0</v>
      </c>
    </row>
    <row r="1228" spans="1:9" hidden="1" x14ac:dyDescent="0.25">
      <c r="A1228" t="s">
        <v>93</v>
      </c>
      <c r="B1228">
        <v>430</v>
      </c>
      <c r="C1228" t="s">
        <v>48</v>
      </c>
      <c r="D1228">
        <v>4256</v>
      </c>
      <c r="E1228">
        <v>2018</v>
      </c>
      <c r="F1228" s="1">
        <v>36.600411240600003</v>
      </c>
      <c r="G1228" t="s">
        <v>39</v>
      </c>
      <c r="I1228">
        <v>0</v>
      </c>
    </row>
    <row r="1229" spans="1:9" hidden="1" x14ac:dyDescent="0.25">
      <c r="A1229" t="s">
        <v>93</v>
      </c>
      <c r="B1229">
        <v>430</v>
      </c>
      <c r="C1229" t="s">
        <v>49</v>
      </c>
      <c r="D1229">
        <v>4255</v>
      </c>
      <c r="E1229">
        <v>2012</v>
      </c>
      <c r="F1229" s="1">
        <v>54.969156956799999</v>
      </c>
      <c r="G1229" t="s">
        <v>39</v>
      </c>
      <c r="I1229">
        <v>0</v>
      </c>
    </row>
    <row r="1230" spans="1:9" hidden="1" x14ac:dyDescent="0.25">
      <c r="A1230" t="s">
        <v>93</v>
      </c>
      <c r="B1230">
        <v>430</v>
      </c>
      <c r="C1230" t="s">
        <v>49</v>
      </c>
      <c r="D1230">
        <v>4255</v>
      </c>
      <c r="E1230">
        <v>2017</v>
      </c>
      <c r="F1230" s="1">
        <v>54.969156956799999</v>
      </c>
      <c r="G1230" t="s">
        <v>39</v>
      </c>
      <c r="I1230">
        <v>0</v>
      </c>
    </row>
    <row r="1231" spans="1:9" hidden="1" x14ac:dyDescent="0.25">
      <c r="A1231" t="s">
        <v>93</v>
      </c>
      <c r="B1231">
        <v>430</v>
      </c>
      <c r="C1231" t="s">
        <v>49</v>
      </c>
      <c r="D1231">
        <v>4255</v>
      </c>
      <c r="E1231">
        <v>2018</v>
      </c>
      <c r="F1231" s="1">
        <v>54.969156956799999</v>
      </c>
      <c r="G1231" t="s">
        <v>39</v>
      </c>
      <c r="I1231">
        <v>0</v>
      </c>
    </row>
    <row r="1232" spans="1:9" hidden="1" x14ac:dyDescent="0.25">
      <c r="A1232" t="s">
        <v>93</v>
      </c>
      <c r="B1232">
        <v>430</v>
      </c>
      <c r="C1232" t="s">
        <v>51</v>
      </c>
      <c r="D1232">
        <v>4331</v>
      </c>
      <c r="E1232">
        <v>2012</v>
      </c>
      <c r="F1232" s="1">
        <v>0.29577464790000002</v>
      </c>
      <c r="G1232" t="s">
        <v>39</v>
      </c>
      <c r="I1232">
        <v>0</v>
      </c>
    </row>
    <row r="1233" spans="1:9" hidden="1" x14ac:dyDescent="0.25">
      <c r="A1233" t="s">
        <v>93</v>
      </c>
      <c r="B1233">
        <v>430</v>
      </c>
      <c r="C1233" t="s">
        <v>51</v>
      </c>
      <c r="D1233">
        <v>4331</v>
      </c>
      <c r="E1233">
        <v>2017</v>
      </c>
      <c r="F1233" s="1">
        <v>0.3</v>
      </c>
      <c r="G1233" t="s">
        <v>39</v>
      </c>
      <c r="I1233">
        <v>0</v>
      </c>
    </row>
    <row r="1234" spans="1:9" hidden="1" x14ac:dyDescent="0.25">
      <c r="A1234" t="s">
        <v>93</v>
      </c>
      <c r="B1234">
        <v>430</v>
      </c>
      <c r="C1234" t="s">
        <v>51</v>
      </c>
      <c r="D1234">
        <v>4331</v>
      </c>
      <c r="E1234">
        <v>2018</v>
      </c>
      <c r="F1234" s="1">
        <v>0.3</v>
      </c>
      <c r="G1234" t="s">
        <v>39</v>
      </c>
      <c r="I1234">
        <v>0</v>
      </c>
    </row>
    <row r="1235" spans="1:9" hidden="1" x14ac:dyDescent="0.25">
      <c r="A1235" t="s">
        <v>94</v>
      </c>
      <c r="B1235">
        <v>434</v>
      </c>
      <c r="C1235" t="s">
        <v>34</v>
      </c>
      <c r="D1235">
        <v>4548</v>
      </c>
      <c r="E1235">
        <v>2012</v>
      </c>
      <c r="F1235" s="1">
        <v>909452890.70000005</v>
      </c>
      <c r="G1235" t="s">
        <v>35</v>
      </c>
      <c r="I1235">
        <v>7015</v>
      </c>
    </row>
    <row r="1236" spans="1:9" hidden="1" x14ac:dyDescent="0.25">
      <c r="A1236" t="s">
        <v>94</v>
      </c>
      <c r="B1236">
        <v>434</v>
      </c>
      <c r="C1236" t="s">
        <v>34</v>
      </c>
      <c r="D1236">
        <v>4548</v>
      </c>
      <c r="E1236">
        <v>2017</v>
      </c>
      <c r="F1236" s="1">
        <v>206331850.40000001</v>
      </c>
      <c r="G1236" t="s">
        <v>35</v>
      </c>
      <c r="I1236">
        <v>7015</v>
      </c>
    </row>
    <row r="1237" spans="1:9" hidden="1" x14ac:dyDescent="0.25">
      <c r="A1237" t="s">
        <v>94</v>
      </c>
      <c r="B1237">
        <v>434</v>
      </c>
      <c r="C1237" t="s">
        <v>34</v>
      </c>
      <c r="D1237">
        <v>4548</v>
      </c>
      <c r="E1237">
        <v>2018</v>
      </c>
      <c r="F1237" s="1">
        <v>273545911.5</v>
      </c>
      <c r="G1237" t="s">
        <v>35</v>
      </c>
      <c r="I1237">
        <v>7015</v>
      </c>
    </row>
    <row r="1238" spans="1:9" hidden="1" x14ac:dyDescent="0.25">
      <c r="A1238" t="s">
        <v>94</v>
      </c>
      <c r="B1238">
        <v>434</v>
      </c>
      <c r="C1238" t="s">
        <v>36</v>
      </c>
      <c r="D1238">
        <v>4546</v>
      </c>
      <c r="E1238">
        <v>2012</v>
      </c>
      <c r="F1238" s="1">
        <v>66492851696</v>
      </c>
      <c r="G1238" t="s">
        <v>35</v>
      </c>
      <c r="I1238">
        <v>7015</v>
      </c>
    </row>
    <row r="1239" spans="1:9" hidden="1" x14ac:dyDescent="0.25">
      <c r="A1239" t="s">
        <v>94</v>
      </c>
      <c r="B1239">
        <v>434</v>
      </c>
      <c r="C1239" t="s">
        <v>36</v>
      </c>
      <c r="D1239">
        <v>4546</v>
      </c>
      <c r="E1239">
        <v>2017</v>
      </c>
      <c r="F1239" s="1">
        <v>15098942834</v>
      </c>
      <c r="G1239" t="s">
        <v>35</v>
      </c>
      <c r="I1239">
        <v>7015</v>
      </c>
    </row>
    <row r="1240" spans="1:9" hidden="1" x14ac:dyDescent="0.25">
      <c r="A1240" t="s">
        <v>94</v>
      </c>
      <c r="B1240">
        <v>434</v>
      </c>
      <c r="C1240" t="s">
        <v>36</v>
      </c>
      <c r="D1240">
        <v>4546</v>
      </c>
      <c r="E1240">
        <v>2018</v>
      </c>
      <c r="F1240" s="1">
        <v>20018765353</v>
      </c>
      <c r="G1240" t="s">
        <v>35</v>
      </c>
      <c r="I1240">
        <v>7015</v>
      </c>
    </row>
    <row r="1241" spans="1:9" hidden="1" x14ac:dyDescent="0.25">
      <c r="A1241" t="s">
        <v>94</v>
      </c>
      <c r="B1241">
        <v>434</v>
      </c>
      <c r="C1241" t="s">
        <v>37</v>
      </c>
      <c r="D1241">
        <v>4547</v>
      </c>
      <c r="E1241">
        <v>2012</v>
      </c>
      <c r="F1241" s="1">
        <v>33780937450</v>
      </c>
      <c r="G1241" t="s">
        <v>35</v>
      </c>
      <c r="I1241">
        <v>7015</v>
      </c>
    </row>
    <row r="1242" spans="1:9" hidden="1" x14ac:dyDescent="0.25">
      <c r="A1242" t="s">
        <v>94</v>
      </c>
      <c r="B1242">
        <v>434</v>
      </c>
      <c r="C1242" t="s">
        <v>37</v>
      </c>
      <c r="D1242">
        <v>4547</v>
      </c>
      <c r="E1242">
        <v>2017</v>
      </c>
      <c r="F1242" s="1">
        <v>7669571823</v>
      </c>
      <c r="G1242" t="s">
        <v>35</v>
      </c>
      <c r="I1242">
        <v>7015</v>
      </c>
    </row>
    <row r="1243" spans="1:9" hidden="1" x14ac:dyDescent="0.25">
      <c r="A1243" t="s">
        <v>94</v>
      </c>
      <c r="B1243">
        <v>434</v>
      </c>
      <c r="C1243" t="s">
        <v>37</v>
      </c>
      <c r="D1243">
        <v>4547</v>
      </c>
      <c r="E1243">
        <v>2018</v>
      </c>
      <c r="F1243" s="1">
        <v>10168513509</v>
      </c>
      <c r="G1243" t="s">
        <v>35</v>
      </c>
      <c r="I1243">
        <v>7015</v>
      </c>
    </row>
    <row r="1244" spans="1:9" hidden="1" x14ac:dyDescent="0.25">
      <c r="A1244" t="s">
        <v>94</v>
      </c>
      <c r="B1244">
        <v>434</v>
      </c>
      <c r="C1244" t="s">
        <v>38</v>
      </c>
      <c r="D1244">
        <v>4555</v>
      </c>
      <c r="E1244">
        <v>2012</v>
      </c>
      <c r="F1244" s="1">
        <v>39.681736112499998</v>
      </c>
      <c r="G1244" t="s">
        <v>39</v>
      </c>
      <c r="I1244">
        <v>0</v>
      </c>
    </row>
    <row r="1245" spans="1:9" hidden="1" x14ac:dyDescent="0.25">
      <c r="A1245" t="s">
        <v>94</v>
      </c>
      <c r="B1245">
        <v>434</v>
      </c>
      <c r="C1245" t="s">
        <v>38</v>
      </c>
      <c r="D1245">
        <v>4555</v>
      </c>
      <c r="E1245">
        <v>2017</v>
      </c>
      <c r="F1245" s="1">
        <v>39.754444392300002</v>
      </c>
      <c r="G1245" t="s">
        <v>39</v>
      </c>
      <c r="I1245">
        <v>0</v>
      </c>
    </row>
    <row r="1246" spans="1:9" hidden="1" x14ac:dyDescent="0.25">
      <c r="A1246" t="s">
        <v>94</v>
      </c>
      <c r="B1246">
        <v>434</v>
      </c>
      <c r="C1246" t="s">
        <v>38</v>
      </c>
      <c r="D1246">
        <v>4555</v>
      </c>
      <c r="E1246">
        <v>2018</v>
      </c>
      <c r="F1246" s="1">
        <v>39.754444392300002</v>
      </c>
      <c r="G1246" t="s">
        <v>39</v>
      </c>
      <c r="I1246">
        <v>0</v>
      </c>
    </row>
    <row r="1247" spans="1:9" hidden="1" x14ac:dyDescent="0.25">
      <c r="A1247" t="s">
        <v>94</v>
      </c>
      <c r="B1247">
        <v>434</v>
      </c>
      <c r="C1247" t="s">
        <v>40</v>
      </c>
      <c r="D1247">
        <v>4250</v>
      </c>
      <c r="E1247">
        <v>2012</v>
      </c>
      <c r="F1247" s="1">
        <v>4.8499999999999996</v>
      </c>
      <c r="I1247">
        <v>6655</v>
      </c>
    </row>
    <row r="1248" spans="1:9" hidden="1" x14ac:dyDescent="0.25">
      <c r="A1248" t="s">
        <v>94</v>
      </c>
      <c r="B1248">
        <v>434</v>
      </c>
      <c r="C1248" t="s">
        <v>40</v>
      </c>
      <c r="D1248">
        <v>4250</v>
      </c>
      <c r="E1248">
        <v>2017</v>
      </c>
      <c r="F1248" s="1">
        <v>4.8499999999999996</v>
      </c>
      <c r="G1248" t="s">
        <v>42</v>
      </c>
      <c r="I1248">
        <v>0</v>
      </c>
    </row>
    <row r="1249" spans="1:9" hidden="1" x14ac:dyDescent="0.25">
      <c r="A1249" t="s">
        <v>94</v>
      </c>
      <c r="B1249">
        <v>434</v>
      </c>
      <c r="C1249" t="s">
        <v>40</v>
      </c>
      <c r="D1249">
        <v>4250</v>
      </c>
      <c r="E1249">
        <v>2018</v>
      </c>
      <c r="F1249" s="1">
        <v>4.8499999999999996</v>
      </c>
      <c r="G1249" t="s">
        <v>42</v>
      </c>
      <c r="I1249">
        <v>0</v>
      </c>
    </row>
    <row r="1250" spans="1:9" hidden="1" x14ac:dyDescent="0.25">
      <c r="A1250" t="s">
        <v>94</v>
      </c>
      <c r="B1250">
        <v>434</v>
      </c>
      <c r="C1250" t="s">
        <v>43</v>
      </c>
      <c r="D1250">
        <v>4252</v>
      </c>
      <c r="E1250">
        <v>2012</v>
      </c>
      <c r="F1250" s="1">
        <v>0.28000000000000003</v>
      </c>
      <c r="I1250">
        <v>6655</v>
      </c>
    </row>
    <row r="1251" spans="1:9" hidden="1" x14ac:dyDescent="0.25">
      <c r="A1251" t="s">
        <v>94</v>
      </c>
      <c r="B1251">
        <v>434</v>
      </c>
      <c r="C1251" t="s">
        <v>43</v>
      </c>
      <c r="D1251">
        <v>4252</v>
      </c>
      <c r="E1251">
        <v>2017</v>
      </c>
      <c r="F1251" s="1">
        <v>0.28000000000000003</v>
      </c>
      <c r="G1251" t="s">
        <v>42</v>
      </c>
      <c r="I1251">
        <v>0</v>
      </c>
    </row>
    <row r="1252" spans="1:9" hidden="1" x14ac:dyDescent="0.25">
      <c r="A1252" t="s">
        <v>94</v>
      </c>
      <c r="B1252">
        <v>434</v>
      </c>
      <c r="C1252" t="s">
        <v>43</v>
      </c>
      <c r="D1252">
        <v>4252</v>
      </c>
      <c r="E1252">
        <v>2018</v>
      </c>
      <c r="F1252" s="1">
        <v>0.28000000000000003</v>
      </c>
      <c r="G1252" t="s">
        <v>42</v>
      </c>
      <c r="I1252">
        <v>0</v>
      </c>
    </row>
    <row r="1253" spans="1:9" hidden="1" x14ac:dyDescent="0.25">
      <c r="A1253" t="s">
        <v>94</v>
      </c>
      <c r="B1253">
        <v>434</v>
      </c>
      <c r="C1253" t="s">
        <v>45</v>
      </c>
      <c r="D1253">
        <v>4251</v>
      </c>
      <c r="E1253">
        <v>2012</v>
      </c>
      <c r="F1253" s="1">
        <v>0.7</v>
      </c>
      <c r="I1253">
        <v>6655</v>
      </c>
    </row>
    <row r="1254" spans="1:9" hidden="1" x14ac:dyDescent="0.25">
      <c r="A1254" t="s">
        <v>94</v>
      </c>
      <c r="B1254">
        <v>434</v>
      </c>
      <c r="C1254" t="s">
        <v>45</v>
      </c>
      <c r="D1254">
        <v>4251</v>
      </c>
      <c r="E1254">
        <v>2017</v>
      </c>
      <c r="F1254" s="1">
        <v>0.7</v>
      </c>
      <c r="G1254" t="s">
        <v>42</v>
      </c>
      <c r="I1254">
        <v>0</v>
      </c>
    </row>
    <row r="1255" spans="1:9" hidden="1" x14ac:dyDescent="0.25">
      <c r="A1255" t="s">
        <v>94</v>
      </c>
      <c r="B1255">
        <v>434</v>
      </c>
      <c r="C1255" t="s">
        <v>45</v>
      </c>
      <c r="D1255">
        <v>4251</v>
      </c>
      <c r="E1255">
        <v>2018</v>
      </c>
      <c r="F1255" s="1">
        <v>0.7</v>
      </c>
      <c r="G1255" t="s">
        <v>42</v>
      </c>
      <c r="I1255">
        <v>0</v>
      </c>
    </row>
    <row r="1256" spans="1:9" hidden="1" x14ac:dyDescent="0.25">
      <c r="A1256" t="s">
        <v>94</v>
      </c>
      <c r="B1256">
        <v>434</v>
      </c>
      <c r="C1256" t="s">
        <v>47</v>
      </c>
      <c r="D1256">
        <v>4254</v>
      </c>
      <c r="E1256">
        <v>2012</v>
      </c>
      <c r="F1256" s="1">
        <v>83.190394511099996</v>
      </c>
      <c r="G1256" t="s">
        <v>39</v>
      </c>
      <c r="I1256">
        <v>0</v>
      </c>
    </row>
    <row r="1257" spans="1:9" hidden="1" x14ac:dyDescent="0.25">
      <c r="A1257" t="s">
        <v>94</v>
      </c>
      <c r="B1257">
        <v>434</v>
      </c>
      <c r="C1257" t="s">
        <v>47</v>
      </c>
      <c r="D1257">
        <v>4254</v>
      </c>
      <c r="E1257">
        <v>2017</v>
      </c>
      <c r="F1257" s="1">
        <v>83.190394511099996</v>
      </c>
      <c r="G1257" t="s">
        <v>42</v>
      </c>
      <c r="I1257">
        <v>0</v>
      </c>
    </row>
    <row r="1258" spans="1:9" hidden="1" x14ac:dyDescent="0.25">
      <c r="A1258" t="s">
        <v>94</v>
      </c>
      <c r="B1258">
        <v>434</v>
      </c>
      <c r="C1258" t="s">
        <v>47</v>
      </c>
      <c r="D1258">
        <v>4254</v>
      </c>
      <c r="E1258">
        <v>2018</v>
      </c>
      <c r="F1258" s="1">
        <v>83.190394511099996</v>
      </c>
      <c r="G1258" t="s">
        <v>42</v>
      </c>
      <c r="I1258">
        <v>0</v>
      </c>
    </row>
    <row r="1259" spans="1:9" hidden="1" x14ac:dyDescent="0.25">
      <c r="A1259" t="s">
        <v>94</v>
      </c>
      <c r="B1259">
        <v>434</v>
      </c>
      <c r="C1259" t="s">
        <v>48</v>
      </c>
      <c r="D1259">
        <v>4256</v>
      </c>
      <c r="E1259">
        <v>2012</v>
      </c>
      <c r="F1259" s="1">
        <v>4.8027444254000002</v>
      </c>
      <c r="G1259" t="s">
        <v>39</v>
      </c>
      <c r="I1259">
        <v>0</v>
      </c>
    </row>
    <row r="1260" spans="1:9" hidden="1" x14ac:dyDescent="0.25">
      <c r="A1260" t="s">
        <v>94</v>
      </c>
      <c r="B1260">
        <v>434</v>
      </c>
      <c r="C1260" t="s">
        <v>48</v>
      </c>
      <c r="D1260">
        <v>4256</v>
      </c>
      <c r="E1260">
        <v>2017</v>
      </c>
      <c r="F1260" s="1">
        <v>4.8027444254000002</v>
      </c>
      <c r="G1260" t="s">
        <v>42</v>
      </c>
      <c r="I1260">
        <v>0</v>
      </c>
    </row>
    <row r="1261" spans="1:9" hidden="1" x14ac:dyDescent="0.25">
      <c r="A1261" t="s">
        <v>94</v>
      </c>
      <c r="B1261">
        <v>434</v>
      </c>
      <c r="C1261" t="s">
        <v>48</v>
      </c>
      <c r="D1261">
        <v>4256</v>
      </c>
      <c r="E1261">
        <v>2018</v>
      </c>
      <c r="F1261" s="1">
        <v>4.8027444254000002</v>
      </c>
      <c r="G1261" t="s">
        <v>42</v>
      </c>
      <c r="I1261">
        <v>0</v>
      </c>
    </row>
    <row r="1262" spans="1:9" hidden="1" x14ac:dyDescent="0.25">
      <c r="A1262" t="s">
        <v>94</v>
      </c>
      <c r="B1262">
        <v>434</v>
      </c>
      <c r="C1262" t="s">
        <v>49</v>
      </c>
      <c r="D1262">
        <v>4255</v>
      </c>
      <c r="E1262">
        <v>2012</v>
      </c>
      <c r="F1262" s="1">
        <v>12.006861063500001</v>
      </c>
      <c r="G1262" t="s">
        <v>39</v>
      </c>
      <c r="I1262">
        <v>0</v>
      </c>
    </row>
    <row r="1263" spans="1:9" hidden="1" x14ac:dyDescent="0.25">
      <c r="A1263" t="s">
        <v>94</v>
      </c>
      <c r="B1263">
        <v>434</v>
      </c>
      <c r="C1263" t="s">
        <v>49</v>
      </c>
      <c r="D1263">
        <v>4255</v>
      </c>
      <c r="E1263">
        <v>2017</v>
      </c>
      <c r="F1263" s="1">
        <v>12.006861063500001</v>
      </c>
      <c r="G1263" t="s">
        <v>42</v>
      </c>
      <c r="I1263">
        <v>0</v>
      </c>
    </row>
    <row r="1264" spans="1:9" hidden="1" x14ac:dyDescent="0.25">
      <c r="A1264" t="s">
        <v>94</v>
      </c>
      <c r="B1264">
        <v>434</v>
      </c>
      <c r="C1264" t="s">
        <v>49</v>
      </c>
      <c r="D1264">
        <v>4255</v>
      </c>
      <c r="E1264">
        <v>2018</v>
      </c>
      <c r="F1264" s="1">
        <v>12.006861063500001</v>
      </c>
      <c r="G1264" t="s">
        <v>42</v>
      </c>
      <c r="I1264">
        <v>0</v>
      </c>
    </row>
    <row r="1265" spans="1:9" hidden="1" x14ac:dyDescent="0.25">
      <c r="A1265" t="s">
        <v>94</v>
      </c>
      <c r="B1265">
        <v>434</v>
      </c>
      <c r="C1265" t="s">
        <v>50</v>
      </c>
      <c r="D1265">
        <v>4318</v>
      </c>
      <c r="E1265">
        <v>2012</v>
      </c>
      <c r="F1265" s="1">
        <v>316</v>
      </c>
      <c r="G1265" t="s">
        <v>42</v>
      </c>
      <c r="I1265">
        <v>0</v>
      </c>
    </row>
    <row r="1266" spans="1:9" hidden="1" x14ac:dyDescent="0.25">
      <c r="A1266" t="s">
        <v>94</v>
      </c>
      <c r="B1266">
        <v>434</v>
      </c>
      <c r="C1266" t="s">
        <v>50</v>
      </c>
      <c r="D1266">
        <v>4318</v>
      </c>
      <c r="E1266">
        <v>2017</v>
      </c>
      <c r="F1266" s="1">
        <v>316</v>
      </c>
      <c r="G1266" t="s">
        <v>42</v>
      </c>
      <c r="I1266">
        <v>0</v>
      </c>
    </row>
    <row r="1267" spans="1:9" x14ac:dyDescent="0.25">
      <c r="A1267" t="s">
        <v>94</v>
      </c>
      <c r="B1267">
        <v>434</v>
      </c>
      <c r="C1267" t="s">
        <v>50</v>
      </c>
      <c r="D1267">
        <v>4318</v>
      </c>
      <c r="E1267">
        <v>2018</v>
      </c>
      <c r="F1267" s="1">
        <v>316</v>
      </c>
      <c r="G1267" t="s">
        <v>42</v>
      </c>
      <c r="I1267">
        <v>0</v>
      </c>
    </row>
    <row r="1268" spans="1:9" hidden="1" x14ac:dyDescent="0.25">
      <c r="A1268" t="s">
        <v>94</v>
      </c>
      <c r="B1268">
        <v>434</v>
      </c>
      <c r="C1268" t="s">
        <v>51</v>
      </c>
      <c r="D1268">
        <v>4331</v>
      </c>
      <c r="E1268">
        <v>2012</v>
      </c>
      <c r="F1268" s="1">
        <v>19.464720194600002</v>
      </c>
      <c r="G1268" t="s">
        <v>39</v>
      </c>
      <c r="I1268">
        <v>0</v>
      </c>
    </row>
    <row r="1269" spans="1:9" hidden="1" x14ac:dyDescent="0.25">
      <c r="A1269" t="s">
        <v>94</v>
      </c>
      <c r="B1269">
        <v>434</v>
      </c>
      <c r="C1269" t="s">
        <v>51</v>
      </c>
      <c r="D1269">
        <v>4331</v>
      </c>
      <c r="E1269">
        <v>2017</v>
      </c>
      <c r="F1269" s="1">
        <v>19.512195122000001</v>
      </c>
      <c r="G1269" t="s">
        <v>39</v>
      </c>
      <c r="I1269">
        <v>0</v>
      </c>
    </row>
    <row r="1270" spans="1:9" hidden="1" x14ac:dyDescent="0.25">
      <c r="A1270" t="s">
        <v>94</v>
      </c>
      <c r="B1270">
        <v>434</v>
      </c>
      <c r="C1270" t="s">
        <v>51</v>
      </c>
      <c r="D1270">
        <v>4331</v>
      </c>
      <c r="E1270">
        <v>2018</v>
      </c>
      <c r="F1270" s="1">
        <v>19.512195122000001</v>
      </c>
      <c r="G1270" t="s">
        <v>39</v>
      </c>
      <c r="I1270">
        <v>0</v>
      </c>
    </row>
    <row r="1271" spans="1:9" hidden="1" x14ac:dyDescent="0.25">
      <c r="A1271" t="s">
        <v>95</v>
      </c>
      <c r="B1271">
        <v>450</v>
      </c>
      <c r="C1271" t="s">
        <v>34</v>
      </c>
      <c r="D1271">
        <v>4548</v>
      </c>
      <c r="E1271">
        <v>2012</v>
      </c>
      <c r="F1271" s="1">
        <v>3242183923</v>
      </c>
      <c r="G1271" t="s">
        <v>35</v>
      </c>
      <c r="I1271">
        <v>7015</v>
      </c>
    </row>
    <row r="1272" spans="1:9" hidden="1" x14ac:dyDescent="0.25">
      <c r="A1272" t="s">
        <v>95</v>
      </c>
      <c r="B1272">
        <v>450</v>
      </c>
      <c r="C1272" t="s">
        <v>34</v>
      </c>
      <c r="D1272">
        <v>4548</v>
      </c>
      <c r="E1272">
        <v>2017</v>
      </c>
      <c r="F1272" s="1">
        <v>3234803140</v>
      </c>
      <c r="G1272" t="s">
        <v>35</v>
      </c>
      <c r="I1272">
        <v>7015</v>
      </c>
    </row>
    <row r="1273" spans="1:9" hidden="1" x14ac:dyDescent="0.25">
      <c r="A1273" t="s">
        <v>95</v>
      </c>
      <c r="B1273">
        <v>450</v>
      </c>
      <c r="C1273" t="s">
        <v>34</v>
      </c>
      <c r="D1273">
        <v>4548</v>
      </c>
      <c r="E1273">
        <v>2018</v>
      </c>
      <c r="F1273" s="1">
        <v>3301464007</v>
      </c>
      <c r="G1273" t="s">
        <v>35</v>
      </c>
      <c r="I1273">
        <v>7015</v>
      </c>
    </row>
    <row r="1274" spans="1:9" hidden="1" x14ac:dyDescent="0.25">
      <c r="A1274" t="s">
        <v>95</v>
      </c>
      <c r="B1274">
        <v>450</v>
      </c>
      <c r="C1274" t="s">
        <v>36</v>
      </c>
      <c r="D1274">
        <v>4546</v>
      </c>
      <c r="E1274">
        <v>2012</v>
      </c>
      <c r="F1274" s="1">
        <v>1881563259</v>
      </c>
      <c r="G1274" t="s">
        <v>35</v>
      </c>
      <c r="I1274">
        <v>7015</v>
      </c>
    </row>
    <row r="1275" spans="1:9" hidden="1" x14ac:dyDescent="0.25">
      <c r="A1275" t="s">
        <v>95</v>
      </c>
      <c r="B1275">
        <v>450</v>
      </c>
      <c r="C1275" t="s">
        <v>36</v>
      </c>
      <c r="D1275">
        <v>4546</v>
      </c>
      <c r="E1275">
        <v>2017</v>
      </c>
      <c r="F1275" s="1">
        <v>2533661619</v>
      </c>
      <c r="G1275" t="s">
        <v>35</v>
      </c>
      <c r="I1275">
        <v>7015</v>
      </c>
    </row>
    <row r="1276" spans="1:9" hidden="1" x14ac:dyDescent="0.25">
      <c r="A1276" t="s">
        <v>95</v>
      </c>
      <c r="B1276">
        <v>450</v>
      </c>
      <c r="C1276" t="s">
        <v>36</v>
      </c>
      <c r="D1276">
        <v>4546</v>
      </c>
      <c r="E1276">
        <v>2018</v>
      </c>
      <c r="F1276" s="1">
        <v>3053010640</v>
      </c>
      <c r="G1276" t="s">
        <v>35</v>
      </c>
      <c r="I1276">
        <v>7015</v>
      </c>
    </row>
    <row r="1277" spans="1:9" hidden="1" x14ac:dyDescent="0.25">
      <c r="A1277" t="s">
        <v>95</v>
      </c>
      <c r="B1277">
        <v>450</v>
      </c>
      <c r="C1277" t="s">
        <v>37</v>
      </c>
      <c r="D1277">
        <v>4547</v>
      </c>
      <c r="E1277">
        <v>2012</v>
      </c>
      <c r="F1277" s="1">
        <v>6018881054</v>
      </c>
      <c r="G1277" t="s">
        <v>35</v>
      </c>
      <c r="I1277">
        <v>7015</v>
      </c>
    </row>
    <row r="1278" spans="1:9" hidden="1" x14ac:dyDescent="0.25">
      <c r="A1278" t="s">
        <v>95</v>
      </c>
      <c r="B1278">
        <v>450</v>
      </c>
      <c r="C1278" t="s">
        <v>37</v>
      </c>
      <c r="D1278">
        <v>4547</v>
      </c>
      <c r="E1278">
        <v>2017</v>
      </c>
      <c r="F1278" s="1">
        <v>6842823561</v>
      </c>
      <c r="G1278" t="s">
        <v>35</v>
      </c>
      <c r="I1278">
        <v>7015</v>
      </c>
    </row>
    <row r="1279" spans="1:9" hidden="1" x14ac:dyDescent="0.25">
      <c r="A1279" t="s">
        <v>95</v>
      </c>
      <c r="B1279">
        <v>450</v>
      </c>
      <c r="C1279" t="s">
        <v>37</v>
      </c>
      <c r="D1279">
        <v>4547</v>
      </c>
      <c r="E1279">
        <v>2018</v>
      </c>
      <c r="F1279" s="1">
        <v>6747490974</v>
      </c>
      <c r="G1279" t="s">
        <v>35</v>
      </c>
      <c r="I1279">
        <v>7015</v>
      </c>
    </row>
    <row r="1280" spans="1:9" hidden="1" x14ac:dyDescent="0.25">
      <c r="A1280" t="s">
        <v>95</v>
      </c>
      <c r="B1280">
        <v>450</v>
      </c>
      <c r="C1280" t="s">
        <v>38</v>
      </c>
      <c r="D1280">
        <v>4555</v>
      </c>
      <c r="E1280">
        <v>2012</v>
      </c>
      <c r="F1280" s="1">
        <v>45.5143082345</v>
      </c>
      <c r="G1280" t="s">
        <v>39</v>
      </c>
      <c r="I1280">
        <v>0</v>
      </c>
    </row>
    <row r="1281" spans="1:9" hidden="1" x14ac:dyDescent="0.25">
      <c r="A1281" t="s">
        <v>95</v>
      </c>
      <c r="B1281">
        <v>450</v>
      </c>
      <c r="C1281" t="s">
        <v>38</v>
      </c>
      <c r="D1281">
        <v>4555</v>
      </c>
      <c r="E1281">
        <v>2017</v>
      </c>
      <c r="F1281" s="1">
        <v>45.5143082345</v>
      </c>
      <c r="G1281" t="s">
        <v>39</v>
      </c>
      <c r="I1281">
        <v>0</v>
      </c>
    </row>
    <row r="1282" spans="1:9" hidden="1" x14ac:dyDescent="0.25">
      <c r="A1282" t="s">
        <v>95</v>
      </c>
      <c r="B1282">
        <v>450</v>
      </c>
      <c r="C1282" t="s">
        <v>38</v>
      </c>
      <c r="D1282">
        <v>4555</v>
      </c>
      <c r="E1282">
        <v>2018</v>
      </c>
      <c r="F1282" s="1">
        <v>45.5143082345</v>
      </c>
      <c r="G1282" t="s">
        <v>39</v>
      </c>
      <c r="I1282">
        <v>0</v>
      </c>
    </row>
    <row r="1283" spans="1:9" hidden="1" x14ac:dyDescent="0.25">
      <c r="A1283" t="s">
        <v>95</v>
      </c>
      <c r="B1283">
        <v>450</v>
      </c>
      <c r="C1283" t="s">
        <v>40</v>
      </c>
      <c r="D1283">
        <v>4250</v>
      </c>
      <c r="E1283">
        <v>2012</v>
      </c>
      <c r="F1283" s="1">
        <v>13</v>
      </c>
      <c r="G1283" t="s">
        <v>42</v>
      </c>
      <c r="I1283">
        <v>0</v>
      </c>
    </row>
    <row r="1284" spans="1:9" hidden="1" x14ac:dyDescent="0.25">
      <c r="A1284" t="s">
        <v>95</v>
      </c>
      <c r="B1284">
        <v>450</v>
      </c>
      <c r="C1284" t="s">
        <v>40</v>
      </c>
      <c r="D1284">
        <v>4250</v>
      </c>
      <c r="E1284">
        <v>2017</v>
      </c>
      <c r="F1284" s="1">
        <v>13</v>
      </c>
      <c r="G1284" t="s">
        <v>42</v>
      </c>
      <c r="I1284">
        <v>0</v>
      </c>
    </row>
    <row r="1285" spans="1:9" hidden="1" x14ac:dyDescent="0.25">
      <c r="A1285" t="s">
        <v>95</v>
      </c>
      <c r="B1285">
        <v>450</v>
      </c>
      <c r="C1285" t="s">
        <v>40</v>
      </c>
      <c r="D1285">
        <v>4250</v>
      </c>
      <c r="E1285">
        <v>2018</v>
      </c>
      <c r="F1285" s="1">
        <v>13</v>
      </c>
      <c r="G1285" t="s">
        <v>42</v>
      </c>
      <c r="I1285">
        <v>0</v>
      </c>
    </row>
    <row r="1286" spans="1:9" hidden="1" x14ac:dyDescent="0.25">
      <c r="A1286" t="s">
        <v>95</v>
      </c>
      <c r="B1286">
        <v>450</v>
      </c>
      <c r="C1286" t="s">
        <v>43</v>
      </c>
      <c r="D1286">
        <v>4252</v>
      </c>
      <c r="E1286">
        <v>2012</v>
      </c>
      <c r="F1286" s="1">
        <v>0.16189999999999999</v>
      </c>
      <c r="G1286" t="s">
        <v>42</v>
      </c>
      <c r="I1286">
        <v>0</v>
      </c>
    </row>
    <row r="1287" spans="1:9" hidden="1" x14ac:dyDescent="0.25">
      <c r="A1287" t="s">
        <v>95</v>
      </c>
      <c r="B1287">
        <v>450</v>
      </c>
      <c r="C1287" t="s">
        <v>43</v>
      </c>
      <c r="D1287">
        <v>4252</v>
      </c>
      <c r="E1287">
        <v>2017</v>
      </c>
      <c r="F1287" s="1">
        <v>0.16189999999999999</v>
      </c>
      <c r="G1287" t="s">
        <v>42</v>
      </c>
      <c r="I1287">
        <v>0</v>
      </c>
    </row>
    <row r="1288" spans="1:9" hidden="1" x14ac:dyDescent="0.25">
      <c r="A1288" t="s">
        <v>95</v>
      </c>
      <c r="B1288">
        <v>450</v>
      </c>
      <c r="C1288" t="s">
        <v>43</v>
      </c>
      <c r="D1288">
        <v>4252</v>
      </c>
      <c r="E1288">
        <v>2018</v>
      </c>
      <c r="F1288" s="1">
        <v>0.16189999999999999</v>
      </c>
      <c r="G1288" t="s">
        <v>42</v>
      </c>
      <c r="I1288">
        <v>0</v>
      </c>
    </row>
    <row r="1289" spans="1:9" hidden="1" x14ac:dyDescent="0.25">
      <c r="A1289" t="s">
        <v>95</v>
      </c>
      <c r="B1289">
        <v>450</v>
      </c>
      <c r="C1289" t="s">
        <v>45</v>
      </c>
      <c r="D1289">
        <v>4251</v>
      </c>
      <c r="E1289">
        <v>2012</v>
      </c>
      <c r="F1289" s="1">
        <v>0.39500000000000002</v>
      </c>
      <c r="G1289" t="s">
        <v>42</v>
      </c>
      <c r="I1289">
        <v>0</v>
      </c>
    </row>
    <row r="1290" spans="1:9" hidden="1" x14ac:dyDescent="0.25">
      <c r="A1290" t="s">
        <v>95</v>
      </c>
      <c r="B1290">
        <v>450</v>
      </c>
      <c r="C1290" t="s">
        <v>45</v>
      </c>
      <c r="D1290">
        <v>4251</v>
      </c>
      <c r="E1290">
        <v>2017</v>
      </c>
      <c r="F1290" s="1">
        <v>0.39500000000000002</v>
      </c>
      <c r="G1290" t="s">
        <v>42</v>
      </c>
      <c r="I1290">
        <v>0</v>
      </c>
    </row>
    <row r="1291" spans="1:9" hidden="1" x14ac:dyDescent="0.25">
      <c r="A1291" t="s">
        <v>95</v>
      </c>
      <c r="B1291">
        <v>450</v>
      </c>
      <c r="C1291" t="s">
        <v>45</v>
      </c>
      <c r="D1291">
        <v>4251</v>
      </c>
      <c r="E1291">
        <v>2018</v>
      </c>
      <c r="F1291" s="1">
        <v>0.39500000000000002</v>
      </c>
      <c r="G1291" t="s">
        <v>42</v>
      </c>
      <c r="I1291">
        <v>0</v>
      </c>
    </row>
    <row r="1292" spans="1:9" hidden="1" x14ac:dyDescent="0.25">
      <c r="A1292" t="s">
        <v>95</v>
      </c>
      <c r="B1292">
        <v>450</v>
      </c>
      <c r="C1292" t="s">
        <v>47</v>
      </c>
      <c r="D1292">
        <v>4254</v>
      </c>
      <c r="E1292">
        <v>2012</v>
      </c>
      <c r="F1292" s="1">
        <v>95.892128731499994</v>
      </c>
      <c r="G1292" t="s">
        <v>39</v>
      </c>
      <c r="I1292">
        <v>0</v>
      </c>
    </row>
    <row r="1293" spans="1:9" hidden="1" x14ac:dyDescent="0.25">
      <c r="A1293" t="s">
        <v>95</v>
      </c>
      <c r="B1293">
        <v>450</v>
      </c>
      <c r="C1293" t="s">
        <v>47</v>
      </c>
      <c r="D1293">
        <v>4254</v>
      </c>
      <c r="E1293">
        <v>2017</v>
      </c>
      <c r="F1293" s="1">
        <v>95.892128731499994</v>
      </c>
      <c r="G1293" t="s">
        <v>39</v>
      </c>
      <c r="I1293">
        <v>0</v>
      </c>
    </row>
    <row r="1294" spans="1:9" hidden="1" x14ac:dyDescent="0.25">
      <c r="A1294" t="s">
        <v>95</v>
      </c>
      <c r="B1294">
        <v>450</v>
      </c>
      <c r="C1294" t="s">
        <v>47</v>
      </c>
      <c r="D1294">
        <v>4254</v>
      </c>
      <c r="E1294">
        <v>2018</v>
      </c>
      <c r="F1294" s="1">
        <v>95.892128731499994</v>
      </c>
      <c r="G1294" t="s">
        <v>39</v>
      </c>
      <c r="I1294">
        <v>0</v>
      </c>
    </row>
    <row r="1295" spans="1:9" hidden="1" x14ac:dyDescent="0.25">
      <c r="A1295" t="s">
        <v>95</v>
      </c>
      <c r="B1295">
        <v>450</v>
      </c>
      <c r="C1295" t="s">
        <v>48</v>
      </c>
      <c r="D1295">
        <v>4256</v>
      </c>
      <c r="E1295">
        <v>2012</v>
      </c>
      <c r="F1295" s="1">
        <v>1.1942258186000001</v>
      </c>
      <c r="G1295" t="s">
        <v>39</v>
      </c>
      <c r="I1295">
        <v>0</v>
      </c>
    </row>
    <row r="1296" spans="1:9" hidden="1" x14ac:dyDescent="0.25">
      <c r="A1296" t="s">
        <v>95</v>
      </c>
      <c r="B1296">
        <v>450</v>
      </c>
      <c r="C1296" t="s">
        <v>48</v>
      </c>
      <c r="D1296">
        <v>4256</v>
      </c>
      <c r="E1296">
        <v>2017</v>
      </c>
      <c r="F1296" s="1">
        <v>1.1942258186000001</v>
      </c>
      <c r="G1296" t="s">
        <v>39</v>
      </c>
      <c r="I1296">
        <v>0</v>
      </c>
    </row>
    <row r="1297" spans="1:9" hidden="1" x14ac:dyDescent="0.25">
      <c r="A1297" t="s">
        <v>95</v>
      </c>
      <c r="B1297">
        <v>450</v>
      </c>
      <c r="C1297" t="s">
        <v>48</v>
      </c>
      <c r="D1297">
        <v>4256</v>
      </c>
      <c r="E1297">
        <v>2018</v>
      </c>
      <c r="F1297" s="1">
        <v>1.1942258186000001</v>
      </c>
      <c r="G1297" t="s">
        <v>39</v>
      </c>
      <c r="I1297">
        <v>0</v>
      </c>
    </row>
    <row r="1298" spans="1:9" hidden="1" x14ac:dyDescent="0.25">
      <c r="A1298" t="s">
        <v>95</v>
      </c>
      <c r="B1298">
        <v>450</v>
      </c>
      <c r="C1298" t="s">
        <v>49</v>
      </c>
      <c r="D1298">
        <v>4255</v>
      </c>
      <c r="E1298">
        <v>2012</v>
      </c>
      <c r="F1298" s="1">
        <v>2.9136454499000002</v>
      </c>
      <c r="G1298" t="s">
        <v>39</v>
      </c>
      <c r="I1298">
        <v>0</v>
      </c>
    </row>
    <row r="1299" spans="1:9" hidden="1" x14ac:dyDescent="0.25">
      <c r="A1299" t="s">
        <v>95</v>
      </c>
      <c r="B1299">
        <v>450</v>
      </c>
      <c r="C1299" t="s">
        <v>49</v>
      </c>
      <c r="D1299">
        <v>4255</v>
      </c>
      <c r="E1299">
        <v>2017</v>
      </c>
      <c r="F1299" s="1">
        <v>2.9136454499000002</v>
      </c>
      <c r="G1299" t="s">
        <v>39</v>
      </c>
      <c r="I1299">
        <v>0</v>
      </c>
    </row>
    <row r="1300" spans="1:9" hidden="1" x14ac:dyDescent="0.25">
      <c r="A1300" t="s">
        <v>95</v>
      </c>
      <c r="B1300">
        <v>450</v>
      </c>
      <c r="C1300" t="s">
        <v>49</v>
      </c>
      <c r="D1300">
        <v>4255</v>
      </c>
      <c r="E1300">
        <v>2018</v>
      </c>
      <c r="F1300" s="1">
        <v>2.9136454499000002</v>
      </c>
      <c r="G1300" t="s">
        <v>39</v>
      </c>
      <c r="I1300">
        <v>0</v>
      </c>
    </row>
    <row r="1301" spans="1:9" hidden="1" x14ac:dyDescent="0.25">
      <c r="A1301" t="s">
        <v>95</v>
      </c>
      <c r="B1301">
        <v>450</v>
      </c>
      <c r="C1301" t="s">
        <v>50</v>
      </c>
      <c r="D1301">
        <v>4318</v>
      </c>
      <c r="E1301">
        <v>2012</v>
      </c>
      <c r="F1301" s="1">
        <v>550</v>
      </c>
      <c r="G1301" t="s">
        <v>42</v>
      </c>
      <c r="I1301">
        <v>0</v>
      </c>
    </row>
    <row r="1302" spans="1:9" hidden="1" x14ac:dyDescent="0.25">
      <c r="A1302" t="s">
        <v>95</v>
      </c>
      <c r="B1302">
        <v>450</v>
      </c>
      <c r="C1302" t="s">
        <v>50</v>
      </c>
      <c r="D1302">
        <v>4318</v>
      </c>
      <c r="E1302">
        <v>2017</v>
      </c>
      <c r="F1302" s="1">
        <v>550</v>
      </c>
      <c r="G1302" t="s">
        <v>42</v>
      </c>
      <c r="I1302">
        <v>0</v>
      </c>
    </row>
    <row r="1303" spans="1:9" x14ac:dyDescent="0.25">
      <c r="A1303" t="s">
        <v>95</v>
      </c>
      <c r="B1303">
        <v>450</v>
      </c>
      <c r="C1303" t="s">
        <v>50</v>
      </c>
      <c r="D1303">
        <v>4318</v>
      </c>
      <c r="E1303">
        <v>2018</v>
      </c>
      <c r="F1303" s="1">
        <v>550</v>
      </c>
      <c r="G1303" t="s">
        <v>42</v>
      </c>
      <c r="I1303">
        <v>0</v>
      </c>
    </row>
    <row r="1304" spans="1:9" hidden="1" x14ac:dyDescent="0.25">
      <c r="A1304" t="s">
        <v>95</v>
      </c>
      <c r="B1304">
        <v>450</v>
      </c>
      <c r="C1304" t="s">
        <v>51</v>
      </c>
      <c r="D1304">
        <v>4331</v>
      </c>
      <c r="E1304">
        <v>2012</v>
      </c>
      <c r="F1304" s="1">
        <v>23.1027777778</v>
      </c>
      <c r="G1304" t="s">
        <v>39</v>
      </c>
      <c r="I1304">
        <v>0</v>
      </c>
    </row>
    <row r="1305" spans="1:9" hidden="1" x14ac:dyDescent="0.25">
      <c r="A1305" t="s">
        <v>95</v>
      </c>
      <c r="B1305">
        <v>450</v>
      </c>
      <c r="C1305" t="s">
        <v>51</v>
      </c>
      <c r="D1305">
        <v>4331</v>
      </c>
      <c r="E1305">
        <v>2017</v>
      </c>
      <c r="F1305" s="1">
        <v>23.1027777778</v>
      </c>
      <c r="G1305" t="s">
        <v>39</v>
      </c>
      <c r="I1305">
        <v>0</v>
      </c>
    </row>
    <row r="1306" spans="1:9" hidden="1" x14ac:dyDescent="0.25">
      <c r="A1306" t="s">
        <v>95</v>
      </c>
      <c r="B1306">
        <v>450</v>
      </c>
      <c r="C1306" t="s">
        <v>51</v>
      </c>
      <c r="D1306">
        <v>4331</v>
      </c>
      <c r="E1306">
        <v>2018</v>
      </c>
      <c r="F1306" s="1">
        <v>23.1027777778</v>
      </c>
      <c r="G1306" t="s">
        <v>39</v>
      </c>
      <c r="I1306">
        <v>0</v>
      </c>
    </row>
    <row r="1307" spans="1:9" hidden="1" x14ac:dyDescent="0.25">
      <c r="A1307" t="s">
        <v>96</v>
      </c>
      <c r="B1307">
        <v>454</v>
      </c>
      <c r="C1307" t="s">
        <v>34</v>
      </c>
      <c r="D1307">
        <v>4548</v>
      </c>
      <c r="E1307">
        <v>2012</v>
      </c>
      <c r="F1307" s="1">
        <v>1712735237</v>
      </c>
      <c r="G1307" t="s">
        <v>35</v>
      </c>
      <c r="I1307">
        <v>7015</v>
      </c>
    </row>
    <row r="1308" spans="1:9" hidden="1" x14ac:dyDescent="0.25">
      <c r="A1308" t="s">
        <v>96</v>
      </c>
      <c r="B1308">
        <v>454</v>
      </c>
      <c r="C1308" t="s">
        <v>34</v>
      </c>
      <c r="D1308">
        <v>4548</v>
      </c>
      <c r="E1308">
        <v>2017</v>
      </c>
      <c r="F1308" s="1">
        <v>1788540582</v>
      </c>
      <c r="G1308" t="s">
        <v>35</v>
      </c>
      <c r="I1308">
        <v>7015</v>
      </c>
    </row>
    <row r="1309" spans="1:9" hidden="1" x14ac:dyDescent="0.25">
      <c r="A1309" t="s">
        <v>96</v>
      </c>
      <c r="B1309">
        <v>454</v>
      </c>
      <c r="C1309" t="s">
        <v>34</v>
      </c>
      <c r="D1309">
        <v>4548</v>
      </c>
      <c r="E1309">
        <v>2018</v>
      </c>
      <c r="F1309" s="1">
        <v>1961225939</v>
      </c>
      <c r="G1309" t="s">
        <v>35</v>
      </c>
      <c r="I1309">
        <v>7015</v>
      </c>
    </row>
    <row r="1310" spans="1:9" hidden="1" x14ac:dyDescent="0.25">
      <c r="A1310" t="s">
        <v>96</v>
      </c>
      <c r="B1310">
        <v>454</v>
      </c>
      <c r="C1310" t="s">
        <v>36</v>
      </c>
      <c r="D1310">
        <v>4546</v>
      </c>
      <c r="E1310">
        <v>2012</v>
      </c>
      <c r="F1310" s="1">
        <v>775153774.39999998</v>
      </c>
      <c r="G1310" t="s">
        <v>35</v>
      </c>
      <c r="I1310">
        <v>7015</v>
      </c>
    </row>
    <row r="1311" spans="1:9" hidden="1" x14ac:dyDescent="0.25">
      <c r="A1311" t="s">
        <v>96</v>
      </c>
      <c r="B1311">
        <v>454</v>
      </c>
      <c r="C1311" t="s">
        <v>36</v>
      </c>
      <c r="D1311">
        <v>4546</v>
      </c>
      <c r="E1311">
        <v>2017</v>
      </c>
      <c r="F1311" s="1">
        <v>812689358.70000005</v>
      </c>
      <c r="G1311" t="s">
        <v>35</v>
      </c>
      <c r="I1311">
        <v>7015</v>
      </c>
    </row>
    <row r="1312" spans="1:9" hidden="1" x14ac:dyDescent="0.25">
      <c r="A1312" t="s">
        <v>96</v>
      </c>
      <c r="B1312">
        <v>454</v>
      </c>
      <c r="C1312" t="s">
        <v>36</v>
      </c>
      <c r="D1312">
        <v>4546</v>
      </c>
      <c r="E1312">
        <v>2018</v>
      </c>
      <c r="F1312" s="1">
        <v>920727463.70000005</v>
      </c>
      <c r="G1312" t="s">
        <v>35</v>
      </c>
      <c r="I1312">
        <v>7015</v>
      </c>
    </row>
    <row r="1313" spans="1:9" hidden="1" x14ac:dyDescent="0.25">
      <c r="A1313" t="s">
        <v>96</v>
      </c>
      <c r="B1313">
        <v>454</v>
      </c>
      <c r="C1313" t="s">
        <v>37</v>
      </c>
      <c r="D1313">
        <v>4547</v>
      </c>
      <c r="E1313">
        <v>2012</v>
      </c>
      <c r="F1313" s="1">
        <v>2654774537</v>
      </c>
      <c r="G1313" t="s">
        <v>35</v>
      </c>
      <c r="I1313">
        <v>7015</v>
      </c>
    </row>
    <row r="1314" spans="1:9" hidden="1" x14ac:dyDescent="0.25">
      <c r="A1314" t="s">
        <v>96</v>
      </c>
      <c r="B1314">
        <v>454</v>
      </c>
      <c r="C1314" t="s">
        <v>37</v>
      </c>
      <c r="D1314">
        <v>4547</v>
      </c>
      <c r="E1314">
        <v>2017</v>
      </c>
      <c r="F1314" s="1">
        <v>2994349708</v>
      </c>
      <c r="G1314" t="s">
        <v>35</v>
      </c>
      <c r="I1314">
        <v>7015</v>
      </c>
    </row>
    <row r="1315" spans="1:9" hidden="1" x14ac:dyDescent="0.25">
      <c r="A1315" t="s">
        <v>96</v>
      </c>
      <c r="B1315">
        <v>454</v>
      </c>
      <c r="C1315" t="s">
        <v>37</v>
      </c>
      <c r="D1315">
        <v>4547</v>
      </c>
      <c r="E1315">
        <v>2018</v>
      </c>
      <c r="F1315" s="1">
        <v>3442670618</v>
      </c>
      <c r="G1315" t="s">
        <v>35</v>
      </c>
      <c r="I1315">
        <v>7015</v>
      </c>
    </row>
    <row r="1316" spans="1:9" hidden="1" x14ac:dyDescent="0.25">
      <c r="A1316" t="s">
        <v>96</v>
      </c>
      <c r="B1316">
        <v>454</v>
      </c>
      <c r="C1316" t="s">
        <v>38</v>
      </c>
      <c r="D1316">
        <v>4555</v>
      </c>
      <c r="E1316">
        <v>2012</v>
      </c>
      <c r="F1316" s="1">
        <v>2.1173721036000002</v>
      </c>
      <c r="G1316" t="s">
        <v>39</v>
      </c>
      <c r="I1316">
        <v>0</v>
      </c>
    </row>
    <row r="1317" spans="1:9" hidden="1" x14ac:dyDescent="0.25">
      <c r="A1317" t="s">
        <v>96</v>
      </c>
      <c r="B1317">
        <v>454</v>
      </c>
      <c r="C1317" t="s">
        <v>38</v>
      </c>
      <c r="D1317">
        <v>4555</v>
      </c>
      <c r="E1317">
        <v>2017</v>
      </c>
      <c r="F1317" s="1">
        <v>2.0813530316</v>
      </c>
      <c r="G1317" t="s">
        <v>39</v>
      </c>
      <c r="I1317">
        <v>0</v>
      </c>
    </row>
    <row r="1318" spans="1:9" hidden="1" x14ac:dyDescent="0.25">
      <c r="A1318" t="s">
        <v>96</v>
      </c>
      <c r="B1318">
        <v>454</v>
      </c>
      <c r="C1318" t="s">
        <v>38</v>
      </c>
      <c r="D1318">
        <v>4555</v>
      </c>
      <c r="E1318">
        <v>2018</v>
      </c>
      <c r="F1318" s="1">
        <v>2.0813530316</v>
      </c>
      <c r="G1318" t="s">
        <v>39</v>
      </c>
      <c r="I1318">
        <v>0</v>
      </c>
    </row>
    <row r="1319" spans="1:9" hidden="1" x14ac:dyDescent="0.25">
      <c r="A1319" t="s">
        <v>96</v>
      </c>
      <c r="B1319">
        <v>454</v>
      </c>
      <c r="C1319" t="s">
        <v>40</v>
      </c>
      <c r="D1319">
        <v>4250</v>
      </c>
      <c r="E1319">
        <v>2012</v>
      </c>
      <c r="F1319" s="1">
        <v>1.1659999999999999</v>
      </c>
      <c r="G1319" t="s">
        <v>42</v>
      </c>
      <c r="I1319">
        <v>0</v>
      </c>
    </row>
    <row r="1320" spans="1:9" hidden="1" x14ac:dyDescent="0.25">
      <c r="A1320" t="s">
        <v>96</v>
      </c>
      <c r="B1320">
        <v>454</v>
      </c>
      <c r="C1320" t="s">
        <v>40</v>
      </c>
      <c r="D1320">
        <v>4250</v>
      </c>
      <c r="E1320">
        <v>2017</v>
      </c>
      <c r="F1320" s="1">
        <v>1.1659999999999999</v>
      </c>
      <c r="G1320" t="s">
        <v>42</v>
      </c>
      <c r="I1320">
        <v>0</v>
      </c>
    </row>
    <row r="1321" spans="1:9" hidden="1" x14ac:dyDescent="0.25">
      <c r="A1321" t="s">
        <v>96</v>
      </c>
      <c r="B1321">
        <v>454</v>
      </c>
      <c r="C1321" t="s">
        <v>40</v>
      </c>
      <c r="D1321">
        <v>4250</v>
      </c>
      <c r="E1321">
        <v>2018</v>
      </c>
      <c r="F1321" s="1">
        <v>1.1659999999999999</v>
      </c>
      <c r="G1321" t="s">
        <v>42</v>
      </c>
      <c r="I1321">
        <v>0</v>
      </c>
    </row>
    <row r="1322" spans="1:9" hidden="1" x14ac:dyDescent="0.25">
      <c r="A1322" t="s">
        <v>96</v>
      </c>
      <c r="B1322">
        <v>454</v>
      </c>
      <c r="C1322" t="s">
        <v>43</v>
      </c>
      <c r="D1322">
        <v>4252</v>
      </c>
      <c r="E1322">
        <v>2012</v>
      </c>
      <c r="F1322" s="1">
        <v>4.7699999999999999E-2</v>
      </c>
      <c r="G1322" t="s">
        <v>42</v>
      </c>
      <c r="I1322">
        <v>0</v>
      </c>
    </row>
    <row r="1323" spans="1:9" hidden="1" x14ac:dyDescent="0.25">
      <c r="A1323" t="s">
        <v>96</v>
      </c>
      <c r="B1323">
        <v>454</v>
      </c>
      <c r="C1323" t="s">
        <v>43</v>
      </c>
      <c r="D1323">
        <v>4252</v>
      </c>
      <c r="E1323">
        <v>2017</v>
      </c>
      <c r="F1323" s="1">
        <v>4.7699999999999999E-2</v>
      </c>
      <c r="G1323" t="s">
        <v>42</v>
      </c>
      <c r="I1323">
        <v>0</v>
      </c>
    </row>
    <row r="1324" spans="1:9" hidden="1" x14ac:dyDescent="0.25">
      <c r="A1324" t="s">
        <v>96</v>
      </c>
      <c r="B1324">
        <v>454</v>
      </c>
      <c r="C1324" t="s">
        <v>43</v>
      </c>
      <c r="D1324">
        <v>4252</v>
      </c>
      <c r="E1324">
        <v>2018</v>
      </c>
      <c r="F1324" s="1">
        <v>4.7699999999999999E-2</v>
      </c>
      <c r="G1324" t="s">
        <v>42</v>
      </c>
      <c r="I1324">
        <v>0</v>
      </c>
    </row>
    <row r="1325" spans="1:9" hidden="1" x14ac:dyDescent="0.25">
      <c r="A1325" t="s">
        <v>96</v>
      </c>
      <c r="B1325">
        <v>454</v>
      </c>
      <c r="C1325" t="s">
        <v>45</v>
      </c>
      <c r="D1325">
        <v>4251</v>
      </c>
      <c r="E1325">
        <v>2012</v>
      </c>
      <c r="F1325" s="1">
        <v>0.1431</v>
      </c>
      <c r="G1325" t="s">
        <v>42</v>
      </c>
      <c r="I1325">
        <v>0</v>
      </c>
    </row>
    <row r="1326" spans="1:9" hidden="1" x14ac:dyDescent="0.25">
      <c r="A1326" t="s">
        <v>96</v>
      </c>
      <c r="B1326">
        <v>454</v>
      </c>
      <c r="C1326" t="s">
        <v>45</v>
      </c>
      <c r="D1326">
        <v>4251</v>
      </c>
      <c r="E1326">
        <v>2017</v>
      </c>
      <c r="F1326" s="1">
        <v>0.1431</v>
      </c>
      <c r="G1326" t="s">
        <v>42</v>
      </c>
      <c r="I1326">
        <v>0</v>
      </c>
    </row>
    <row r="1327" spans="1:9" hidden="1" x14ac:dyDescent="0.25">
      <c r="A1327" t="s">
        <v>96</v>
      </c>
      <c r="B1327">
        <v>454</v>
      </c>
      <c r="C1327" t="s">
        <v>45</v>
      </c>
      <c r="D1327">
        <v>4251</v>
      </c>
      <c r="E1327">
        <v>2018</v>
      </c>
      <c r="F1327" s="1">
        <v>0.1431</v>
      </c>
      <c r="G1327" t="s">
        <v>42</v>
      </c>
      <c r="I1327">
        <v>0</v>
      </c>
    </row>
    <row r="1328" spans="1:9" hidden="1" x14ac:dyDescent="0.25">
      <c r="A1328" t="s">
        <v>96</v>
      </c>
      <c r="B1328">
        <v>454</v>
      </c>
      <c r="C1328" t="s">
        <v>47</v>
      </c>
      <c r="D1328">
        <v>4254</v>
      </c>
      <c r="E1328">
        <v>2012</v>
      </c>
      <c r="F1328" s="1">
        <v>85.9375</v>
      </c>
      <c r="G1328" t="s">
        <v>42</v>
      </c>
      <c r="I1328">
        <v>0</v>
      </c>
    </row>
    <row r="1329" spans="1:9" hidden="1" x14ac:dyDescent="0.25">
      <c r="A1329" t="s">
        <v>96</v>
      </c>
      <c r="B1329">
        <v>454</v>
      </c>
      <c r="C1329" t="s">
        <v>47</v>
      </c>
      <c r="D1329">
        <v>4254</v>
      </c>
      <c r="E1329">
        <v>2017</v>
      </c>
      <c r="F1329" s="1">
        <v>85.9375</v>
      </c>
      <c r="G1329" t="s">
        <v>42</v>
      </c>
      <c r="I1329">
        <v>0</v>
      </c>
    </row>
    <row r="1330" spans="1:9" hidden="1" x14ac:dyDescent="0.25">
      <c r="A1330" t="s">
        <v>96</v>
      </c>
      <c r="B1330">
        <v>454</v>
      </c>
      <c r="C1330" t="s">
        <v>47</v>
      </c>
      <c r="D1330">
        <v>4254</v>
      </c>
      <c r="E1330">
        <v>2018</v>
      </c>
      <c r="F1330" s="1">
        <v>85.9375</v>
      </c>
      <c r="G1330" t="s">
        <v>42</v>
      </c>
      <c r="I1330">
        <v>0</v>
      </c>
    </row>
    <row r="1331" spans="1:9" hidden="1" x14ac:dyDescent="0.25">
      <c r="A1331" t="s">
        <v>96</v>
      </c>
      <c r="B1331">
        <v>454</v>
      </c>
      <c r="C1331" t="s">
        <v>48</v>
      </c>
      <c r="D1331">
        <v>4256</v>
      </c>
      <c r="E1331">
        <v>2012</v>
      </c>
      <c r="F1331" s="1">
        <v>3.515625</v>
      </c>
      <c r="G1331" t="s">
        <v>42</v>
      </c>
      <c r="I1331">
        <v>0</v>
      </c>
    </row>
    <row r="1332" spans="1:9" hidden="1" x14ac:dyDescent="0.25">
      <c r="A1332" t="s">
        <v>96</v>
      </c>
      <c r="B1332">
        <v>454</v>
      </c>
      <c r="C1332" t="s">
        <v>48</v>
      </c>
      <c r="D1332">
        <v>4256</v>
      </c>
      <c r="E1332">
        <v>2017</v>
      </c>
      <c r="F1332" s="1">
        <v>3.515625</v>
      </c>
      <c r="G1332" t="s">
        <v>42</v>
      </c>
      <c r="I1332">
        <v>0</v>
      </c>
    </row>
    <row r="1333" spans="1:9" hidden="1" x14ac:dyDescent="0.25">
      <c r="A1333" t="s">
        <v>96</v>
      </c>
      <c r="B1333">
        <v>454</v>
      </c>
      <c r="C1333" t="s">
        <v>48</v>
      </c>
      <c r="D1333">
        <v>4256</v>
      </c>
      <c r="E1333">
        <v>2018</v>
      </c>
      <c r="F1333" s="1">
        <v>3.515625</v>
      </c>
      <c r="G1333" t="s">
        <v>42</v>
      </c>
      <c r="I1333">
        <v>0</v>
      </c>
    </row>
    <row r="1334" spans="1:9" hidden="1" x14ac:dyDescent="0.25">
      <c r="A1334" t="s">
        <v>96</v>
      </c>
      <c r="B1334">
        <v>454</v>
      </c>
      <c r="C1334" t="s">
        <v>49</v>
      </c>
      <c r="D1334">
        <v>4255</v>
      </c>
      <c r="E1334">
        <v>2012</v>
      </c>
      <c r="F1334" s="1">
        <v>10.546875</v>
      </c>
      <c r="G1334" t="s">
        <v>42</v>
      </c>
      <c r="I1334">
        <v>0</v>
      </c>
    </row>
    <row r="1335" spans="1:9" hidden="1" x14ac:dyDescent="0.25">
      <c r="A1335" t="s">
        <v>96</v>
      </c>
      <c r="B1335">
        <v>454</v>
      </c>
      <c r="C1335" t="s">
        <v>49</v>
      </c>
      <c r="D1335">
        <v>4255</v>
      </c>
      <c r="E1335">
        <v>2017</v>
      </c>
      <c r="F1335" s="1">
        <v>10.546875</v>
      </c>
      <c r="G1335" t="s">
        <v>42</v>
      </c>
      <c r="I1335">
        <v>0</v>
      </c>
    </row>
    <row r="1336" spans="1:9" hidden="1" x14ac:dyDescent="0.25">
      <c r="A1336" t="s">
        <v>96</v>
      </c>
      <c r="B1336">
        <v>454</v>
      </c>
      <c r="C1336" t="s">
        <v>49</v>
      </c>
      <c r="D1336">
        <v>4255</v>
      </c>
      <c r="E1336">
        <v>2018</v>
      </c>
      <c r="F1336" s="1">
        <v>10.546875</v>
      </c>
      <c r="G1336" t="s">
        <v>42</v>
      </c>
      <c r="I1336">
        <v>0</v>
      </c>
    </row>
    <row r="1337" spans="1:9" hidden="1" x14ac:dyDescent="0.25">
      <c r="A1337" t="s">
        <v>96</v>
      </c>
      <c r="B1337">
        <v>454</v>
      </c>
      <c r="C1337" t="s">
        <v>50</v>
      </c>
      <c r="D1337">
        <v>4318</v>
      </c>
      <c r="E1337">
        <v>2012</v>
      </c>
      <c r="F1337" s="1">
        <v>26.9</v>
      </c>
      <c r="G1337" t="s">
        <v>42</v>
      </c>
      <c r="I1337">
        <v>0</v>
      </c>
    </row>
    <row r="1338" spans="1:9" hidden="1" x14ac:dyDescent="0.25">
      <c r="A1338" t="s">
        <v>96</v>
      </c>
      <c r="B1338">
        <v>454</v>
      </c>
      <c r="C1338" t="s">
        <v>50</v>
      </c>
      <c r="D1338">
        <v>4318</v>
      </c>
      <c r="E1338">
        <v>2017</v>
      </c>
      <c r="F1338" s="1">
        <v>26.9</v>
      </c>
      <c r="G1338" t="s">
        <v>42</v>
      </c>
      <c r="I1338">
        <v>0</v>
      </c>
    </row>
    <row r="1339" spans="1:9" x14ac:dyDescent="0.25">
      <c r="A1339" t="s">
        <v>96</v>
      </c>
      <c r="B1339">
        <v>454</v>
      </c>
      <c r="C1339" t="s">
        <v>50</v>
      </c>
      <c r="D1339">
        <v>4318</v>
      </c>
      <c r="E1339">
        <v>2018</v>
      </c>
      <c r="F1339" s="1">
        <v>26.9</v>
      </c>
      <c r="G1339" t="s">
        <v>42</v>
      </c>
      <c r="I1339">
        <v>0</v>
      </c>
    </row>
    <row r="1340" spans="1:9" hidden="1" x14ac:dyDescent="0.25">
      <c r="A1340" t="s">
        <v>96</v>
      </c>
      <c r="B1340">
        <v>454</v>
      </c>
      <c r="C1340" t="s">
        <v>51</v>
      </c>
      <c r="D1340">
        <v>4331</v>
      </c>
      <c r="E1340">
        <v>2012</v>
      </c>
      <c r="F1340" s="1">
        <v>2.4246318607999999</v>
      </c>
      <c r="G1340" t="s">
        <v>42</v>
      </c>
      <c r="I1340">
        <v>0</v>
      </c>
    </row>
    <row r="1341" spans="1:9" hidden="1" x14ac:dyDescent="0.25">
      <c r="A1341" t="s">
        <v>96</v>
      </c>
      <c r="B1341">
        <v>454</v>
      </c>
      <c r="C1341" t="s">
        <v>51</v>
      </c>
      <c r="D1341">
        <v>4331</v>
      </c>
      <c r="E1341">
        <v>2017</v>
      </c>
      <c r="F1341" s="1">
        <v>2.3831578947000001</v>
      </c>
      <c r="G1341" t="s">
        <v>39</v>
      </c>
      <c r="I1341">
        <v>0</v>
      </c>
    </row>
    <row r="1342" spans="1:9" hidden="1" x14ac:dyDescent="0.25">
      <c r="A1342" t="s">
        <v>96</v>
      </c>
      <c r="B1342">
        <v>454</v>
      </c>
      <c r="C1342" t="s">
        <v>51</v>
      </c>
      <c r="D1342">
        <v>4331</v>
      </c>
      <c r="E1342">
        <v>2018</v>
      </c>
      <c r="F1342" s="1">
        <v>2.3831578947000001</v>
      </c>
      <c r="G1342" t="s">
        <v>39</v>
      </c>
      <c r="I1342">
        <v>0</v>
      </c>
    </row>
    <row r="1343" spans="1:9" hidden="1" x14ac:dyDescent="0.25">
      <c r="A1343" t="s">
        <v>97</v>
      </c>
      <c r="B1343">
        <v>466</v>
      </c>
      <c r="C1343" t="s">
        <v>34</v>
      </c>
      <c r="D1343">
        <v>4548</v>
      </c>
      <c r="E1343">
        <v>2012</v>
      </c>
      <c r="F1343" s="1">
        <v>4670249302</v>
      </c>
      <c r="G1343" t="s">
        <v>35</v>
      </c>
      <c r="I1343">
        <v>7015</v>
      </c>
    </row>
    <row r="1344" spans="1:9" hidden="1" x14ac:dyDescent="0.25">
      <c r="A1344" t="s">
        <v>97</v>
      </c>
      <c r="B1344">
        <v>466</v>
      </c>
      <c r="C1344" t="s">
        <v>34</v>
      </c>
      <c r="D1344">
        <v>4548</v>
      </c>
      <c r="E1344">
        <v>2017</v>
      </c>
      <c r="F1344" s="1">
        <v>5816801213</v>
      </c>
      <c r="G1344" t="s">
        <v>35</v>
      </c>
      <c r="I1344">
        <v>7015</v>
      </c>
    </row>
    <row r="1345" spans="1:9" hidden="1" x14ac:dyDescent="0.25">
      <c r="A1345" t="s">
        <v>97</v>
      </c>
      <c r="B1345">
        <v>466</v>
      </c>
      <c r="C1345" t="s">
        <v>34</v>
      </c>
      <c r="D1345">
        <v>4548</v>
      </c>
      <c r="E1345">
        <v>2018</v>
      </c>
      <c r="F1345" s="1">
        <v>6562451195</v>
      </c>
      <c r="G1345" t="s">
        <v>35</v>
      </c>
      <c r="I1345">
        <v>7015</v>
      </c>
    </row>
    <row r="1346" spans="1:9" hidden="1" x14ac:dyDescent="0.25">
      <c r="A1346" t="s">
        <v>97</v>
      </c>
      <c r="B1346">
        <v>466</v>
      </c>
      <c r="C1346" t="s">
        <v>36</v>
      </c>
      <c r="D1346">
        <v>4546</v>
      </c>
      <c r="E1346">
        <v>2012</v>
      </c>
      <c r="F1346" s="1">
        <v>2516130700</v>
      </c>
      <c r="G1346" t="s">
        <v>35</v>
      </c>
      <c r="I1346">
        <v>7015</v>
      </c>
    </row>
    <row r="1347" spans="1:9" hidden="1" x14ac:dyDescent="0.25">
      <c r="A1347" t="s">
        <v>97</v>
      </c>
      <c r="B1347">
        <v>466</v>
      </c>
      <c r="C1347" t="s">
        <v>36</v>
      </c>
      <c r="D1347">
        <v>4546</v>
      </c>
      <c r="E1347">
        <v>2017</v>
      </c>
      <c r="F1347" s="1">
        <v>2812404460</v>
      </c>
      <c r="G1347" t="s">
        <v>35</v>
      </c>
      <c r="I1347">
        <v>7015</v>
      </c>
    </row>
    <row r="1348" spans="1:9" hidden="1" x14ac:dyDescent="0.25">
      <c r="A1348" t="s">
        <v>97</v>
      </c>
      <c r="B1348">
        <v>466</v>
      </c>
      <c r="C1348" t="s">
        <v>36</v>
      </c>
      <c r="D1348">
        <v>4546</v>
      </c>
      <c r="E1348">
        <v>2018</v>
      </c>
      <c r="F1348" s="1">
        <v>3307032813</v>
      </c>
      <c r="G1348" t="s">
        <v>35</v>
      </c>
      <c r="I1348">
        <v>7015</v>
      </c>
    </row>
    <row r="1349" spans="1:9" hidden="1" x14ac:dyDescent="0.25">
      <c r="A1349" t="s">
        <v>97</v>
      </c>
      <c r="B1349">
        <v>466</v>
      </c>
      <c r="C1349" t="s">
        <v>37</v>
      </c>
      <c r="D1349">
        <v>4547</v>
      </c>
      <c r="E1349">
        <v>2012</v>
      </c>
      <c r="F1349" s="1">
        <v>4454538927</v>
      </c>
      <c r="G1349" t="s">
        <v>35</v>
      </c>
      <c r="I1349">
        <v>7015</v>
      </c>
    </row>
    <row r="1350" spans="1:9" hidden="1" x14ac:dyDescent="0.25">
      <c r="A1350" t="s">
        <v>97</v>
      </c>
      <c r="B1350">
        <v>466</v>
      </c>
      <c r="C1350" t="s">
        <v>37</v>
      </c>
      <c r="D1350">
        <v>4547</v>
      </c>
      <c r="E1350">
        <v>2017</v>
      </c>
      <c r="F1350" s="1">
        <v>5987182489</v>
      </c>
      <c r="G1350" t="s">
        <v>35</v>
      </c>
      <c r="I1350">
        <v>7015</v>
      </c>
    </row>
    <row r="1351" spans="1:9" hidden="1" x14ac:dyDescent="0.25">
      <c r="A1351" t="s">
        <v>97</v>
      </c>
      <c r="B1351">
        <v>466</v>
      </c>
      <c r="C1351" t="s">
        <v>37</v>
      </c>
      <c r="D1351">
        <v>4547</v>
      </c>
      <c r="E1351">
        <v>2018</v>
      </c>
      <c r="F1351" s="1">
        <v>6565252514</v>
      </c>
      <c r="G1351" t="s">
        <v>35</v>
      </c>
      <c r="I1351">
        <v>7015</v>
      </c>
    </row>
    <row r="1352" spans="1:9" hidden="1" x14ac:dyDescent="0.25">
      <c r="A1352" t="s">
        <v>97</v>
      </c>
      <c r="B1352">
        <v>466</v>
      </c>
      <c r="C1352" t="s">
        <v>38</v>
      </c>
      <c r="D1352">
        <v>4555</v>
      </c>
      <c r="E1352">
        <v>2012</v>
      </c>
      <c r="F1352" s="1">
        <v>3.6062875673999999</v>
      </c>
      <c r="G1352" t="s">
        <v>39</v>
      </c>
      <c r="I1352">
        <v>0</v>
      </c>
    </row>
    <row r="1353" spans="1:9" hidden="1" x14ac:dyDescent="0.25">
      <c r="A1353" t="s">
        <v>97</v>
      </c>
      <c r="B1353">
        <v>466</v>
      </c>
      <c r="C1353" t="s">
        <v>38</v>
      </c>
      <c r="D1353">
        <v>4555</v>
      </c>
      <c r="E1353">
        <v>2017</v>
      </c>
      <c r="F1353" s="1">
        <v>3.851952898</v>
      </c>
      <c r="G1353" t="s">
        <v>39</v>
      </c>
      <c r="I1353">
        <v>0</v>
      </c>
    </row>
    <row r="1354" spans="1:9" hidden="1" x14ac:dyDescent="0.25">
      <c r="A1354" t="s">
        <v>97</v>
      </c>
      <c r="B1354">
        <v>466</v>
      </c>
      <c r="C1354" t="s">
        <v>38</v>
      </c>
      <c r="D1354">
        <v>4555</v>
      </c>
      <c r="E1354">
        <v>2018</v>
      </c>
      <c r="F1354" s="1">
        <v>3.851952898</v>
      </c>
      <c r="G1354" t="s">
        <v>39</v>
      </c>
      <c r="I1354">
        <v>0</v>
      </c>
    </row>
    <row r="1355" spans="1:9" hidden="1" x14ac:dyDescent="0.25">
      <c r="A1355" t="s">
        <v>97</v>
      </c>
      <c r="B1355">
        <v>466</v>
      </c>
      <c r="C1355" t="s">
        <v>40</v>
      </c>
      <c r="D1355">
        <v>4250</v>
      </c>
      <c r="E1355">
        <v>2012</v>
      </c>
      <c r="F1355" s="1">
        <v>5.0750000000000002</v>
      </c>
      <c r="G1355" t="s">
        <v>42</v>
      </c>
      <c r="I1355">
        <v>0</v>
      </c>
    </row>
    <row r="1356" spans="1:9" hidden="1" x14ac:dyDescent="0.25">
      <c r="A1356" t="s">
        <v>97</v>
      </c>
      <c r="B1356">
        <v>466</v>
      </c>
      <c r="C1356" t="s">
        <v>40</v>
      </c>
      <c r="D1356">
        <v>4250</v>
      </c>
      <c r="E1356">
        <v>2017</v>
      </c>
      <c r="F1356" s="1">
        <v>5.0750000000000002</v>
      </c>
      <c r="G1356" t="s">
        <v>42</v>
      </c>
      <c r="I1356">
        <v>0</v>
      </c>
    </row>
    <row r="1357" spans="1:9" hidden="1" x14ac:dyDescent="0.25">
      <c r="A1357" t="s">
        <v>97</v>
      </c>
      <c r="B1357">
        <v>466</v>
      </c>
      <c r="C1357" t="s">
        <v>40</v>
      </c>
      <c r="D1357">
        <v>4250</v>
      </c>
      <c r="E1357">
        <v>2018</v>
      </c>
      <c r="F1357" s="1">
        <v>5.0750000000000002</v>
      </c>
      <c r="G1357" t="s">
        <v>42</v>
      </c>
      <c r="I1357">
        <v>0</v>
      </c>
    </row>
    <row r="1358" spans="1:9" hidden="1" x14ac:dyDescent="0.25">
      <c r="A1358" t="s">
        <v>97</v>
      </c>
      <c r="B1358">
        <v>466</v>
      </c>
      <c r="C1358" t="s">
        <v>43</v>
      </c>
      <c r="D1358">
        <v>4252</v>
      </c>
      <c r="E1358">
        <v>2012</v>
      </c>
      <c r="F1358" s="1">
        <v>4.0000000000000001E-3</v>
      </c>
      <c r="G1358" t="s">
        <v>42</v>
      </c>
      <c r="I1358">
        <v>0</v>
      </c>
    </row>
    <row r="1359" spans="1:9" hidden="1" x14ac:dyDescent="0.25">
      <c r="A1359" t="s">
        <v>97</v>
      </c>
      <c r="B1359">
        <v>466</v>
      </c>
      <c r="C1359" t="s">
        <v>43</v>
      </c>
      <c r="D1359">
        <v>4252</v>
      </c>
      <c r="E1359">
        <v>2017</v>
      </c>
      <c r="F1359" s="1">
        <v>4.0000000000000001E-3</v>
      </c>
      <c r="G1359" t="s">
        <v>42</v>
      </c>
      <c r="I1359">
        <v>0</v>
      </c>
    </row>
    <row r="1360" spans="1:9" hidden="1" x14ac:dyDescent="0.25">
      <c r="A1360" t="s">
        <v>97</v>
      </c>
      <c r="B1360">
        <v>466</v>
      </c>
      <c r="C1360" t="s">
        <v>43</v>
      </c>
      <c r="D1360">
        <v>4252</v>
      </c>
      <c r="E1360">
        <v>2018</v>
      </c>
      <c r="F1360" s="1">
        <v>4.0000000000000001E-3</v>
      </c>
      <c r="G1360" t="s">
        <v>42</v>
      </c>
      <c r="I1360">
        <v>0</v>
      </c>
    </row>
    <row r="1361" spans="1:9" hidden="1" x14ac:dyDescent="0.25">
      <c r="A1361" t="s">
        <v>97</v>
      </c>
      <c r="B1361">
        <v>466</v>
      </c>
      <c r="C1361" t="s">
        <v>45</v>
      </c>
      <c r="D1361">
        <v>4251</v>
      </c>
      <c r="E1361">
        <v>2012</v>
      </c>
      <c r="F1361" s="1">
        <v>0.107</v>
      </c>
      <c r="G1361" t="s">
        <v>42</v>
      </c>
      <c r="I1361">
        <v>0</v>
      </c>
    </row>
    <row r="1362" spans="1:9" hidden="1" x14ac:dyDescent="0.25">
      <c r="A1362" t="s">
        <v>97</v>
      </c>
      <c r="B1362">
        <v>466</v>
      </c>
      <c r="C1362" t="s">
        <v>45</v>
      </c>
      <c r="D1362">
        <v>4251</v>
      </c>
      <c r="E1362">
        <v>2017</v>
      </c>
      <c r="F1362" s="1">
        <v>0.107</v>
      </c>
      <c r="G1362" t="s">
        <v>42</v>
      </c>
      <c r="I1362">
        <v>0</v>
      </c>
    </row>
    <row r="1363" spans="1:9" hidden="1" x14ac:dyDescent="0.25">
      <c r="A1363" t="s">
        <v>97</v>
      </c>
      <c r="B1363">
        <v>466</v>
      </c>
      <c r="C1363" t="s">
        <v>45</v>
      </c>
      <c r="D1363">
        <v>4251</v>
      </c>
      <c r="E1363">
        <v>2018</v>
      </c>
      <c r="F1363" s="1">
        <v>0.107</v>
      </c>
      <c r="G1363" t="s">
        <v>42</v>
      </c>
      <c r="I1363">
        <v>0</v>
      </c>
    </row>
    <row r="1364" spans="1:9" hidden="1" x14ac:dyDescent="0.25">
      <c r="A1364" t="s">
        <v>97</v>
      </c>
      <c r="B1364">
        <v>466</v>
      </c>
      <c r="C1364" t="s">
        <v>47</v>
      </c>
      <c r="D1364">
        <v>4254</v>
      </c>
      <c r="E1364">
        <v>2012</v>
      </c>
      <c r="F1364" s="1">
        <v>97.859622059399996</v>
      </c>
      <c r="G1364" t="s">
        <v>42</v>
      </c>
      <c r="I1364">
        <v>0</v>
      </c>
    </row>
    <row r="1365" spans="1:9" hidden="1" x14ac:dyDescent="0.25">
      <c r="A1365" t="s">
        <v>97</v>
      </c>
      <c r="B1365">
        <v>466</v>
      </c>
      <c r="C1365" t="s">
        <v>47</v>
      </c>
      <c r="D1365">
        <v>4254</v>
      </c>
      <c r="E1365">
        <v>2017</v>
      </c>
      <c r="F1365" s="1">
        <v>97.859622059399996</v>
      </c>
      <c r="G1365" t="s">
        <v>42</v>
      </c>
      <c r="I1365">
        <v>0</v>
      </c>
    </row>
    <row r="1366" spans="1:9" hidden="1" x14ac:dyDescent="0.25">
      <c r="A1366" t="s">
        <v>97</v>
      </c>
      <c r="B1366">
        <v>466</v>
      </c>
      <c r="C1366" t="s">
        <v>47</v>
      </c>
      <c r="D1366">
        <v>4254</v>
      </c>
      <c r="E1366">
        <v>2018</v>
      </c>
      <c r="F1366" s="1">
        <v>97.859622059399996</v>
      </c>
      <c r="G1366" t="s">
        <v>42</v>
      </c>
      <c r="I1366">
        <v>0</v>
      </c>
    </row>
    <row r="1367" spans="1:9" hidden="1" x14ac:dyDescent="0.25">
      <c r="A1367" t="s">
        <v>97</v>
      </c>
      <c r="B1367">
        <v>466</v>
      </c>
      <c r="C1367" t="s">
        <v>48</v>
      </c>
      <c r="D1367">
        <v>4256</v>
      </c>
      <c r="E1367">
        <v>2012</v>
      </c>
      <c r="F1367" s="1">
        <v>7.7130736599999999E-2</v>
      </c>
      <c r="G1367" t="s">
        <v>42</v>
      </c>
      <c r="I1367">
        <v>0</v>
      </c>
    </row>
    <row r="1368" spans="1:9" hidden="1" x14ac:dyDescent="0.25">
      <c r="A1368" t="s">
        <v>97</v>
      </c>
      <c r="B1368">
        <v>466</v>
      </c>
      <c r="C1368" t="s">
        <v>48</v>
      </c>
      <c r="D1368">
        <v>4256</v>
      </c>
      <c r="E1368">
        <v>2017</v>
      </c>
      <c r="F1368" s="1">
        <v>7.7130736599999999E-2</v>
      </c>
      <c r="G1368" t="s">
        <v>42</v>
      </c>
      <c r="I1368">
        <v>0</v>
      </c>
    </row>
    <row r="1369" spans="1:9" hidden="1" x14ac:dyDescent="0.25">
      <c r="A1369" t="s">
        <v>97</v>
      </c>
      <c r="B1369">
        <v>466</v>
      </c>
      <c r="C1369" t="s">
        <v>48</v>
      </c>
      <c r="D1369">
        <v>4256</v>
      </c>
      <c r="E1369">
        <v>2018</v>
      </c>
      <c r="F1369" s="1">
        <v>7.7130736599999999E-2</v>
      </c>
      <c r="G1369" t="s">
        <v>42</v>
      </c>
      <c r="I1369">
        <v>0</v>
      </c>
    </row>
    <row r="1370" spans="1:9" hidden="1" x14ac:dyDescent="0.25">
      <c r="A1370" t="s">
        <v>97</v>
      </c>
      <c r="B1370">
        <v>466</v>
      </c>
      <c r="C1370" t="s">
        <v>49</v>
      </c>
      <c r="D1370">
        <v>4255</v>
      </c>
      <c r="E1370">
        <v>2012</v>
      </c>
      <c r="F1370" s="1">
        <v>2.0632472040000001</v>
      </c>
      <c r="G1370" t="s">
        <v>42</v>
      </c>
      <c r="I1370">
        <v>0</v>
      </c>
    </row>
    <row r="1371" spans="1:9" hidden="1" x14ac:dyDescent="0.25">
      <c r="A1371" t="s">
        <v>97</v>
      </c>
      <c r="B1371">
        <v>466</v>
      </c>
      <c r="C1371" t="s">
        <v>49</v>
      </c>
      <c r="D1371">
        <v>4255</v>
      </c>
      <c r="E1371">
        <v>2017</v>
      </c>
      <c r="F1371" s="1">
        <v>2.0632472040000001</v>
      </c>
      <c r="G1371" t="s">
        <v>42</v>
      </c>
      <c r="I1371">
        <v>0</v>
      </c>
    </row>
    <row r="1372" spans="1:9" hidden="1" x14ac:dyDescent="0.25">
      <c r="A1372" t="s">
        <v>97</v>
      </c>
      <c r="B1372">
        <v>466</v>
      </c>
      <c r="C1372" t="s">
        <v>49</v>
      </c>
      <c r="D1372">
        <v>4255</v>
      </c>
      <c r="E1372">
        <v>2018</v>
      </c>
      <c r="F1372" s="1">
        <v>2.0632472040000001</v>
      </c>
      <c r="G1372" t="s">
        <v>42</v>
      </c>
      <c r="I1372">
        <v>0</v>
      </c>
    </row>
    <row r="1373" spans="1:9" hidden="1" x14ac:dyDescent="0.25">
      <c r="A1373" t="s">
        <v>97</v>
      </c>
      <c r="B1373">
        <v>466</v>
      </c>
      <c r="C1373" t="s">
        <v>50</v>
      </c>
      <c r="D1373">
        <v>4318</v>
      </c>
      <c r="E1373">
        <v>2012</v>
      </c>
      <c r="F1373" s="1">
        <v>175.8</v>
      </c>
      <c r="G1373" t="s">
        <v>42</v>
      </c>
      <c r="I1373">
        <v>0</v>
      </c>
    </row>
    <row r="1374" spans="1:9" hidden="1" x14ac:dyDescent="0.25">
      <c r="A1374" t="s">
        <v>97</v>
      </c>
      <c r="B1374">
        <v>466</v>
      </c>
      <c r="C1374" t="s">
        <v>50</v>
      </c>
      <c r="D1374">
        <v>4318</v>
      </c>
      <c r="E1374">
        <v>2017</v>
      </c>
      <c r="F1374" s="1">
        <v>175.8</v>
      </c>
      <c r="G1374" t="s">
        <v>42</v>
      </c>
      <c r="I1374">
        <v>0</v>
      </c>
    </row>
    <row r="1375" spans="1:9" x14ac:dyDescent="0.25">
      <c r="A1375" t="s">
        <v>97</v>
      </c>
      <c r="B1375">
        <v>466</v>
      </c>
      <c r="C1375" t="s">
        <v>50</v>
      </c>
      <c r="D1375">
        <v>4318</v>
      </c>
      <c r="E1375">
        <v>2018</v>
      </c>
      <c r="F1375" s="1">
        <v>175.8</v>
      </c>
      <c r="G1375" t="s">
        <v>42</v>
      </c>
      <c r="I1375">
        <v>0</v>
      </c>
    </row>
    <row r="1376" spans="1:9" hidden="1" x14ac:dyDescent="0.25">
      <c r="A1376" t="s">
        <v>97</v>
      </c>
      <c r="B1376">
        <v>466</v>
      </c>
      <c r="C1376" t="s">
        <v>51</v>
      </c>
      <c r="D1376">
        <v>4331</v>
      </c>
      <c r="E1376">
        <v>2012</v>
      </c>
      <c r="F1376" s="1">
        <v>5.2926686634999998</v>
      </c>
      <c r="G1376" t="s">
        <v>42</v>
      </c>
      <c r="I1376">
        <v>0</v>
      </c>
    </row>
    <row r="1377" spans="1:9" hidden="1" x14ac:dyDescent="0.25">
      <c r="A1377" t="s">
        <v>97</v>
      </c>
      <c r="B1377">
        <v>466</v>
      </c>
      <c r="C1377" t="s">
        <v>51</v>
      </c>
      <c r="D1377">
        <v>4331</v>
      </c>
      <c r="E1377">
        <v>2017</v>
      </c>
      <c r="F1377" s="1">
        <v>5.6556774882000003</v>
      </c>
      <c r="G1377" t="s">
        <v>39</v>
      </c>
      <c r="I1377">
        <v>0</v>
      </c>
    </row>
    <row r="1378" spans="1:9" hidden="1" x14ac:dyDescent="0.25">
      <c r="A1378" t="s">
        <v>97</v>
      </c>
      <c r="B1378">
        <v>466</v>
      </c>
      <c r="C1378" t="s">
        <v>51</v>
      </c>
      <c r="D1378">
        <v>4331</v>
      </c>
      <c r="E1378">
        <v>2018</v>
      </c>
      <c r="F1378" s="1">
        <v>5.6556774882000003</v>
      </c>
      <c r="G1378" t="s">
        <v>39</v>
      </c>
      <c r="I1378">
        <v>0</v>
      </c>
    </row>
    <row r="1379" spans="1:9" hidden="1" x14ac:dyDescent="0.25">
      <c r="A1379" t="s">
        <v>98</v>
      </c>
      <c r="B1379">
        <v>478</v>
      </c>
      <c r="C1379" t="s">
        <v>34</v>
      </c>
      <c r="D1379">
        <v>4548</v>
      </c>
      <c r="E1379">
        <v>2012</v>
      </c>
      <c r="F1379" s="1">
        <v>1083542874</v>
      </c>
      <c r="G1379" t="s">
        <v>35</v>
      </c>
      <c r="I1379">
        <v>7015</v>
      </c>
    </row>
    <row r="1380" spans="1:9" hidden="1" x14ac:dyDescent="0.25">
      <c r="A1380" t="s">
        <v>98</v>
      </c>
      <c r="B1380">
        <v>478</v>
      </c>
      <c r="C1380" t="s">
        <v>34</v>
      </c>
      <c r="D1380">
        <v>4548</v>
      </c>
      <c r="E1380">
        <v>2017</v>
      </c>
      <c r="F1380" s="1">
        <v>1503142979</v>
      </c>
      <c r="G1380" t="s">
        <v>35</v>
      </c>
      <c r="I1380">
        <v>7015</v>
      </c>
    </row>
    <row r="1381" spans="1:9" hidden="1" x14ac:dyDescent="0.25">
      <c r="A1381" t="s">
        <v>98</v>
      </c>
      <c r="B1381">
        <v>478</v>
      </c>
      <c r="C1381" t="s">
        <v>34</v>
      </c>
      <c r="D1381">
        <v>4548</v>
      </c>
      <c r="E1381">
        <v>2018</v>
      </c>
      <c r="F1381" s="1">
        <v>1657216851</v>
      </c>
      <c r="G1381" t="s">
        <v>35</v>
      </c>
      <c r="I1381">
        <v>7015</v>
      </c>
    </row>
    <row r="1382" spans="1:9" hidden="1" x14ac:dyDescent="0.25">
      <c r="A1382" t="s">
        <v>98</v>
      </c>
      <c r="B1382">
        <v>478</v>
      </c>
      <c r="C1382" t="s">
        <v>36</v>
      </c>
      <c r="D1382">
        <v>4546</v>
      </c>
      <c r="E1382">
        <v>2012</v>
      </c>
      <c r="F1382" s="1">
        <v>2158850347</v>
      </c>
      <c r="G1382" t="s">
        <v>35</v>
      </c>
      <c r="I1382">
        <v>7015</v>
      </c>
    </row>
    <row r="1383" spans="1:9" hidden="1" x14ac:dyDescent="0.25">
      <c r="A1383" t="s">
        <v>98</v>
      </c>
      <c r="B1383">
        <v>478</v>
      </c>
      <c r="C1383" t="s">
        <v>36</v>
      </c>
      <c r="D1383">
        <v>4546</v>
      </c>
      <c r="E1383">
        <v>2017</v>
      </c>
      <c r="F1383" s="1">
        <v>1650063285</v>
      </c>
      <c r="G1383" t="s">
        <v>35</v>
      </c>
      <c r="I1383">
        <v>7015</v>
      </c>
    </row>
    <row r="1384" spans="1:9" hidden="1" x14ac:dyDescent="0.25">
      <c r="A1384" t="s">
        <v>98</v>
      </c>
      <c r="B1384">
        <v>478</v>
      </c>
      <c r="C1384" t="s">
        <v>36</v>
      </c>
      <c r="D1384">
        <v>4546</v>
      </c>
      <c r="E1384">
        <v>2018</v>
      </c>
      <c r="F1384" s="1">
        <v>1619078755</v>
      </c>
      <c r="G1384" t="s">
        <v>35</v>
      </c>
      <c r="I1384">
        <v>7015</v>
      </c>
    </row>
    <row r="1385" spans="1:9" hidden="1" x14ac:dyDescent="0.25">
      <c r="A1385" t="s">
        <v>98</v>
      </c>
      <c r="B1385">
        <v>478</v>
      </c>
      <c r="C1385" t="s">
        <v>37</v>
      </c>
      <c r="D1385">
        <v>4547</v>
      </c>
      <c r="E1385">
        <v>2012</v>
      </c>
      <c r="F1385" s="1">
        <v>2631655585</v>
      </c>
      <c r="G1385" t="s">
        <v>35</v>
      </c>
      <c r="I1385">
        <v>7015</v>
      </c>
    </row>
    <row r="1386" spans="1:9" hidden="1" x14ac:dyDescent="0.25">
      <c r="A1386" t="s">
        <v>98</v>
      </c>
      <c r="B1386">
        <v>478</v>
      </c>
      <c r="C1386" t="s">
        <v>37</v>
      </c>
      <c r="D1386">
        <v>4547</v>
      </c>
      <c r="E1386">
        <v>2017</v>
      </c>
      <c r="F1386" s="1">
        <v>3261875424</v>
      </c>
      <c r="G1386" t="s">
        <v>35</v>
      </c>
      <c r="I1386">
        <v>7015</v>
      </c>
    </row>
    <row r="1387" spans="1:9" hidden="1" x14ac:dyDescent="0.25">
      <c r="A1387" t="s">
        <v>98</v>
      </c>
      <c r="B1387">
        <v>478</v>
      </c>
      <c r="C1387" t="s">
        <v>37</v>
      </c>
      <c r="D1387">
        <v>4547</v>
      </c>
      <c r="E1387">
        <v>2018</v>
      </c>
      <c r="F1387" s="1">
        <v>3592270135</v>
      </c>
      <c r="G1387" t="s">
        <v>35</v>
      </c>
      <c r="I1387">
        <v>7015</v>
      </c>
    </row>
    <row r="1388" spans="1:9" hidden="1" x14ac:dyDescent="0.25">
      <c r="A1388" t="s">
        <v>98</v>
      </c>
      <c r="B1388">
        <v>478</v>
      </c>
      <c r="C1388" t="s">
        <v>38</v>
      </c>
      <c r="D1388">
        <v>4555</v>
      </c>
      <c r="E1388">
        <v>2012</v>
      </c>
      <c r="F1388" s="1">
        <v>27.765059828599998</v>
      </c>
      <c r="G1388" t="s">
        <v>39</v>
      </c>
      <c r="I1388">
        <v>0</v>
      </c>
    </row>
    <row r="1389" spans="1:9" hidden="1" x14ac:dyDescent="0.25">
      <c r="A1389" t="s">
        <v>98</v>
      </c>
      <c r="B1389">
        <v>478</v>
      </c>
      <c r="C1389" t="s">
        <v>38</v>
      </c>
      <c r="D1389">
        <v>4555</v>
      </c>
      <c r="E1389">
        <v>2017</v>
      </c>
      <c r="F1389" s="1">
        <v>27.765059828599998</v>
      </c>
      <c r="G1389" t="s">
        <v>39</v>
      </c>
      <c r="I1389">
        <v>0</v>
      </c>
    </row>
    <row r="1390" spans="1:9" hidden="1" x14ac:dyDescent="0.25">
      <c r="A1390" t="s">
        <v>98</v>
      </c>
      <c r="B1390">
        <v>478</v>
      </c>
      <c r="C1390" t="s">
        <v>38</v>
      </c>
      <c r="D1390">
        <v>4555</v>
      </c>
      <c r="E1390">
        <v>2018</v>
      </c>
      <c r="F1390" s="1">
        <v>27.765059828599998</v>
      </c>
      <c r="G1390" t="s">
        <v>39</v>
      </c>
      <c r="I1390">
        <v>0</v>
      </c>
    </row>
    <row r="1391" spans="1:9" hidden="1" x14ac:dyDescent="0.25">
      <c r="A1391" t="s">
        <v>98</v>
      </c>
      <c r="B1391">
        <v>478</v>
      </c>
      <c r="C1391" t="s">
        <v>40</v>
      </c>
      <c r="D1391">
        <v>4250</v>
      </c>
      <c r="E1391">
        <v>2012</v>
      </c>
      <c r="F1391" s="1">
        <v>1.2230000000000001</v>
      </c>
      <c r="G1391" t="s">
        <v>42</v>
      </c>
      <c r="I1391">
        <v>0</v>
      </c>
    </row>
    <row r="1392" spans="1:9" hidden="1" x14ac:dyDescent="0.25">
      <c r="A1392" t="s">
        <v>98</v>
      </c>
      <c r="B1392">
        <v>478</v>
      </c>
      <c r="C1392" t="s">
        <v>40</v>
      </c>
      <c r="D1392">
        <v>4250</v>
      </c>
      <c r="E1392">
        <v>2017</v>
      </c>
      <c r="F1392" s="1">
        <v>1.2230000000000001</v>
      </c>
      <c r="G1392" t="s">
        <v>42</v>
      </c>
      <c r="I1392">
        <v>0</v>
      </c>
    </row>
    <row r="1393" spans="1:9" hidden="1" x14ac:dyDescent="0.25">
      <c r="A1393" t="s">
        <v>98</v>
      </c>
      <c r="B1393">
        <v>478</v>
      </c>
      <c r="C1393" t="s">
        <v>40</v>
      </c>
      <c r="D1393">
        <v>4250</v>
      </c>
      <c r="E1393">
        <v>2018</v>
      </c>
      <c r="F1393" s="1">
        <v>1.2230000000000001</v>
      </c>
      <c r="G1393" t="s">
        <v>42</v>
      </c>
      <c r="I1393">
        <v>0</v>
      </c>
    </row>
    <row r="1394" spans="1:9" hidden="1" x14ac:dyDescent="0.25">
      <c r="A1394" t="s">
        <v>98</v>
      </c>
      <c r="B1394">
        <v>478</v>
      </c>
      <c r="C1394" t="s">
        <v>43</v>
      </c>
      <c r="D1394">
        <v>4252</v>
      </c>
      <c r="E1394">
        <v>2012</v>
      </c>
      <c r="F1394" s="1">
        <v>3.1800000000000002E-2</v>
      </c>
      <c r="G1394" t="s">
        <v>42</v>
      </c>
      <c r="I1394">
        <v>0</v>
      </c>
    </row>
    <row r="1395" spans="1:9" hidden="1" x14ac:dyDescent="0.25">
      <c r="A1395" t="s">
        <v>98</v>
      </c>
      <c r="B1395">
        <v>478</v>
      </c>
      <c r="C1395" t="s">
        <v>43</v>
      </c>
      <c r="D1395">
        <v>4252</v>
      </c>
      <c r="E1395">
        <v>2017</v>
      </c>
      <c r="F1395" s="1">
        <v>3.1800000000000002E-2</v>
      </c>
      <c r="G1395" t="s">
        <v>42</v>
      </c>
      <c r="I1395">
        <v>0</v>
      </c>
    </row>
    <row r="1396" spans="1:9" hidden="1" x14ac:dyDescent="0.25">
      <c r="A1396" t="s">
        <v>98</v>
      </c>
      <c r="B1396">
        <v>478</v>
      </c>
      <c r="C1396" t="s">
        <v>43</v>
      </c>
      <c r="D1396">
        <v>4252</v>
      </c>
      <c r="E1396">
        <v>2018</v>
      </c>
      <c r="F1396" s="1">
        <v>3.1800000000000002E-2</v>
      </c>
      <c r="G1396" t="s">
        <v>42</v>
      </c>
      <c r="I1396">
        <v>0</v>
      </c>
    </row>
    <row r="1397" spans="1:9" hidden="1" x14ac:dyDescent="0.25">
      <c r="A1397" t="s">
        <v>98</v>
      </c>
      <c r="B1397">
        <v>478</v>
      </c>
      <c r="C1397" t="s">
        <v>45</v>
      </c>
      <c r="D1397">
        <v>4251</v>
      </c>
      <c r="E1397">
        <v>2012</v>
      </c>
      <c r="F1397" s="1">
        <v>9.5399999999999999E-2</v>
      </c>
      <c r="G1397" t="s">
        <v>42</v>
      </c>
      <c r="I1397">
        <v>0</v>
      </c>
    </row>
    <row r="1398" spans="1:9" hidden="1" x14ac:dyDescent="0.25">
      <c r="A1398" t="s">
        <v>98</v>
      </c>
      <c r="B1398">
        <v>478</v>
      </c>
      <c r="C1398" t="s">
        <v>45</v>
      </c>
      <c r="D1398">
        <v>4251</v>
      </c>
      <c r="E1398">
        <v>2017</v>
      </c>
      <c r="F1398" s="1">
        <v>9.5399999999999999E-2</v>
      </c>
      <c r="G1398" t="s">
        <v>42</v>
      </c>
      <c r="I1398">
        <v>0</v>
      </c>
    </row>
    <row r="1399" spans="1:9" hidden="1" x14ac:dyDescent="0.25">
      <c r="A1399" t="s">
        <v>98</v>
      </c>
      <c r="B1399">
        <v>478</v>
      </c>
      <c r="C1399" t="s">
        <v>45</v>
      </c>
      <c r="D1399">
        <v>4251</v>
      </c>
      <c r="E1399">
        <v>2018</v>
      </c>
      <c r="F1399" s="1">
        <v>9.5399999999999999E-2</v>
      </c>
      <c r="G1399" t="s">
        <v>42</v>
      </c>
      <c r="I1399">
        <v>0</v>
      </c>
    </row>
    <row r="1400" spans="1:9" hidden="1" x14ac:dyDescent="0.25">
      <c r="A1400" t="s">
        <v>98</v>
      </c>
      <c r="B1400">
        <v>478</v>
      </c>
      <c r="C1400" t="s">
        <v>47</v>
      </c>
      <c r="D1400">
        <v>4254</v>
      </c>
      <c r="E1400">
        <v>2012</v>
      </c>
      <c r="F1400" s="1">
        <v>90.579173455800003</v>
      </c>
      <c r="G1400" t="s">
        <v>39</v>
      </c>
      <c r="I1400">
        <v>0</v>
      </c>
    </row>
    <row r="1401" spans="1:9" hidden="1" x14ac:dyDescent="0.25">
      <c r="A1401" t="s">
        <v>98</v>
      </c>
      <c r="B1401">
        <v>478</v>
      </c>
      <c r="C1401" t="s">
        <v>47</v>
      </c>
      <c r="D1401">
        <v>4254</v>
      </c>
      <c r="E1401">
        <v>2017</v>
      </c>
      <c r="F1401" s="1">
        <v>90.579173455800003</v>
      </c>
      <c r="G1401" t="s">
        <v>39</v>
      </c>
      <c r="I1401">
        <v>0</v>
      </c>
    </row>
    <row r="1402" spans="1:9" hidden="1" x14ac:dyDescent="0.25">
      <c r="A1402" t="s">
        <v>98</v>
      </c>
      <c r="B1402">
        <v>478</v>
      </c>
      <c r="C1402" t="s">
        <v>47</v>
      </c>
      <c r="D1402">
        <v>4254</v>
      </c>
      <c r="E1402">
        <v>2018</v>
      </c>
      <c r="F1402" s="1">
        <v>90.579173455800003</v>
      </c>
      <c r="G1402" t="s">
        <v>39</v>
      </c>
      <c r="I1402">
        <v>0</v>
      </c>
    </row>
    <row r="1403" spans="1:9" hidden="1" x14ac:dyDescent="0.25">
      <c r="A1403" t="s">
        <v>98</v>
      </c>
      <c r="B1403">
        <v>478</v>
      </c>
      <c r="C1403" t="s">
        <v>48</v>
      </c>
      <c r="D1403">
        <v>4256</v>
      </c>
      <c r="E1403">
        <v>2012</v>
      </c>
      <c r="F1403" s="1">
        <v>2.3552066361000001</v>
      </c>
      <c r="G1403" t="s">
        <v>39</v>
      </c>
      <c r="I1403">
        <v>0</v>
      </c>
    </row>
    <row r="1404" spans="1:9" hidden="1" x14ac:dyDescent="0.25">
      <c r="A1404" t="s">
        <v>98</v>
      </c>
      <c r="B1404">
        <v>478</v>
      </c>
      <c r="C1404" t="s">
        <v>48</v>
      </c>
      <c r="D1404">
        <v>4256</v>
      </c>
      <c r="E1404">
        <v>2017</v>
      </c>
      <c r="F1404" s="1">
        <v>2.3552066361000001</v>
      </c>
      <c r="G1404" t="s">
        <v>39</v>
      </c>
      <c r="I1404">
        <v>0</v>
      </c>
    </row>
    <row r="1405" spans="1:9" hidden="1" x14ac:dyDescent="0.25">
      <c r="A1405" t="s">
        <v>98</v>
      </c>
      <c r="B1405">
        <v>478</v>
      </c>
      <c r="C1405" t="s">
        <v>48</v>
      </c>
      <c r="D1405">
        <v>4256</v>
      </c>
      <c r="E1405">
        <v>2018</v>
      </c>
      <c r="F1405" s="1">
        <v>2.3552066361000001</v>
      </c>
      <c r="G1405" t="s">
        <v>39</v>
      </c>
      <c r="I1405">
        <v>0</v>
      </c>
    </row>
    <row r="1406" spans="1:9" hidden="1" x14ac:dyDescent="0.25">
      <c r="A1406" t="s">
        <v>98</v>
      </c>
      <c r="B1406">
        <v>478</v>
      </c>
      <c r="C1406" t="s">
        <v>49</v>
      </c>
      <c r="D1406">
        <v>4255</v>
      </c>
      <c r="E1406">
        <v>2012</v>
      </c>
      <c r="F1406" s="1">
        <v>7.0656199082000004</v>
      </c>
      <c r="G1406" t="s">
        <v>39</v>
      </c>
      <c r="I1406">
        <v>0</v>
      </c>
    </row>
    <row r="1407" spans="1:9" hidden="1" x14ac:dyDescent="0.25">
      <c r="A1407" t="s">
        <v>98</v>
      </c>
      <c r="B1407">
        <v>478</v>
      </c>
      <c r="C1407" t="s">
        <v>49</v>
      </c>
      <c r="D1407">
        <v>4255</v>
      </c>
      <c r="E1407">
        <v>2017</v>
      </c>
      <c r="F1407" s="1">
        <v>7.0656199082000004</v>
      </c>
      <c r="G1407" t="s">
        <v>39</v>
      </c>
      <c r="I1407">
        <v>0</v>
      </c>
    </row>
    <row r="1408" spans="1:9" hidden="1" x14ac:dyDescent="0.25">
      <c r="A1408" t="s">
        <v>98</v>
      </c>
      <c r="B1408">
        <v>478</v>
      </c>
      <c r="C1408" t="s">
        <v>49</v>
      </c>
      <c r="D1408">
        <v>4255</v>
      </c>
      <c r="E1408">
        <v>2018</v>
      </c>
      <c r="F1408" s="1">
        <v>7.0656199082000004</v>
      </c>
      <c r="G1408" t="s">
        <v>39</v>
      </c>
      <c r="I1408">
        <v>0</v>
      </c>
    </row>
    <row r="1409" spans="1:9" hidden="1" x14ac:dyDescent="0.25">
      <c r="A1409" t="s">
        <v>98</v>
      </c>
      <c r="B1409">
        <v>478</v>
      </c>
      <c r="C1409" t="s">
        <v>50</v>
      </c>
      <c r="D1409">
        <v>4318</v>
      </c>
      <c r="E1409">
        <v>2012</v>
      </c>
      <c r="F1409" s="1">
        <v>22.84</v>
      </c>
      <c r="G1409" t="s">
        <v>42</v>
      </c>
      <c r="I1409">
        <v>0</v>
      </c>
    </row>
    <row r="1410" spans="1:9" hidden="1" x14ac:dyDescent="0.25">
      <c r="A1410" t="s">
        <v>98</v>
      </c>
      <c r="B1410">
        <v>478</v>
      </c>
      <c r="C1410" t="s">
        <v>50</v>
      </c>
      <c r="D1410">
        <v>4318</v>
      </c>
      <c r="E1410">
        <v>2017</v>
      </c>
      <c r="F1410" s="1">
        <v>22.84</v>
      </c>
      <c r="G1410" t="s">
        <v>42</v>
      </c>
      <c r="I1410">
        <v>0</v>
      </c>
    </row>
    <row r="1411" spans="1:9" x14ac:dyDescent="0.25">
      <c r="A1411" t="s">
        <v>98</v>
      </c>
      <c r="B1411">
        <v>478</v>
      </c>
      <c r="C1411" t="s">
        <v>50</v>
      </c>
      <c r="D1411">
        <v>4318</v>
      </c>
      <c r="E1411">
        <v>2018</v>
      </c>
      <c r="F1411" s="1">
        <v>22.84</v>
      </c>
      <c r="G1411" t="s">
        <v>42</v>
      </c>
      <c r="I1411">
        <v>0</v>
      </c>
    </row>
    <row r="1412" spans="1:9" hidden="1" x14ac:dyDescent="0.25">
      <c r="A1412" t="s">
        <v>98</v>
      </c>
      <c r="B1412">
        <v>478</v>
      </c>
      <c r="C1412" t="s">
        <v>51</v>
      </c>
      <c r="D1412">
        <v>4331</v>
      </c>
      <c r="E1412">
        <v>2012</v>
      </c>
      <c r="F1412" s="1">
        <v>10.9513381995</v>
      </c>
      <c r="G1412" t="s">
        <v>42</v>
      </c>
      <c r="I1412">
        <v>0</v>
      </c>
    </row>
    <row r="1413" spans="1:9" hidden="1" x14ac:dyDescent="0.25">
      <c r="A1413" t="s">
        <v>98</v>
      </c>
      <c r="B1413">
        <v>478</v>
      </c>
      <c r="C1413" t="s">
        <v>51</v>
      </c>
      <c r="D1413">
        <v>4331</v>
      </c>
      <c r="E1413">
        <v>2017</v>
      </c>
      <c r="F1413" s="1">
        <v>10.9513381995</v>
      </c>
      <c r="G1413" t="s">
        <v>42</v>
      </c>
      <c r="I1413">
        <v>0</v>
      </c>
    </row>
    <row r="1414" spans="1:9" hidden="1" x14ac:dyDescent="0.25">
      <c r="A1414" t="s">
        <v>98</v>
      </c>
      <c r="B1414">
        <v>478</v>
      </c>
      <c r="C1414" t="s">
        <v>51</v>
      </c>
      <c r="D1414">
        <v>4331</v>
      </c>
      <c r="E1414">
        <v>2018</v>
      </c>
      <c r="F1414" s="1">
        <v>10.9513381995</v>
      </c>
      <c r="G1414" t="s">
        <v>42</v>
      </c>
      <c r="I1414">
        <v>0</v>
      </c>
    </row>
    <row r="1415" spans="1:9" hidden="1" x14ac:dyDescent="0.25">
      <c r="A1415" t="s">
        <v>99</v>
      </c>
      <c r="B1415">
        <v>480</v>
      </c>
      <c r="C1415" t="s">
        <v>34</v>
      </c>
      <c r="D1415">
        <v>4548</v>
      </c>
      <c r="E1415">
        <v>2012</v>
      </c>
      <c r="F1415" s="1">
        <v>426755810</v>
      </c>
      <c r="G1415" t="s">
        <v>35</v>
      </c>
      <c r="I1415">
        <v>7015</v>
      </c>
    </row>
    <row r="1416" spans="1:9" hidden="1" x14ac:dyDescent="0.25">
      <c r="A1416" t="s">
        <v>99</v>
      </c>
      <c r="B1416">
        <v>480</v>
      </c>
      <c r="C1416" t="s">
        <v>34</v>
      </c>
      <c r="D1416">
        <v>4548</v>
      </c>
      <c r="E1416">
        <v>2017</v>
      </c>
      <c r="F1416" s="1">
        <v>410482073.80000001</v>
      </c>
      <c r="G1416" t="s">
        <v>35</v>
      </c>
      <c r="I1416">
        <v>7015</v>
      </c>
    </row>
    <row r="1417" spans="1:9" hidden="1" x14ac:dyDescent="0.25">
      <c r="A1417" t="s">
        <v>99</v>
      </c>
      <c r="B1417">
        <v>480</v>
      </c>
      <c r="C1417" t="s">
        <v>34</v>
      </c>
      <c r="D1417">
        <v>4548</v>
      </c>
      <c r="E1417">
        <v>2018</v>
      </c>
      <c r="F1417" s="1">
        <v>394908419</v>
      </c>
      <c r="G1417" t="s">
        <v>35</v>
      </c>
      <c r="I1417">
        <v>7015</v>
      </c>
    </row>
    <row r="1418" spans="1:9" hidden="1" x14ac:dyDescent="0.25">
      <c r="A1418" t="s">
        <v>99</v>
      </c>
      <c r="B1418">
        <v>480</v>
      </c>
      <c r="C1418" t="s">
        <v>36</v>
      </c>
      <c r="D1418">
        <v>4546</v>
      </c>
      <c r="E1418">
        <v>2012</v>
      </c>
      <c r="F1418" s="1">
        <v>2259485659</v>
      </c>
      <c r="G1418" t="s">
        <v>35</v>
      </c>
      <c r="I1418">
        <v>7015</v>
      </c>
    </row>
    <row r="1419" spans="1:9" hidden="1" x14ac:dyDescent="0.25">
      <c r="A1419" t="s">
        <v>99</v>
      </c>
      <c r="B1419">
        <v>480</v>
      </c>
      <c r="C1419" t="s">
        <v>36</v>
      </c>
      <c r="D1419">
        <v>4546</v>
      </c>
      <c r="E1419">
        <v>2017</v>
      </c>
      <c r="F1419" s="1">
        <v>2096840109</v>
      </c>
      <c r="G1419" t="s">
        <v>35</v>
      </c>
      <c r="I1419">
        <v>7015</v>
      </c>
    </row>
    <row r="1420" spans="1:9" hidden="1" x14ac:dyDescent="0.25">
      <c r="A1420" t="s">
        <v>99</v>
      </c>
      <c r="B1420">
        <v>480</v>
      </c>
      <c r="C1420" t="s">
        <v>36</v>
      </c>
      <c r="D1420">
        <v>4546</v>
      </c>
      <c r="E1420">
        <v>2018</v>
      </c>
      <c r="F1420" s="1">
        <v>2225879600</v>
      </c>
      <c r="G1420" t="s">
        <v>35</v>
      </c>
      <c r="I1420">
        <v>7015</v>
      </c>
    </row>
    <row r="1421" spans="1:9" hidden="1" x14ac:dyDescent="0.25">
      <c r="A1421" t="s">
        <v>99</v>
      </c>
      <c r="B1421">
        <v>480</v>
      </c>
      <c r="C1421" t="s">
        <v>37</v>
      </c>
      <c r="D1421">
        <v>4547</v>
      </c>
      <c r="E1421">
        <v>2012</v>
      </c>
      <c r="F1421" s="1">
        <v>7607295026</v>
      </c>
      <c r="G1421" t="s">
        <v>35</v>
      </c>
      <c r="I1421">
        <v>7015</v>
      </c>
    </row>
    <row r="1422" spans="1:9" hidden="1" x14ac:dyDescent="0.25">
      <c r="A1422" t="s">
        <v>99</v>
      </c>
      <c r="B1422">
        <v>480</v>
      </c>
      <c r="C1422" t="s">
        <v>37</v>
      </c>
      <c r="D1422">
        <v>4547</v>
      </c>
      <c r="E1422">
        <v>2017</v>
      </c>
      <c r="F1422" s="1">
        <v>9180077477</v>
      </c>
      <c r="G1422" t="s">
        <v>35</v>
      </c>
      <c r="I1422">
        <v>7015</v>
      </c>
    </row>
    <row r="1423" spans="1:9" hidden="1" x14ac:dyDescent="0.25">
      <c r="A1423" t="s">
        <v>99</v>
      </c>
      <c r="B1423">
        <v>480</v>
      </c>
      <c r="C1423" t="s">
        <v>37</v>
      </c>
      <c r="D1423">
        <v>4547</v>
      </c>
      <c r="E1423">
        <v>2018</v>
      </c>
      <c r="F1423" s="1">
        <v>9862779565</v>
      </c>
      <c r="G1423" t="s">
        <v>35</v>
      </c>
      <c r="I1423">
        <v>7015</v>
      </c>
    </row>
    <row r="1424" spans="1:9" hidden="1" x14ac:dyDescent="0.25">
      <c r="A1424" t="s">
        <v>99</v>
      </c>
      <c r="B1424">
        <v>480</v>
      </c>
      <c r="C1424" t="s">
        <v>38</v>
      </c>
      <c r="D1424">
        <v>4555</v>
      </c>
      <c r="E1424">
        <v>2012</v>
      </c>
      <c r="F1424" s="1">
        <v>32.525095428199997</v>
      </c>
      <c r="G1424" t="s">
        <v>39</v>
      </c>
      <c r="I1424">
        <v>0</v>
      </c>
    </row>
    <row r="1425" spans="1:9" hidden="1" x14ac:dyDescent="0.25">
      <c r="A1425" t="s">
        <v>99</v>
      </c>
      <c r="B1425">
        <v>480</v>
      </c>
      <c r="C1425" t="s">
        <v>38</v>
      </c>
      <c r="D1425">
        <v>4555</v>
      </c>
      <c r="E1425">
        <v>2017</v>
      </c>
      <c r="F1425" s="1">
        <v>30.710234499399998</v>
      </c>
      <c r="G1425" t="s">
        <v>39</v>
      </c>
      <c r="I1425">
        <v>0</v>
      </c>
    </row>
    <row r="1426" spans="1:9" hidden="1" x14ac:dyDescent="0.25">
      <c r="A1426" t="s">
        <v>99</v>
      </c>
      <c r="B1426">
        <v>480</v>
      </c>
      <c r="C1426" t="s">
        <v>38</v>
      </c>
      <c r="D1426">
        <v>4555</v>
      </c>
      <c r="E1426">
        <v>2018</v>
      </c>
      <c r="F1426" s="1">
        <v>32.169996689900003</v>
      </c>
      <c r="G1426" t="s">
        <v>39</v>
      </c>
      <c r="I1426">
        <v>0</v>
      </c>
    </row>
    <row r="1427" spans="1:9" hidden="1" x14ac:dyDescent="0.25">
      <c r="A1427" t="s">
        <v>99</v>
      </c>
      <c r="B1427">
        <v>480</v>
      </c>
      <c r="C1427" t="s">
        <v>40</v>
      </c>
      <c r="D1427">
        <v>4250</v>
      </c>
      <c r="E1427">
        <v>2012</v>
      </c>
      <c r="F1427" s="1">
        <v>0.36499999999999999</v>
      </c>
      <c r="I1427">
        <v>6983</v>
      </c>
    </row>
    <row r="1428" spans="1:9" hidden="1" x14ac:dyDescent="0.25">
      <c r="A1428" t="s">
        <v>99</v>
      </c>
      <c r="B1428">
        <v>480</v>
      </c>
      <c r="C1428" t="s">
        <v>40</v>
      </c>
      <c r="D1428">
        <v>4250</v>
      </c>
      <c r="E1428">
        <v>2017</v>
      </c>
      <c r="F1428" s="1">
        <v>0.34399999999999997</v>
      </c>
      <c r="I1428">
        <v>6983</v>
      </c>
    </row>
    <row r="1429" spans="1:9" hidden="1" x14ac:dyDescent="0.25">
      <c r="A1429" t="s">
        <v>99</v>
      </c>
      <c r="B1429">
        <v>480</v>
      </c>
      <c r="C1429" t="s">
        <v>40</v>
      </c>
      <c r="D1429">
        <v>4250</v>
      </c>
      <c r="E1429">
        <v>2018</v>
      </c>
      <c r="F1429" s="1">
        <v>0.30399999999999999</v>
      </c>
      <c r="I1429">
        <v>7149</v>
      </c>
    </row>
    <row r="1430" spans="1:9" hidden="1" x14ac:dyDescent="0.25">
      <c r="A1430" t="s">
        <v>99</v>
      </c>
      <c r="B1430">
        <v>480</v>
      </c>
      <c r="C1430" t="s">
        <v>43</v>
      </c>
      <c r="D1430">
        <v>4252</v>
      </c>
      <c r="E1430">
        <v>2012</v>
      </c>
      <c r="F1430" s="1">
        <v>1.0999999999999999E-2</v>
      </c>
      <c r="I1430">
        <v>6983</v>
      </c>
    </row>
    <row r="1431" spans="1:9" hidden="1" x14ac:dyDescent="0.25">
      <c r="A1431" t="s">
        <v>99</v>
      </c>
      <c r="B1431">
        <v>480</v>
      </c>
      <c r="C1431" t="s">
        <v>43</v>
      </c>
      <c r="D1431">
        <v>4252</v>
      </c>
      <c r="E1431">
        <v>2017</v>
      </c>
      <c r="F1431" s="1">
        <v>1.2E-2</v>
      </c>
      <c r="I1431">
        <v>6983</v>
      </c>
    </row>
    <row r="1432" spans="1:9" hidden="1" x14ac:dyDescent="0.25">
      <c r="A1432" t="s">
        <v>99</v>
      </c>
      <c r="B1432">
        <v>480</v>
      </c>
      <c r="C1432" t="s">
        <v>43</v>
      </c>
      <c r="D1432">
        <v>4252</v>
      </c>
      <c r="E1432">
        <v>2018</v>
      </c>
      <c r="F1432" s="1">
        <v>1.0999999999999999E-2</v>
      </c>
      <c r="I1432">
        <v>7149</v>
      </c>
    </row>
    <row r="1433" spans="1:9" hidden="1" x14ac:dyDescent="0.25">
      <c r="A1433" t="s">
        <v>99</v>
      </c>
      <c r="B1433">
        <v>480</v>
      </c>
      <c r="C1433" t="s">
        <v>45</v>
      </c>
      <c r="D1433">
        <v>4251</v>
      </c>
      <c r="E1433">
        <v>2012</v>
      </c>
      <c r="F1433" s="1">
        <v>0.20599999999999999</v>
      </c>
      <c r="I1433">
        <v>6983</v>
      </c>
    </row>
    <row r="1434" spans="1:9" hidden="1" x14ac:dyDescent="0.25">
      <c r="A1434" t="s">
        <v>99</v>
      </c>
      <c r="B1434">
        <v>480</v>
      </c>
      <c r="C1434" t="s">
        <v>45</v>
      </c>
      <c r="D1434">
        <v>4251</v>
      </c>
      <c r="E1434">
        <v>2017</v>
      </c>
      <c r="F1434" s="1">
        <v>0.26</v>
      </c>
      <c r="I1434">
        <v>6983</v>
      </c>
    </row>
    <row r="1435" spans="1:9" hidden="1" x14ac:dyDescent="0.25">
      <c r="A1435" t="s">
        <v>99</v>
      </c>
      <c r="B1435">
        <v>480</v>
      </c>
      <c r="C1435" t="s">
        <v>45</v>
      </c>
      <c r="D1435">
        <v>4251</v>
      </c>
      <c r="E1435">
        <v>2018</v>
      </c>
      <c r="F1435" s="1">
        <v>0.28100000000000003</v>
      </c>
      <c r="I1435">
        <v>7149</v>
      </c>
    </row>
    <row r="1436" spans="1:9" hidden="1" x14ac:dyDescent="0.25">
      <c r="A1436" t="s">
        <v>99</v>
      </c>
      <c r="B1436">
        <v>480</v>
      </c>
      <c r="C1436" t="s">
        <v>47</v>
      </c>
      <c r="D1436">
        <v>4254</v>
      </c>
      <c r="E1436">
        <v>2012</v>
      </c>
      <c r="F1436" s="1">
        <v>62.714776632300001</v>
      </c>
      <c r="G1436" t="s">
        <v>39</v>
      </c>
      <c r="I1436">
        <v>0</v>
      </c>
    </row>
    <row r="1437" spans="1:9" hidden="1" x14ac:dyDescent="0.25">
      <c r="A1437" t="s">
        <v>99</v>
      </c>
      <c r="B1437">
        <v>480</v>
      </c>
      <c r="C1437" t="s">
        <v>47</v>
      </c>
      <c r="D1437">
        <v>4254</v>
      </c>
      <c r="E1437">
        <v>2017</v>
      </c>
      <c r="F1437" s="1">
        <v>55.844155844200003</v>
      </c>
      <c r="G1437" t="s">
        <v>39</v>
      </c>
      <c r="I1437">
        <v>0</v>
      </c>
    </row>
    <row r="1438" spans="1:9" hidden="1" x14ac:dyDescent="0.25">
      <c r="A1438" t="s">
        <v>99</v>
      </c>
      <c r="B1438">
        <v>480</v>
      </c>
      <c r="C1438" t="s">
        <v>47</v>
      </c>
      <c r="D1438">
        <v>4254</v>
      </c>
      <c r="E1438">
        <v>2018</v>
      </c>
      <c r="F1438" s="1">
        <v>51.006711409399998</v>
      </c>
      <c r="G1438" t="s">
        <v>39</v>
      </c>
      <c r="I1438">
        <v>0</v>
      </c>
    </row>
    <row r="1439" spans="1:9" hidden="1" x14ac:dyDescent="0.25">
      <c r="A1439" t="s">
        <v>99</v>
      </c>
      <c r="B1439">
        <v>480</v>
      </c>
      <c r="C1439" t="s">
        <v>48</v>
      </c>
      <c r="D1439">
        <v>4256</v>
      </c>
      <c r="E1439">
        <v>2012</v>
      </c>
      <c r="F1439" s="1">
        <v>1.8900343642999999</v>
      </c>
      <c r="G1439" t="s">
        <v>39</v>
      </c>
      <c r="I1439">
        <v>0</v>
      </c>
    </row>
    <row r="1440" spans="1:9" hidden="1" x14ac:dyDescent="0.25">
      <c r="A1440" t="s">
        <v>99</v>
      </c>
      <c r="B1440">
        <v>480</v>
      </c>
      <c r="C1440" t="s">
        <v>48</v>
      </c>
      <c r="D1440">
        <v>4256</v>
      </c>
      <c r="E1440">
        <v>2017</v>
      </c>
      <c r="F1440" s="1">
        <v>1.9480519481</v>
      </c>
      <c r="G1440" t="s">
        <v>39</v>
      </c>
      <c r="I1440">
        <v>0</v>
      </c>
    </row>
    <row r="1441" spans="1:9" hidden="1" x14ac:dyDescent="0.25">
      <c r="A1441" t="s">
        <v>99</v>
      </c>
      <c r="B1441">
        <v>480</v>
      </c>
      <c r="C1441" t="s">
        <v>48</v>
      </c>
      <c r="D1441">
        <v>4256</v>
      </c>
      <c r="E1441">
        <v>2018</v>
      </c>
      <c r="F1441" s="1">
        <v>1.8456375839000001</v>
      </c>
      <c r="G1441" t="s">
        <v>39</v>
      </c>
      <c r="I1441">
        <v>0</v>
      </c>
    </row>
    <row r="1442" spans="1:9" hidden="1" x14ac:dyDescent="0.25">
      <c r="A1442" t="s">
        <v>99</v>
      </c>
      <c r="B1442">
        <v>480</v>
      </c>
      <c r="C1442" t="s">
        <v>49</v>
      </c>
      <c r="D1442">
        <v>4255</v>
      </c>
      <c r="E1442">
        <v>2012</v>
      </c>
      <c r="F1442" s="1">
        <v>35.395189003399999</v>
      </c>
      <c r="G1442" t="s">
        <v>39</v>
      </c>
      <c r="I1442">
        <v>0</v>
      </c>
    </row>
    <row r="1443" spans="1:9" hidden="1" x14ac:dyDescent="0.25">
      <c r="A1443" t="s">
        <v>99</v>
      </c>
      <c r="B1443">
        <v>480</v>
      </c>
      <c r="C1443" t="s">
        <v>49</v>
      </c>
      <c r="D1443">
        <v>4255</v>
      </c>
      <c r="E1443">
        <v>2017</v>
      </c>
      <c r="F1443" s="1">
        <v>42.207792207799997</v>
      </c>
      <c r="G1443" t="s">
        <v>39</v>
      </c>
      <c r="I1443">
        <v>0</v>
      </c>
    </row>
    <row r="1444" spans="1:9" hidden="1" x14ac:dyDescent="0.25">
      <c r="A1444" t="s">
        <v>99</v>
      </c>
      <c r="B1444">
        <v>480</v>
      </c>
      <c r="C1444" t="s">
        <v>49</v>
      </c>
      <c r="D1444">
        <v>4255</v>
      </c>
      <c r="E1444">
        <v>2018</v>
      </c>
      <c r="F1444" s="1">
        <v>47.147651006700002</v>
      </c>
      <c r="G1444" t="s">
        <v>39</v>
      </c>
      <c r="I1444">
        <v>0</v>
      </c>
    </row>
    <row r="1445" spans="1:9" hidden="1" x14ac:dyDescent="0.25">
      <c r="A1445" t="s">
        <v>99</v>
      </c>
      <c r="B1445">
        <v>480</v>
      </c>
      <c r="C1445" t="s">
        <v>50</v>
      </c>
      <c r="D1445">
        <v>4318</v>
      </c>
      <c r="E1445">
        <v>2012</v>
      </c>
      <c r="F1445" s="1">
        <v>20.8</v>
      </c>
      <c r="G1445" t="s">
        <v>42</v>
      </c>
      <c r="I1445">
        <v>0</v>
      </c>
    </row>
    <row r="1446" spans="1:9" hidden="1" x14ac:dyDescent="0.25">
      <c r="A1446" t="s">
        <v>99</v>
      </c>
      <c r="B1446">
        <v>480</v>
      </c>
      <c r="C1446" t="s">
        <v>50</v>
      </c>
      <c r="D1446">
        <v>4318</v>
      </c>
      <c r="E1446">
        <v>2017</v>
      </c>
      <c r="F1446" s="1">
        <v>20.8</v>
      </c>
      <c r="G1446" t="s">
        <v>42</v>
      </c>
      <c r="I1446">
        <v>0</v>
      </c>
    </row>
    <row r="1447" spans="1:9" x14ac:dyDescent="0.25">
      <c r="A1447" t="s">
        <v>99</v>
      </c>
      <c r="B1447">
        <v>480</v>
      </c>
      <c r="C1447" t="s">
        <v>50</v>
      </c>
      <c r="D1447">
        <v>4318</v>
      </c>
      <c r="E1447">
        <v>2018</v>
      </c>
      <c r="F1447" s="1">
        <v>20.8</v>
      </c>
      <c r="G1447" t="s">
        <v>42</v>
      </c>
      <c r="I1447">
        <v>0</v>
      </c>
    </row>
    <row r="1448" spans="1:9" hidden="1" x14ac:dyDescent="0.25">
      <c r="A1448" t="s">
        <v>99</v>
      </c>
      <c r="B1448">
        <v>480</v>
      </c>
      <c r="C1448" t="s">
        <v>51</v>
      </c>
      <c r="D1448">
        <v>4331</v>
      </c>
      <c r="E1448">
        <v>2012</v>
      </c>
      <c r="F1448" s="1">
        <v>24.322500000000002</v>
      </c>
      <c r="G1448" t="s">
        <v>39</v>
      </c>
      <c r="I1448">
        <v>0</v>
      </c>
    </row>
    <row r="1449" spans="1:9" hidden="1" x14ac:dyDescent="0.25">
      <c r="A1449" t="s">
        <v>99</v>
      </c>
      <c r="B1449">
        <v>480</v>
      </c>
      <c r="C1449" t="s">
        <v>51</v>
      </c>
      <c r="D1449">
        <v>4331</v>
      </c>
      <c r="E1449">
        <v>2017</v>
      </c>
      <c r="F1449" s="1">
        <v>20.835443038000001</v>
      </c>
      <c r="G1449" t="s">
        <v>39</v>
      </c>
      <c r="I1449">
        <v>0</v>
      </c>
    </row>
    <row r="1450" spans="1:9" hidden="1" x14ac:dyDescent="0.25">
      <c r="A1450" t="s">
        <v>99</v>
      </c>
      <c r="B1450">
        <v>480</v>
      </c>
      <c r="C1450" t="s">
        <v>51</v>
      </c>
      <c r="D1450">
        <v>4331</v>
      </c>
      <c r="E1450">
        <v>2018</v>
      </c>
      <c r="F1450" s="1">
        <v>21.974683544299999</v>
      </c>
      <c r="G1450" t="s">
        <v>39</v>
      </c>
      <c r="I1450">
        <v>0</v>
      </c>
    </row>
    <row r="1451" spans="1:9" hidden="1" x14ac:dyDescent="0.25">
      <c r="A1451" t="s">
        <v>100</v>
      </c>
      <c r="B1451">
        <v>504</v>
      </c>
      <c r="C1451" t="s">
        <v>34</v>
      </c>
      <c r="D1451">
        <v>4548</v>
      </c>
      <c r="E1451">
        <v>2012</v>
      </c>
      <c r="F1451" s="1">
        <v>12115745531</v>
      </c>
      <c r="G1451" t="s">
        <v>35</v>
      </c>
      <c r="I1451">
        <v>7015</v>
      </c>
    </row>
    <row r="1452" spans="1:9" hidden="1" x14ac:dyDescent="0.25">
      <c r="A1452" t="s">
        <v>100</v>
      </c>
      <c r="B1452">
        <v>504</v>
      </c>
      <c r="C1452" t="s">
        <v>34</v>
      </c>
      <c r="D1452">
        <v>4548</v>
      </c>
      <c r="E1452">
        <v>2017</v>
      </c>
      <c r="F1452" s="1">
        <v>13559536590</v>
      </c>
      <c r="G1452" t="s">
        <v>35</v>
      </c>
      <c r="I1452">
        <v>7015</v>
      </c>
    </row>
    <row r="1453" spans="1:9" hidden="1" x14ac:dyDescent="0.25">
      <c r="A1453" t="s">
        <v>100</v>
      </c>
      <c r="B1453">
        <v>504</v>
      </c>
      <c r="C1453" t="s">
        <v>34</v>
      </c>
      <c r="D1453">
        <v>4548</v>
      </c>
      <c r="E1453">
        <v>2018</v>
      </c>
      <c r="F1453" s="1">
        <v>14460741415</v>
      </c>
      <c r="G1453" t="s">
        <v>35</v>
      </c>
      <c r="I1453">
        <v>7015</v>
      </c>
    </row>
    <row r="1454" spans="1:9" hidden="1" x14ac:dyDescent="0.25">
      <c r="A1454" t="s">
        <v>100</v>
      </c>
      <c r="B1454">
        <v>504</v>
      </c>
      <c r="C1454" t="s">
        <v>36</v>
      </c>
      <c r="D1454">
        <v>4546</v>
      </c>
      <c r="E1454">
        <v>2012</v>
      </c>
      <c r="F1454" s="1">
        <v>24482521336</v>
      </c>
      <c r="G1454" t="s">
        <v>35</v>
      </c>
      <c r="I1454">
        <v>7015</v>
      </c>
    </row>
    <row r="1455" spans="1:9" hidden="1" x14ac:dyDescent="0.25">
      <c r="A1455" t="s">
        <v>100</v>
      </c>
      <c r="B1455">
        <v>504</v>
      </c>
      <c r="C1455" t="s">
        <v>36</v>
      </c>
      <c r="D1455">
        <v>4546</v>
      </c>
      <c r="E1455">
        <v>2017</v>
      </c>
      <c r="F1455" s="1">
        <v>25904462927</v>
      </c>
      <c r="G1455" t="s">
        <v>35</v>
      </c>
      <c r="I1455">
        <v>7015</v>
      </c>
    </row>
    <row r="1456" spans="1:9" hidden="1" x14ac:dyDescent="0.25">
      <c r="A1456" t="s">
        <v>100</v>
      </c>
      <c r="B1456">
        <v>504</v>
      </c>
      <c r="C1456" t="s">
        <v>36</v>
      </c>
      <c r="D1456">
        <v>4546</v>
      </c>
      <c r="E1456">
        <v>2018</v>
      </c>
      <c r="F1456" s="1">
        <v>27590578963</v>
      </c>
      <c r="G1456" t="s">
        <v>35</v>
      </c>
      <c r="I1456">
        <v>7015</v>
      </c>
    </row>
    <row r="1457" spans="1:9" hidden="1" x14ac:dyDescent="0.25">
      <c r="A1457" t="s">
        <v>100</v>
      </c>
      <c r="B1457">
        <v>504</v>
      </c>
      <c r="C1457" t="s">
        <v>37</v>
      </c>
      <c r="D1457">
        <v>4547</v>
      </c>
      <c r="E1457">
        <v>2012</v>
      </c>
      <c r="F1457" s="1">
        <v>54010565742</v>
      </c>
      <c r="G1457" t="s">
        <v>35</v>
      </c>
      <c r="I1457">
        <v>7015</v>
      </c>
    </row>
    <row r="1458" spans="1:9" hidden="1" x14ac:dyDescent="0.25">
      <c r="A1458" t="s">
        <v>100</v>
      </c>
      <c r="B1458">
        <v>504</v>
      </c>
      <c r="C1458" t="s">
        <v>37</v>
      </c>
      <c r="D1458">
        <v>4547</v>
      </c>
      <c r="E1458">
        <v>2017</v>
      </c>
      <c r="F1458" s="1">
        <v>57608968389</v>
      </c>
      <c r="G1458" t="s">
        <v>35</v>
      </c>
      <c r="I1458">
        <v>7015</v>
      </c>
    </row>
    <row r="1459" spans="1:9" hidden="1" x14ac:dyDescent="0.25">
      <c r="A1459" t="s">
        <v>100</v>
      </c>
      <c r="B1459">
        <v>504</v>
      </c>
      <c r="C1459" t="s">
        <v>37</v>
      </c>
      <c r="D1459">
        <v>4547</v>
      </c>
      <c r="E1459">
        <v>2018</v>
      </c>
      <c r="F1459" s="1">
        <v>61944348562</v>
      </c>
      <c r="G1459" t="s">
        <v>35</v>
      </c>
      <c r="I1459">
        <v>7015</v>
      </c>
    </row>
    <row r="1460" spans="1:9" hidden="1" x14ac:dyDescent="0.25">
      <c r="A1460" t="s">
        <v>100</v>
      </c>
      <c r="B1460">
        <v>504</v>
      </c>
      <c r="C1460" t="s">
        <v>38</v>
      </c>
      <c r="D1460">
        <v>4555</v>
      </c>
      <c r="E1460">
        <v>2012</v>
      </c>
      <c r="F1460" s="1">
        <v>23.0022512912</v>
      </c>
      <c r="G1460" t="s">
        <v>39</v>
      </c>
      <c r="I1460">
        <v>0</v>
      </c>
    </row>
    <row r="1461" spans="1:9" hidden="1" x14ac:dyDescent="0.25">
      <c r="A1461" t="s">
        <v>100</v>
      </c>
      <c r="B1461">
        <v>504</v>
      </c>
      <c r="C1461" t="s">
        <v>38</v>
      </c>
      <c r="D1461">
        <v>4555</v>
      </c>
      <c r="E1461">
        <v>2017</v>
      </c>
      <c r="F1461" s="1">
        <v>26.9356608555</v>
      </c>
      <c r="G1461" t="s">
        <v>39</v>
      </c>
      <c r="I1461">
        <v>0</v>
      </c>
    </row>
    <row r="1462" spans="1:9" hidden="1" x14ac:dyDescent="0.25">
      <c r="A1462" t="s">
        <v>100</v>
      </c>
      <c r="B1462">
        <v>504</v>
      </c>
      <c r="C1462" t="s">
        <v>38</v>
      </c>
      <c r="D1462">
        <v>4555</v>
      </c>
      <c r="E1462">
        <v>2018</v>
      </c>
      <c r="F1462" s="1">
        <v>28.223942269399998</v>
      </c>
      <c r="G1462" t="s">
        <v>39</v>
      </c>
      <c r="I1462">
        <v>0</v>
      </c>
    </row>
    <row r="1463" spans="1:9" hidden="1" x14ac:dyDescent="0.25">
      <c r="A1463" t="s">
        <v>100</v>
      </c>
      <c r="B1463">
        <v>504</v>
      </c>
      <c r="C1463" t="s">
        <v>40</v>
      </c>
      <c r="D1463">
        <v>4250</v>
      </c>
      <c r="E1463">
        <v>2012</v>
      </c>
      <c r="F1463" s="1">
        <v>9.1560000000000006</v>
      </c>
      <c r="G1463" t="s">
        <v>42</v>
      </c>
      <c r="I1463">
        <v>0</v>
      </c>
    </row>
    <row r="1464" spans="1:9" hidden="1" x14ac:dyDescent="0.25">
      <c r="A1464" t="s">
        <v>100</v>
      </c>
      <c r="B1464">
        <v>504</v>
      </c>
      <c r="C1464" t="s">
        <v>40</v>
      </c>
      <c r="D1464">
        <v>4250</v>
      </c>
      <c r="E1464">
        <v>2017</v>
      </c>
      <c r="F1464" s="1">
        <v>9.1560000000000006</v>
      </c>
      <c r="G1464" t="s">
        <v>42</v>
      </c>
      <c r="I1464">
        <v>0</v>
      </c>
    </row>
    <row r="1465" spans="1:9" hidden="1" x14ac:dyDescent="0.25">
      <c r="A1465" t="s">
        <v>100</v>
      </c>
      <c r="B1465">
        <v>504</v>
      </c>
      <c r="C1465" t="s">
        <v>40</v>
      </c>
      <c r="D1465">
        <v>4250</v>
      </c>
      <c r="E1465">
        <v>2018</v>
      </c>
      <c r="F1465" s="1">
        <v>9.1560000000000006</v>
      </c>
      <c r="G1465" t="s">
        <v>42</v>
      </c>
      <c r="I1465">
        <v>0</v>
      </c>
    </row>
    <row r="1466" spans="1:9" hidden="1" x14ac:dyDescent="0.25">
      <c r="A1466" t="s">
        <v>100</v>
      </c>
      <c r="B1466">
        <v>504</v>
      </c>
      <c r="C1466" t="s">
        <v>43</v>
      </c>
      <c r="D1466">
        <v>4252</v>
      </c>
      <c r="E1466">
        <v>2012</v>
      </c>
      <c r="F1466" s="1">
        <v>0.21199999999999999</v>
      </c>
      <c r="G1466" t="s">
        <v>42</v>
      </c>
      <c r="I1466">
        <v>0</v>
      </c>
    </row>
    <row r="1467" spans="1:9" hidden="1" x14ac:dyDescent="0.25">
      <c r="A1467" t="s">
        <v>100</v>
      </c>
      <c r="B1467">
        <v>504</v>
      </c>
      <c r="C1467" t="s">
        <v>43</v>
      </c>
      <c r="D1467">
        <v>4252</v>
      </c>
      <c r="E1467">
        <v>2017</v>
      </c>
      <c r="F1467" s="1">
        <v>0.21199999999999999</v>
      </c>
      <c r="G1467" t="s">
        <v>42</v>
      </c>
      <c r="I1467">
        <v>0</v>
      </c>
    </row>
    <row r="1468" spans="1:9" hidden="1" x14ac:dyDescent="0.25">
      <c r="A1468" t="s">
        <v>100</v>
      </c>
      <c r="B1468">
        <v>504</v>
      </c>
      <c r="C1468" t="s">
        <v>43</v>
      </c>
      <c r="D1468">
        <v>4252</v>
      </c>
      <c r="E1468">
        <v>2018</v>
      </c>
      <c r="F1468" s="1">
        <v>0.21199999999999999</v>
      </c>
      <c r="G1468" t="s">
        <v>42</v>
      </c>
      <c r="I1468">
        <v>0</v>
      </c>
    </row>
    <row r="1469" spans="1:9" hidden="1" x14ac:dyDescent="0.25">
      <c r="A1469" t="s">
        <v>100</v>
      </c>
      <c r="B1469">
        <v>504</v>
      </c>
      <c r="C1469" t="s">
        <v>45</v>
      </c>
      <c r="D1469">
        <v>4251</v>
      </c>
      <c r="E1469">
        <v>2012</v>
      </c>
      <c r="F1469" s="1">
        <v>1.0629999999999999</v>
      </c>
      <c r="G1469" t="s">
        <v>42</v>
      </c>
      <c r="I1469">
        <v>0</v>
      </c>
    </row>
    <row r="1470" spans="1:9" hidden="1" x14ac:dyDescent="0.25">
      <c r="A1470" t="s">
        <v>100</v>
      </c>
      <c r="B1470">
        <v>504</v>
      </c>
      <c r="C1470" t="s">
        <v>45</v>
      </c>
      <c r="D1470">
        <v>4251</v>
      </c>
      <c r="E1470">
        <v>2017</v>
      </c>
      <c r="F1470" s="1">
        <v>1.0629999999999999</v>
      </c>
      <c r="G1470" t="s">
        <v>42</v>
      </c>
      <c r="I1470">
        <v>0</v>
      </c>
    </row>
    <row r="1471" spans="1:9" hidden="1" x14ac:dyDescent="0.25">
      <c r="A1471" t="s">
        <v>100</v>
      </c>
      <c r="B1471">
        <v>504</v>
      </c>
      <c r="C1471" t="s">
        <v>45</v>
      </c>
      <c r="D1471">
        <v>4251</v>
      </c>
      <c r="E1471">
        <v>2018</v>
      </c>
      <c r="F1471" s="1">
        <v>1.0629999999999999</v>
      </c>
      <c r="G1471" t="s">
        <v>42</v>
      </c>
      <c r="I1471">
        <v>0</v>
      </c>
    </row>
    <row r="1472" spans="1:9" hidden="1" x14ac:dyDescent="0.25">
      <c r="A1472" t="s">
        <v>100</v>
      </c>
      <c r="B1472">
        <v>504</v>
      </c>
      <c r="C1472" t="s">
        <v>47</v>
      </c>
      <c r="D1472">
        <v>4254</v>
      </c>
      <c r="E1472">
        <v>2012</v>
      </c>
      <c r="F1472" s="1">
        <v>87.776819096899999</v>
      </c>
      <c r="G1472" t="s">
        <v>42</v>
      </c>
      <c r="I1472">
        <v>0</v>
      </c>
    </row>
    <row r="1473" spans="1:9" hidden="1" x14ac:dyDescent="0.25">
      <c r="A1473" t="s">
        <v>100</v>
      </c>
      <c r="B1473">
        <v>504</v>
      </c>
      <c r="C1473" t="s">
        <v>47</v>
      </c>
      <c r="D1473">
        <v>4254</v>
      </c>
      <c r="E1473">
        <v>2017</v>
      </c>
      <c r="F1473" s="1">
        <v>87.776819096899999</v>
      </c>
      <c r="G1473" t="s">
        <v>42</v>
      </c>
      <c r="I1473">
        <v>0</v>
      </c>
    </row>
    <row r="1474" spans="1:9" hidden="1" x14ac:dyDescent="0.25">
      <c r="A1474" t="s">
        <v>100</v>
      </c>
      <c r="B1474">
        <v>504</v>
      </c>
      <c r="C1474" t="s">
        <v>47</v>
      </c>
      <c r="D1474">
        <v>4254</v>
      </c>
      <c r="E1474">
        <v>2018</v>
      </c>
      <c r="F1474" s="1">
        <v>87.776819096899999</v>
      </c>
      <c r="G1474" t="s">
        <v>42</v>
      </c>
      <c r="I1474">
        <v>0</v>
      </c>
    </row>
    <row r="1475" spans="1:9" hidden="1" x14ac:dyDescent="0.25">
      <c r="A1475" t="s">
        <v>100</v>
      </c>
      <c r="B1475">
        <v>504</v>
      </c>
      <c r="C1475" t="s">
        <v>48</v>
      </c>
      <c r="D1475">
        <v>4256</v>
      </c>
      <c r="E1475">
        <v>2012</v>
      </c>
      <c r="F1475" s="1">
        <v>2.0324034128999999</v>
      </c>
      <c r="G1475" t="s">
        <v>42</v>
      </c>
      <c r="I1475">
        <v>0</v>
      </c>
    </row>
    <row r="1476" spans="1:9" hidden="1" x14ac:dyDescent="0.25">
      <c r="A1476" t="s">
        <v>100</v>
      </c>
      <c r="B1476">
        <v>504</v>
      </c>
      <c r="C1476" t="s">
        <v>48</v>
      </c>
      <c r="D1476">
        <v>4256</v>
      </c>
      <c r="E1476">
        <v>2017</v>
      </c>
      <c r="F1476" s="1">
        <v>2.0324034128999999</v>
      </c>
      <c r="G1476" t="s">
        <v>42</v>
      </c>
      <c r="I1476">
        <v>0</v>
      </c>
    </row>
    <row r="1477" spans="1:9" hidden="1" x14ac:dyDescent="0.25">
      <c r="A1477" t="s">
        <v>100</v>
      </c>
      <c r="B1477">
        <v>504</v>
      </c>
      <c r="C1477" t="s">
        <v>48</v>
      </c>
      <c r="D1477">
        <v>4256</v>
      </c>
      <c r="E1477">
        <v>2018</v>
      </c>
      <c r="F1477" s="1">
        <v>2.0324034128999999</v>
      </c>
      <c r="G1477" t="s">
        <v>42</v>
      </c>
      <c r="I1477">
        <v>0</v>
      </c>
    </row>
    <row r="1478" spans="1:9" hidden="1" x14ac:dyDescent="0.25">
      <c r="A1478" t="s">
        <v>100</v>
      </c>
      <c r="B1478">
        <v>504</v>
      </c>
      <c r="C1478" t="s">
        <v>49</v>
      </c>
      <c r="D1478">
        <v>4255</v>
      </c>
      <c r="E1478">
        <v>2012</v>
      </c>
      <c r="F1478" s="1">
        <v>10.1907774902</v>
      </c>
      <c r="G1478" t="s">
        <v>42</v>
      </c>
      <c r="I1478">
        <v>0</v>
      </c>
    </row>
    <row r="1479" spans="1:9" hidden="1" x14ac:dyDescent="0.25">
      <c r="A1479" t="s">
        <v>100</v>
      </c>
      <c r="B1479">
        <v>504</v>
      </c>
      <c r="C1479" t="s">
        <v>49</v>
      </c>
      <c r="D1479">
        <v>4255</v>
      </c>
      <c r="E1479">
        <v>2017</v>
      </c>
      <c r="F1479" s="1">
        <v>10.1907774902</v>
      </c>
      <c r="G1479" t="s">
        <v>42</v>
      </c>
      <c r="I1479">
        <v>0</v>
      </c>
    </row>
    <row r="1480" spans="1:9" hidden="1" x14ac:dyDescent="0.25">
      <c r="A1480" t="s">
        <v>100</v>
      </c>
      <c r="B1480">
        <v>504</v>
      </c>
      <c r="C1480" t="s">
        <v>49</v>
      </c>
      <c r="D1480">
        <v>4255</v>
      </c>
      <c r="E1480">
        <v>2018</v>
      </c>
      <c r="F1480" s="1">
        <v>10.1907774902</v>
      </c>
      <c r="G1480" t="s">
        <v>42</v>
      </c>
      <c r="I1480">
        <v>0</v>
      </c>
    </row>
    <row r="1481" spans="1:9" hidden="1" x14ac:dyDescent="0.25">
      <c r="A1481" t="s">
        <v>100</v>
      </c>
      <c r="B1481">
        <v>504</v>
      </c>
      <c r="C1481" t="s">
        <v>50</v>
      </c>
      <c r="D1481">
        <v>4318</v>
      </c>
      <c r="E1481">
        <v>2012</v>
      </c>
      <c r="F1481" s="1">
        <v>1448</v>
      </c>
      <c r="G1481" t="s">
        <v>42</v>
      </c>
      <c r="I1481">
        <v>0</v>
      </c>
    </row>
    <row r="1482" spans="1:9" hidden="1" x14ac:dyDescent="0.25">
      <c r="A1482" t="s">
        <v>100</v>
      </c>
      <c r="B1482">
        <v>504</v>
      </c>
      <c r="C1482" t="s">
        <v>50</v>
      </c>
      <c r="D1482">
        <v>4318</v>
      </c>
      <c r="E1482">
        <v>2017</v>
      </c>
      <c r="F1482" s="1">
        <v>1448</v>
      </c>
      <c r="G1482" t="s">
        <v>42</v>
      </c>
      <c r="I1482">
        <v>0</v>
      </c>
    </row>
    <row r="1483" spans="1:9" x14ac:dyDescent="0.25">
      <c r="A1483" t="s">
        <v>100</v>
      </c>
      <c r="B1483">
        <v>504</v>
      </c>
      <c r="C1483" t="s">
        <v>50</v>
      </c>
      <c r="D1483">
        <v>4318</v>
      </c>
      <c r="E1483">
        <v>2018</v>
      </c>
      <c r="F1483" s="1">
        <v>1448</v>
      </c>
      <c r="G1483" t="s">
        <v>42</v>
      </c>
      <c r="I1483">
        <v>0</v>
      </c>
    </row>
    <row r="1484" spans="1:9" hidden="1" x14ac:dyDescent="0.25">
      <c r="A1484" t="s">
        <v>100</v>
      </c>
      <c r="B1484">
        <v>504</v>
      </c>
      <c r="C1484" t="s">
        <v>51</v>
      </c>
      <c r="D1484">
        <v>4331</v>
      </c>
      <c r="E1484">
        <v>2012</v>
      </c>
      <c r="F1484" s="1">
        <v>16.167180686999998</v>
      </c>
      <c r="G1484" t="s">
        <v>39</v>
      </c>
      <c r="I1484">
        <v>0</v>
      </c>
    </row>
    <row r="1485" spans="1:9" hidden="1" x14ac:dyDescent="0.25">
      <c r="A1485" t="s">
        <v>100</v>
      </c>
      <c r="B1485">
        <v>504</v>
      </c>
      <c r="C1485" t="s">
        <v>51</v>
      </c>
      <c r="D1485">
        <v>4331</v>
      </c>
      <c r="E1485">
        <v>2017</v>
      </c>
      <c r="F1485" s="1">
        <v>15.131565287300001</v>
      </c>
      <c r="G1485" t="s">
        <v>39</v>
      </c>
      <c r="I1485">
        <v>0</v>
      </c>
    </row>
    <row r="1486" spans="1:9" hidden="1" x14ac:dyDescent="0.25">
      <c r="A1486" t="s">
        <v>100</v>
      </c>
      <c r="B1486">
        <v>504</v>
      </c>
      <c r="C1486" t="s">
        <v>51</v>
      </c>
      <c r="D1486">
        <v>4331</v>
      </c>
      <c r="E1486">
        <v>2018</v>
      </c>
      <c r="F1486" s="1">
        <v>15.9587525559</v>
      </c>
      <c r="G1486" t="s">
        <v>39</v>
      </c>
      <c r="I1486">
        <v>0</v>
      </c>
    </row>
    <row r="1487" spans="1:9" hidden="1" x14ac:dyDescent="0.25">
      <c r="A1487" t="s">
        <v>101</v>
      </c>
      <c r="B1487">
        <v>508</v>
      </c>
      <c r="C1487" t="s">
        <v>34</v>
      </c>
      <c r="D1487">
        <v>4548</v>
      </c>
      <c r="E1487">
        <v>2012</v>
      </c>
      <c r="F1487" s="1">
        <v>4073725240</v>
      </c>
      <c r="G1487" t="s">
        <v>35</v>
      </c>
      <c r="I1487">
        <v>7015</v>
      </c>
    </row>
    <row r="1488" spans="1:9" hidden="1" x14ac:dyDescent="0.25">
      <c r="A1488" t="s">
        <v>101</v>
      </c>
      <c r="B1488">
        <v>508</v>
      </c>
      <c r="C1488" t="s">
        <v>34</v>
      </c>
      <c r="D1488">
        <v>4548</v>
      </c>
      <c r="E1488">
        <v>2017</v>
      </c>
      <c r="F1488" s="1">
        <v>3310544121</v>
      </c>
      <c r="G1488" t="s">
        <v>35</v>
      </c>
      <c r="I1488">
        <v>7015</v>
      </c>
    </row>
    <row r="1489" spans="1:9" hidden="1" x14ac:dyDescent="0.25">
      <c r="A1489" t="s">
        <v>101</v>
      </c>
      <c r="B1489">
        <v>508</v>
      </c>
      <c r="C1489" t="s">
        <v>34</v>
      </c>
      <c r="D1489">
        <v>4548</v>
      </c>
      <c r="E1489">
        <v>2018</v>
      </c>
      <c r="F1489" s="1">
        <v>3608654961</v>
      </c>
      <c r="G1489" t="s">
        <v>35</v>
      </c>
      <c r="I1489">
        <v>7015</v>
      </c>
    </row>
    <row r="1490" spans="1:9" hidden="1" x14ac:dyDescent="0.25">
      <c r="A1490" t="s">
        <v>101</v>
      </c>
      <c r="B1490">
        <v>508</v>
      </c>
      <c r="C1490" t="s">
        <v>36</v>
      </c>
      <c r="D1490">
        <v>4546</v>
      </c>
      <c r="E1490">
        <v>2012</v>
      </c>
      <c r="F1490" s="1">
        <v>2195655936</v>
      </c>
      <c r="G1490" t="s">
        <v>35</v>
      </c>
      <c r="I1490">
        <v>7015</v>
      </c>
    </row>
    <row r="1491" spans="1:9" hidden="1" x14ac:dyDescent="0.25">
      <c r="A1491" t="s">
        <v>101</v>
      </c>
      <c r="B1491">
        <v>508</v>
      </c>
      <c r="C1491" t="s">
        <v>36</v>
      </c>
      <c r="D1491">
        <v>4546</v>
      </c>
      <c r="E1491">
        <v>2017</v>
      </c>
      <c r="F1491" s="1">
        <v>2786731152</v>
      </c>
      <c r="G1491" t="s">
        <v>35</v>
      </c>
      <c r="I1491">
        <v>7015</v>
      </c>
    </row>
    <row r="1492" spans="1:9" hidden="1" x14ac:dyDescent="0.25">
      <c r="A1492" t="s">
        <v>101</v>
      </c>
      <c r="B1492">
        <v>508</v>
      </c>
      <c r="C1492" t="s">
        <v>36</v>
      </c>
      <c r="D1492">
        <v>4546</v>
      </c>
      <c r="E1492">
        <v>2018</v>
      </c>
      <c r="F1492" s="1">
        <v>3131404054</v>
      </c>
      <c r="G1492" t="s">
        <v>35</v>
      </c>
      <c r="I1492">
        <v>7015</v>
      </c>
    </row>
    <row r="1493" spans="1:9" hidden="1" x14ac:dyDescent="0.25">
      <c r="A1493" t="s">
        <v>101</v>
      </c>
      <c r="B1493">
        <v>508</v>
      </c>
      <c r="C1493" t="s">
        <v>37</v>
      </c>
      <c r="D1493">
        <v>4547</v>
      </c>
      <c r="E1493">
        <v>2012</v>
      </c>
      <c r="F1493" s="1">
        <v>8383502852</v>
      </c>
      <c r="G1493" t="s">
        <v>35</v>
      </c>
      <c r="I1493">
        <v>7015</v>
      </c>
    </row>
    <row r="1494" spans="1:9" hidden="1" x14ac:dyDescent="0.25">
      <c r="A1494" t="s">
        <v>101</v>
      </c>
      <c r="B1494">
        <v>508</v>
      </c>
      <c r="C1494" t="s">
        <v>37</v>
      </c>
      <c r="D1494">
        <v>4547</v>
      </c>
      <c r="E1494">
        <v>2017</v>
      </c>
      <c r="F1494" s="1">
        <v>5800736247</v>
      </c>
      <c r="G1494" t="s">
        <v>35</v>
      </c>
      <c r="I1494">
        <v>7015</v>
      </c>
    </row>
    <row r="1495" spans="1:9" hidden="1" x14ac:dyDescent="0.25">
      <c r="A1495" t="s">
        <v>101</v>
      </c>
      <c r="B1495">
        <v>508</v>
      </c>
      <c r="C1495" t="s">
        <v>37</v>
      </c>
      <c r="D1495">
        <v>4547</v>
      </c>
      <c r="E1495">
        <v>2018</v>
      </c>
      <c r="F1495" s="1">
        <v>6447310840</v>
      </c>
      <c r="G1495" t="s">
        <v>35</v>
      </c>
      <c r="I1495">
        <v>7015</v>
      </c>
    </row>
    <row r="1496" spans="1:9" hidden="1" x14ac:dyDescent="0.25">
      <c r="A1496" t="s">
        <v>101</v>
      </c>
      <c r="B1496">
        <v>508</v>
      </c>
      <c r="C1496" t="s">
        <v>38</v>
      </c>
      <c r="D1496">
        <v>4555</v>
      </c>
      <c r="E1496">
        <v>2012</v>
      </c>
      <c r="F1496" s="1">
        <v>1.4691274395</v>
      </c>
      <c r="G1496" t="s">
        <v>39</v>
      </c>
      <c r="I1496">
        <v>0</v>
      </c>
    </row>
    <row r="1497" spans="1:9" hidden="1" x14ac:dyDescent="0.25">
      <c r="A1497" t="s">
        <v>101</v>
      </c>
      <c r="B1497">
        <v>508</v>
      </c>
      <c r="C1497" t="s">
        <v>38</v>
      </c>
      <c r="D1497">
        <v>4555</v>
      </c>
      <c r="E1497">
        <v>2017</v>
      </c>
      <c r="F1497" s="1">
        <v>1.4691274395</v>
      </c>
      <c r="G1497" t="s">
        <v>39</v>
      </c>
      <c r="I1497">
        <v>0</v>
      </c>
    </row>
    <row r="1498" spans="1:9" hidden="1" x14ac:dyDescent="0.25">
      <c r="A1498" t="s">
        <v>101</v>
      </c>
      <c r="B1498">
        <v>508</v>
      </c>
      <c r="C1498" t="s">
        <v>38</v>
      </c>
      <c r="D1498">
        <v>4555</v>
      </c>
      <c r="E1498">
        <v>2018</v>
      </c>
      <c r="F1498" s="1">
        <v>1.4691274395</v>
      </c>
      <c r="G1498" t="s">
        <v>39</v>
      </c>
      <c r="I1498">
        <v>0</v>
      </c>
    </row>
    <row r="1499" spans="1:9" hidden="1" x14ac:dyDescent="0.25">
      <c r="A1499" t="s">
        <v>101</v>
      </c>
      <c r="B1499">
        <v>508</v>
      </c>
      <c r="C1499" t="s">
        <v>40</v>
      </c>
      <c r="D1499">
        <v>4250</v>
      </c>
      <c r="E1499">
        <v>2012</v>
      </c>
      <c r="F1499" s="1">
        <v>0.99328571430000001</v>
      </c>
      <c r="G1499" t="s">
        <v>42</v>
      </c>
      <c r="I1499">
        <v>0</v>
      </c>
    </row>
    <row r="1500" spans="1:9" hidden="1" x14ac:dyDescent="0.25">
      <c r="A1500" t="s">
        <v>101</v>
      </c>
      <c r="B1500">
        <v>508</v>
      </c>
      <c r="C1500" t="s">
        <v>40</v>
      </c>
      <c r="D1500">
        <v>4250</v>
      </c>
      <c r="E1500">
        <v>2017</v>
      </c>
      <c r="F1500" s="1">
        <v>1.0760000000000001</v>
      </c>
      <c r="G1500" t="s">
        <v>42</v>
      </c>
      <c r="I1500">
        <v>0</v>
      </c>
    </row>
    <row r="1501" spans="1:9" hidden="1" x14ac:dyDescent="0.25">
      <c r="A1501" t="s">
        <v>101</v>
      </c>
      <c r="B1501">
        <v>508</v>
      </c>
      <c r="C1501" t="s">
        <v>40</v>
      </c>
      <c r="D1501">
        <v>4250</v>
      </c>
      <c r="E1501">
        <v>2018</v>
      </c>
      <c r="F1501" s="1">
        <v>1.0760000000000001</v>
      </c>
      <c r="G1501" t="s">
        <v>42</v>
      </c>
      <c r="I1501">
        <v>0</v>
      </c>
    </row>
    <row r="1502" spans="1:9" hidden="1" x14ac:dyDescent="0.25">
      <c r="A1502" t="s">
        <v>101</v>
      </c>
      <c r="B1502">
        <v>508</v>
      </c>
      <c r="C1502" t="s">
        <v>43</v>
      </c>
      <c r="D1502">
        <v>4252</v>
      </c>
      <c r="E1502">
        <v>2012</v>
      </c>
      <c r="F1502" s="1">
        <v>2.836E-2</v>
      </c>
      <c r="G1502" t="s">
        <v>42</v>
      </c>
      <c r="I1502">
        <v>0</v>
      </c>
    </row>
    <row r="1503" spans="1:9" hidden="1" x14ac:dyDescent="0.25">
      <c r="A1503" t="s">
        <v>101</v>
      </c>
      <c r="B1503">
        <v>508</v>
      </c>
      <c r="C1503" t="s">
        <v>43</v>
      </c>
      <c r="D1503">
        <v>4252</v>
      </c>
      <c r="E1503">
        <v>2017</v>
      </c>
      <c r="F1503" s="1">
        <v>2.5000000000000001E-2</v>
      </c>
      <c r="G1503" t="s">
        <v>42</v>
      </c>
      <c r="I1503">
        <v>0</v>
      </c>
    </row>
    <row r="1504" spans="1:9" hidden="1" x14ac:dyDescent="0.25">
      <c r="A1504" t="s">
        <v>101</v>
      </c>
      <c r="B1504">
        <v>508</v>
      </c>
      <c r="C1504" t="s">
        <v>43</v>
      </c>
      <c r="D1504">
        <v>4252</v>
      </c>
      <c r="E1504">
        <v>2018</v>
      </c>
      <c r="F1504" s="1">
        <v>2.5000000000000001E-2</v>
      </c>
      <c r="G1504" t="s">
        <v>42</v>
      </c>
      <c r="I1504">
        <v>0</v>
      </c>
    </row>
    <row r="1505" spans="1:9" hidden="1" x14ac:dyDescent="0.25">
      <c r="A1505" t="s">
        <v>101</v>
      </c>
      <c r="B1505">
        <v>508</v>
      </c>
      <c r="C1505" t="s">
        <v>45</v>
      </c>
      <c r="D1505">
        <v>4251</v>
      </c>
      <c r="E1505">
        <v>2012</v>
      </c>
      <c r="F1505" s="1">
        <v>0.33650999999999998</v>
      </c>
      <c r="G1505" t="s">
        <v>42</v>
      </c>
      <c r="I1505">
        <v>0</v>
      </c>
    </row>
    <row r="1506" spans="1:9" hidden="1" x14ac:dyDescent="0.25">
      <c r="A1506" t="s">
        <v>101</v>
      </c>
      <c r="B1506">
        <v>508</v>
      </c>
      <c r="C1506" t="s">
        <v>45</v>
      </c>
      <c r="D1506">
        <v>4251</v>
      </c>
      <c r="E1506">
        <v>2017</v>
      </c>
      <c r="F1506" s="1">
        <v>0.372</v>
      </c>
      <c r="G1506" t="s">
        <v>42</v>
      </c>
      <c r="I1506">
        <v>0</v>
      </c>
    </row>
    <row r="1507" spans="1:9" hidden="1" x14ac:dyDescent="0.25">
      <c r="A1507" t="s">
        <v>101</v>
      </c>
      <c r="B1507">
        <v>508</v>
      </c>
      <c r="C1507" t="s">
        <v>45</v>
      </c>
      <c r="D1507">
        <v>4251</v>
      </c>
      <c r="E1507">
        <v>2018</v>
      </c>
      <c r="F1507" s="1">
        <v>0.372</v>
      </c>
      <c r="G1507" t="s">
        <v>42</v>
      </c>
      <c r="I1507">
        <v>0</v>
      </c>
    </row>
    <row r="1508" spans="1:9" hidden="1" x14ac:dyDescent="0.25">
      <c r="A1508" t="s">
        <v>101</v>
      </c>
      <c r="B1508">
        <v>508</v>
      </c>
      <c r="C1508" t="s">
        <v>47</v>
      </c>
      <c r="D1508">
        <v>4254</v>
      </c>
      <c r="E1508">
        <v>2012</v>
      </c>
      <c r="F1508" s="1">
        <v>73.134891959599997</v>
      </c>
      <c r="G1508" t="s">
        <v>39</v>
      </c>
      <c r="I1508">
        <v>0</v>
      </c>
    </row>
    <row r="1509" spans="1:9" hidden="1" x14ac:dyDescent="0.25">
      <c r="A1509" t="s">
        <v>101</v>
      </c>
      <c r="B1509">
        <v>508</v>
      </c>
      <c r="C1509" t="s">
        <v>47</v>
      </c>
      <c r="D1509">
        <v>4254</v>
      </c>
      <c r="E1509">
        <v>2017</v>
      </c>
      <c r="F1509" s="1">
        <v>73.048200950400002</v>
      </c>
      <c r="G1509" t="s">
        <v>42</v>
      </c>
      <c r="I1509">
        <v>0</v>
      </c>
    </row>
    <row r="1510" spans="1:9" hidden="1" x14ac:dyDescent="0.25">
      <c r="A1510" t="s">
        <v>101</v>
      </c>
      <c r="B1510">
        <v>508</v>
      </c>
      <c r="C1510" t="s">
        <v>47</v>
      </c>
      <c r="D1510">
        <v>4254</v>
      </c>
      <c r="E1510">
        <v>2018</v>
      </c>
      <c r="F1510" s="1">
        <v>73.048200950400002</v>
      </c>
      <c r="G1510" t="s">
        <v>42</v>
      </c>
      <c r="I1510">
        <v>0</v>
      </c>
    </row>
    <row r="1511" spans="1:9" hidden="1" x14ac:dyDescent="0.25">
      <c r="A1511" t="s">
        <v>101</v>
      </c>
      <c r="B1511">
        <v>508</v>
      </c>
      <c r="C1511" t="s">
        <v>48</v>
      </c>
      <c r="D1511">
        <v>4256</v>
      </c>
      <c r="E1511">
        <v>2012</v>
      </c>
      <c r="F1511" s="1">
        <v>2.0881258093000001</v>
      </c>
      <c r="G1511" t="s">
        <v>39</v>
      </c>
      <c r="I1511">
        <v>0</v>
      </c>
    </row>
    <row r="1512" spans="1:9" hidden="1" x14ac:dyDescent="0.25">
      <c r="A1512" t="s">
        <v>101</v>
      </c>
      <c r="B1512">
        <v>508</v>
      </c>
      <c r="C1512" t="s">
        <v>48</v>
      </c>
      <c r="D1512">
        <v>4256</v>
      </c>
      <c r="E1512">
        <v>2017</v>
      </c>
      <c r="F1512" s="1">
        <v>1.6972165647999999</v>
      </c>
      <c r="G1512" t="s">
        <v>42</v>
      </c>
      <c r="I1512">
        <v>0</v>
      </c>
    </row>
    <row r="1513" spans="1:9" hidden="1" x14ac:dyDescent="0.25">
      <c r="A1513" t="s">
        <v>101</v>
      </c>
      <c r="B1513">
        <v>508</v>
      </c>
      <c r="C1513" t="s">
        <v>48</v>
      </c>
      <c r="D1513">
        <v>4256</v>
      </c>
      <c r="E1513">
        <v>2018</v>
      </c>
      <c r="F1513" s="1">
        <v>1.6972165647999999</v>
      </c>
      <c r="G1513" t="s">
        <v>42</v>
      </c>
      <c r="I1513">
        <v>0</v>
      </c>
    </row>
    <row r="1514" spans="1:9" hidden="1" x14ac:dyDescent="0.25">
      <c r="A1514" t="s">
        <v>101</v>
      </c>
      <c r="B1514">
        <v>508</v>
      </c>
      <c r="C1514" t="s">
        <v>49</v>
      </c>
      <c r="D1514">
        <v>4255</v>
      </c>
      <c r="E1514">
        <v>2012</v>
      </c>
      <c r="F1514" s="1">
        <v>24.776982231200002</v>
      </c>
      <c r="G1514" t="s">
        <v>39</v>
      </c>
      <c r="I1514">
        <v>0</v>
      </c>
    </row>
    <row r="1515" spans="1:9" hidden="1" x14ac:dyDescent="0.25">
      <c r="A1515" t="s">
        <v>101</v>
      </c>
      <c r="B1515">
        <v>508</v>
      </c>
      <c r="C1515" t="s">
        <v>49</v>
      </c>
      <c r="D1515">
        <v>4255</v>
      </c>
      <c r="E1515">
        <v>2017</v>
      </c>
      <c r="F1515" s="1">
        <v>25.254582484699998</v>
      </c>
      <c r="G1515" t="s">
        <v>42</v>
      </c>
      <c r="I1515">
        <v>0</v>
      </c>
    </row>
    <row r="1516" spans="1:9" hidden="1" x14ac:dyDescent="0.25">
      <c r="A1516" t="s">
        <v>101</v>
      </c>
      <c r="B1516">
        <v>508</v>
      </c>
      <c r="C1516" t="s">
        <v>49</v>
      </c>
      <c r="D1516">
        <v>4255</v>
      </c>
      <c r="E1516">
        <v>2018</v>
      </c>
      <c r="F1516" s="1">
        <v>25.254582484699998</v>
      </c>
      <c r="G1516" t="s">
        <v>42</v>
      </c>
      <c r="I1516">
        <v>0</v>
      </c>
    </row>
    <row r="1517" spans="1:9" hidden="1" x14ac:dyDescent="0.25">
      <c r="A1517" t="s">
        <v>101</v>
      </c>
      <c r="B1517">
        <v>508</v>
      </c>
      <c r="C1517" t="s">
        <v>50</v>
      </c>
      <c r="D1517">
        <v>4318</v>
      </c>
      <c r="E1517">
        <v>2012</v>
      </c>
      <c r="F1517" s="1">
        <v>62</v>
      </c>
      <c r="G1517" t="s">
        <v>42</v>
      </c>
      <c r="I1517">
        <v>0</v>
      </c>
    </row>
    <row r="1518" spans="1:9" hidden="1" x14ac:dyDescent="0.25">
      <c r="A1518" t="s">
        <v>101</v>
      </c>
      <c r="B1518">
        <v>508</v>
      </c>
      <c r="C1518" t="s">
        <v>50</v>
      </c>
      <c r="D1518">
        <v>4318</v>
      </c>
      <c r="E1518">
        <v>2017</v>
      </c>
      <c r="F1518" s="1">
        <v>62</v>
      </c>
      <c r="G1518" t="s">
        <v>42</v>
      </c>
      <c r="I1518">
        <v>0</v>
      </c>
    </row>
    <row r="1519" spans="1:9" x14ac:dyDescent="0.25">
      <c r="A1519" t="s">
        <v>101</v>
      </c>
      <c r="B1519">
        <v>508</v>
      </c>
      <c r="C1519" t="s">
        <v>50</v>
      </c>
      <c r="D1519">
        <v>4318</v>
      </c>
      <c r="E1519">
        <v>2018</v>
      </c>
      <c r="F1519" s="1">
        <v>62</v>
      </c>
      <c r="G1519" t="s">
        <v>42</v>
      </c>
      <c r="I1519">
        <v>0</v>
      </c>
    </row>
    <row r="1520" spans="1:9" hidden="1" x14ac:dyDescent="0.25">
      <c r="A1520" t="s">
        <v>101</v>
      </c>
      <c r="B1520">
        <v>508</v>
      </c>
      <c r="C1520" t="s">
        <v>51</v>
      </c>
      <c r="D1520">
        <v>4331</v>
      </c>
      <c r="E1520">
        <v>2012</v>
      </c>
      <c r="F1520" s="1">
        <v>1.9848739496000001</v>
      </c>
      <c r="G1520" t="s">
        <v>42</v>
      </c>
      <c r="I1520">
        <v>0</v>
      </c>
    </row>
    <row r="1521" spans="1:9" hidden="1" x14ac:dyDescent="0.25">
      <c r="A1521" t="s">
        <v>101</v>
      </c>
      <c r="B1521">
        <v>508</v>
      </c>
      <c r="C1521" t="s">
        <v>51</v>
      </c>
      <c r="D1521">
        <v>4331</v>
      </c>
      <c r="E1521">
        <v>2017</v>
      </c>
      <c r="F1521" s="1">
        <v>1.9848739496000001</v>
      </c>
      <c r="G1521" t="s">
        <v>42</v>
      </c>
      <c r="I1521">
        <v>0</v>
      </c>
    </row>
    <row r="1522" spans="1:9" hidden="1" x14ac:dyDescent="0.25">
      <c r="A1522" t="s">
        <v>101</v>
      </c>
      <c r="B1522">
        <v>508</v>
      </c>
      <c r="C1522" t="s">
        <v>51</v>
      </c>
      <c r="D1522">
        <v>4331</v>
      </c>
      <c r="E1522">
        <v>2018</v>
      </c>
      <c r="F1522" s="1">
        <v>1.9848739496000001</v>
      </c>
      <c r="G1522" t="s">
        <v>42</v>
      </c>
      <c r="I1522">
        <v>0</v>
      </c>
    </row>
    <row r="1523" spans="1:9" hidden="1" x14ac:dyDescent="0.25">
      <c r="A1523" t="s">
        <v>102</v>
      </c>
      <c r="B1523">
        <v>516</v>
      </c>
      <c r="C1523" t="s">
        <v>34</v>
      </c>
      <c r="D1523">
        <v>4548</v>
      </c>
      <c r="E1523">
        <v>2012</v>
      </c>
      <c r="F1523" s="1">
        <v>1048275602</v>
      </c>
      <c r="G1523" t="s">
        <v>35</v>
      </c>
      <c r="I1523">
        <v>7015</v>
      </c>
    </row>
    <row r="1524" spans="1:9" hidden="1" x14ac:dyDescent="0.25">
      <c r="A1524" t="s">
        <v>102</v>
      </c>
      <c r="B1524">
        <v>516</v>
      </c>
      <c r="C1524" t="s">
        <v>34</v>
      </c>
      <c r="D1524">
        <v>4548</v>
      </c>
      <c r="E1524">
        <v>2017</v>
      </c>
      <c r="F1524" s="1">
        <v>943516581.29999995</v>
      </c>
      <c r="G1524" t="s">
        <v>35</v>
      </c>
      <c r="I1524">
        <v>7015</v>
      </c>
    </row>
    <row r="1525" spans="1:9" hidden="1" x14ac:dyDescent="0.25">
      <c r="A1525" t="s">
        <v>102</v>
      </c>
      <c r="B1525">
        <v>516</v>
      </c>
      <c r="C1525" t="s">
        <v>34</v>
      </c>
      <c r="D1525">
        <v>4548</v>
      </c>
      <c r="E1525">
        <v>2018</v>
      </c>
      <c r="F1525" s="1">
        <v>1043389169</v>
      </c>
      <c r="G1525" t="s">
        <v>35</v>
      </c>
      <c r="I1525">
        <v>7015</v>
      </c>
    </row>
    <row r="1526" spans="1:9" hidden="1" x14ac:dyDescent="0.25">
      <c r="A1526" t="s">
        <v>102</v>
      </c>
      <c r="B1526">
        <v>516</v>
      </c>
      <c r="C1526" t="s">
        <v>36</v>
      </c>
      <c r="D1526">
        <v>4546</v>
      </c>
      <c r="E1526">
        <v>2012</v>
      </c>
      <c r="F1526" s="1">
        <v>3666729169</v>
      </c>
      <c r="G1526" t="s">
        <v>35</v>
      </c>
      <c r="I1526">
        <v>7015</v>
      </c>
    </row>
    <row r="1527" spans="1:9" hidden="1" x14ac:dyDescent="0.25">
      <c r="A1527" t="s">
        <v>102</v>
      </c>
      <c r="B1527">
        <v>516</v>
      </c>
      <c r="C1527" t="s">
        <v>36</v>
      </c>
      <c r="D1527">
        <v>4546</v>
      </c>
      <c r="E1527">
        <v>2017</v>
      </c>
      <c r="F1527" s="1">
        <v>3529662670</v>
      </c>
      <c r="G1527" t="s">
        <v>35</v>
      </c>
      <c r="I1527">
        <v>7015</v>
      </c>
    </row>
    <row r="1528" spans="1:9" hidden="1" x14ac:dyDescent="0.25">
      <c r="A1528" t="s">
        <v>102</v>
      </c>
      <c r="B1528">
        <v>516</v>
      </c>
      <c r="C1528" t="s">
        <v>36</v>
      </c>
      <c r="D1528">
        <v>4546</v>
      </c>
      <c r="E1528">
        <v>2018</v>
      </c>
      <c r="F1528" s="1">
        <v>3840819932</v>
      </c>
      <c r="G1528" t="s">
        <v>35</v>
      </c>
      <c r="I1528">
        <v>7015</v>
      </c>
    </row>
    <row r="1529" spans="1:9" hidden="1" x14ac:dyDescent="0.25">
      <c r="A1529" t="s">
        <v>102</v>
      </c>
      <c r="B1529">
        <v>516</v>
      </c>
      <c r="C1529" t="s">
        <v>37</v>
      </c>
      <c r="D1529">
        <v>4547</v>
      </c>
      <c r="E1529">
        <v>2012</v>
      </c>
      <c r="F1529" s="1">
        <v>7518066859</v>
      </c>
      <c r="G1529" t="s">
        <v>35</v>
      </c>
      <c r="I1529">
        <v>7015</v>
      </c>
    </row>
    <row r="1530" spans="1:9" hidden="1" x14ac:dyDescent="0.25">
      <c r="A1530" t="s">
        <v>102</v>
      </c>
      <c r="B1530">
        <v>516</v>
      </c>
      <c r="C1530" t="s">
        <v>37</v>
      </c>
      <c r="D1530">
        <v>4547</v>
      </c>
      <c r="E1530">
        <v>2017</v>
      </c>
      <c r="F1530" s="1">
        <v>8231441223</v>
      </c>
      <c r="G1530" t="s">
        <v>35</v>
      </c>
      <c r="I1530">
        <v>7015</v>
      </c>
    </row>
    <row r="1531" spans="1:9" hidden="1" x14ac:dyDescent="0.25">
      <c r="A1531" t="s">
        <v>102</v>
      </c>
      <c r="B1531">
        <v>516</v>
      </c>
      <c r="C1531" t="s">
        <v>37</v>
      </c>
      <c r="D1531">
        <v>4547</v>
      </c>
      <c r="E1531">
        <v>2018</v>
      </c>
      <c r="F1531" s="1">
        <v>8792826385</v>
      </c>
      <c r="G1531" t="s">
        <v>35</v>
      </c>
      <c r="I1531">
        <v>7015</v>
      </c>
    </row>
    <row r="1532" spans="1:9" hidden="1" x14ac:dyDescent="0.25">
      <c r="A1532" t="s">
        <v>102</v>
      </c>
      <c r="B1532">
        <v>516</v>
      </c>
      <c r="C1532" t="s">
        <v>38</v>
      </c>
      <c r="D1532">
        <v>4555</v>
      </c>
      <c r="E1532">
        <v>2012</v>
      </c>
      <c r="F1532" s="1">
        <v>1.6523413414000001</v>
      </c>
      <c r="G1532" t="s">
        <v>39</v>
      </c>
      <c r="I1532">
        <v>0</v>
      </c>
    </row>
    <row r="1533" spans="1:9" hidden="1" x14ac:dyDescent="0.25">
      <c r="A1533" t="s">
        <v>102</v>
      </c>
      <c r="B1533">
        <v>516</v>
      </c>
      <c r="C1533" t="s">
        <v>38</v>
      </c>
      <c r="D1533">
        <v>4555</v>
      </c>
      <c r="E1533">
        <v>2017</v>
      </c>
      <c r="F1533" s="1">
        <v>1.6503161447000001</v>
      </c>
      <c r="G1533" t="s">
        <v>39</v>
      </c>
      <c r="I1533">
        <v>0</v>
      </c>
    </row>
    <row r="1534" spans="1:9" hidden="1" x14ac:dyDescent="0.25">
      <c r="A1534" t="s">
        <v>102</v>
      </c>
      <c r="B1534">
        <v>516</v>
      </c>
      <c r="C1534" t="s">
        <v>38</v>
      </c>
      <c r="D1534">
        <v>4555</v>
      </c>
      <c r="E1534">
        <v>2018</v>
      </c>
      <c r="F1534" s="1">
        <v>1.6503161447000001</v>
      </c>
      <c r="G1534" t="s">
        <v>39</v>
      </c>
      <c r="I1534">
        <v>0</v>
      </c>
    </row>
    <row r="1535" spans="1:9" hidden="1" x14ac:dyDescent="0.25">
      <c r="A1535" t="s">
        <v>102</v>
      </c>
      <c r="B1535">
        <v>516</v>
      </c>
      <c r="C1535" t="s">
        <v>40</v>
      </c>
      <c r="D1535">
        <v>4250</v>
      </c>
      <c r="E1535">
        <v>2012</v>
      </c>
      <c r="F1535" s="1">
        <v>0.20100000000000001</v>
      </c>
      <c r="G1535" t="s">
        <v>42</v>
      </c>
      <c r="I1535">
        <v>0</v>
      </c>
    </row>
    <row r="1536" spans="1:9" hidden="1" x14ac:dyDescent="0.25">
      <c r="A1536" t="s">
        <v>102</v>
      </c>
      <c r="B1536">
        <v>516</v>
      </c>
      <c r="C1536" t="s">
        <v>40</v>
      </c>
      <c r="D1536">
        <v>4250</v>
      </c>
      <c r="E1536">
        <v>2017</v>
      </c>
      <c r="F1536" s="1">
        <v>0.20100000000000001</v>
      </c>
      <c r="G1536" t="s">
        <v>42</v>
      </c>
      <c r="I1536">
        <v>0</v>
      </c>
    </row>
    <row r="1537" spans="1:9" hidden="1" x14ac:dyDescent="0.25">
      <c r="A1537" t="s">
        <v>102</v>
      </c>
      <c r="B1537">
        <v>516</v>
      </c>
      <c r="C1537" t="s">
        <v>40</v>
      </c>
      <c r="D1537">
        <v>4250</v>
      </c>
      <c r="E1537">
        <v>2018</v>
      </c>
      <c r="F1537" s="1">
        <v>0.20100000000000001</v>
      </c>
      <c r="G1537" t="s">
        <v>42</v>
      </c>
      <c r="I1537">
        <v>0</v>
      </c>
    </row>
    <row r="1538" spans="1:9" hidden="1" x14ac:dyDescent="0.25">
      <c r="A1538" t="s">
        <v>102</v>
      </c>
      <c r="B1538">
        <v>516</v>
      </c>
      <c r="C1538" t="s">
        <v>43</v>
      </c>
      <c r="D1538">
        <v>4252</v>
      </c>
      <c r="E1538">
        <v>2012</v>
      </c>
      <c r="F1538" s="1">
        <v>1.4E-2</v>
      </c>
      <c r="G1538" t="s">
        <v>42</v>
      </c>
      <c r="I1538">
        <v>0</v>
      </c>
    </row>
    <row r="1539" spans="1:9" hidden="1" x14ac:dyDescent="0.25">
      <c r="A1539" t="s">
        <v>102</v>
      </c>
      <c r="B1539">
        <v>516</v>
      </c>
      <c r="C1539" t="s">
        <v>43</v>
      </c>
      <c r="D1539">
        <v>4252</v>
      </c>
      <c r="E1539">
        <v>2017</v>
      </c>
      <c r="F1539" s="1">
        <v>1.4E-2</v>
      </c>
      <c r="G1539" t="s">
        <v>42</v>
      </c>
      <c r="I1539">
        <v>0</v>
      </c>
    </row>
    <row r="1540" spans="1:9" hidden="1" x14ac:dyDescent="0.25">
      <c r="A1540" t="s">
        <v>102</v>
      </c>
      <c r="B1540">
        <v>516</v>
      </c>
      <c r="C1540" t="s">
        <v>43</v>
      </c>
      <c r="D1540">
        <v>4252</v>
      </c>
      <c r="E1540">
        <v>2018</v>
      </c>
      <c r="F1540" s="1">
        <v>1.4E-2</v>
      </c>
      <c r="G1540" t="s">
        <v>42</v>
      </c>
      <c r="I1540">
        <v>0</v>
      </c>
    </row>
    <row r="1541" spans="1:9" hidden="1" x14ac:dyDescent="0.25">
      <c r="A1541" t="s">
        <v>102</v>
      </c>
      <c r="B1541">
        <v>516</v>
      </c>
      <c r="C1541" t="s">
        <v>45</v>
      </c>
      <c r="D1541">
        <v>4251</v>
      </c>
      <c r="E1541">
        <v>2012</v>
      </c>
      <c r="F1541" s="1">
        <v>7.2999999999999995E-2</v>
      </c>
      <c r="G1541" t="s">
        <v>42</v>
      </c>
      <c r="I1541">
        <v>0</v>
      </c>
    </row>
    <row r="1542" spans="1:9" hidden="1" x14ac:dyDescent="0.25">
      <c r="A1542" t="s">
        <v>102</v>
      </c>
      <c r="B1542">
        <v>516</v>
      </c>
      <c r="C1542" t="s">
        <v>45</v>
      </c>
      <c r="D1542">
        <v>4251</v>
      </c>
      <c r="E1542">
        <v>2017</v>
      </c>
      <c r="F1542" s="1">
        <v>7.2999999999999995E-2</v>
      </c>
      <c r="G1542" t="s">
        <v>42</v>
      </c>
      <c r="I1542">
        <v>0</v>
      </c>
    </row>
    <row r="1543" spans="1:9" hidden="1" x14ac:dyDescent="0.25">
      <c r="A1543" t="s">
        <v>102</v>
      </c>
      <c r="B1543">
        <v>516</v>
      </c>
      <c r="C1543" t="s">
        <v>45</v>
      </c>
      <c r="D1543">
        <v>4251</v>
      </c>
      <c r="E1543">
        <v>2018</v>
      </c>
      <c r="F1543" s="1">
        <v>7.2999999999999995E-2</v>
      </c>
      <c r="G1543" t="s">
        <v>42</v>
      </c>
      <c r="I1543">
        <v>0</v>
      </c>
    </row>
    <row r="1544" spans="1:9" hidden="1" x14ac:dyDescent="0.25">
      <c r="A1544" t="s">
        <v>102</v>
      </c>
      <c r="B1544">
        <v>516</v>
      </c>
      <c r="C1544" t="s">
        <v>47</v>
      </c>
      <c r="D1544">
        <v>4254</v>
      </c>
      <c r="E1544">
        <v>2012</v>
      </c>
      <c r="F1544" s="1">
        <v>69.791666666699996</v>
      </c>
      <c r="G1544" t="s">
        <v>39</v>
      </c>
      <c r="I1544">
        <v>0</v>
      </c>
    </row>
    <row r="1545" spans="1:9" hidden="1" x14ac:dyDescent="0.25">
      <c r="A1545" t="s">
        <v>102</v>
      </c>
      <c r="B1545">
        <v>516</v>
      </c>
      <c r="C1545" t="s">
        <v>47</v>
      </c>
      <c r="D1545">
        <v>4254</v>
      </c>
      <c r="E1545">
        <v>2017</v>
      </c>
      <c r="F1545" s="1">
        <v>69.791666666699996</v>
      </c>
      <c r="G1545" t="s">
        <v>39</v>
      </c>
      <c r="I1545">
        <v>0</v>
      </c>
    </row>
    <row r="1546" spans="1:9" hidden="1" x14ac:dyDescent="0.25">
      <c r="A1546" t="s">
        <v>102</v>
      </c>
      <c r="B1546">
        <v>516</v>
      </c>
      <c r="C1546" t="s">
        <v>47</v>
      </c>
      <c r="D1546">
        <v>4254</v>
      </c>
      <c r="E1546">
        <v>2018</v>
      </c>
      <c r="F1546" s="1">
        <v>69.791666666699996</v>
      </c>
      <c r="G1546" t="s">
        <v>39</v>
      </c>
      <c r="I1546">
        <v>0</v>
      </c>
    </row>
    <row r="1547" spans="1:9" hidden="1" x14ac:dyDescent="0.25">
      <c r="A1547" t="s">
        <v>102</v>
      </c>
      <c r="B1547">
        <v>516</v>
      </c>
      <c r="C1547" t="s">
        <v>48</v>
      </c>
      <c r="D1547">
        <v>4256</v>
      </c>
      <c r="E1547">
        <v>2012</v>
      </c>
      <c r="F1547" s="1">
        <v>4.8611111110999996</v>
      </c>
      <c r="G1547" t="s">
        <v>39</v>
      </c>
      <c r="I1547">
        <v>0</v>
      </c>
    </row>
    <row r="1548" spans="1:9" hidden="1" x14ac:dyDescent="0.25">
      <c r="A1548" t="s">
        <v>102</v>
      </c>
      <c r="B1548">
        <v>516</v>
      </c>
      <c r="C1548" t="s">
        <v>48</v>
      </c>
      <c r="D1548">
        <v>4256</v>
      </c>
      <c r="E1548">
        <v>2017</v>
      </c>
      <c r="F1548" s="1">
        <v>4.8611111110999996</v>
      </c>
      <c r="G1548" t="s">
        <v>39</v>
      </c>
      <c r="I1548">
        <v>0</v>
      </c>
    </row>
    <row r="1549" spans="1:9" hidden="1" x14ac:dyDescent="0.25">
      <c r="A1549" t="s">
        <v>102</v>
      </c>
      <c r="B1549">
        <v>516</v>
      </c>
      <c r="C1549" t="s">
        <v>48</v>
      </c>
      <c r="D1549">
        <v>4256</v>
      </c>
      <c r="E1549">
        <v>2018</v>
      </c>
      <c r="F1549" s="1">
        <v>4.8611111110999996</v>
      </c>
      <c r="G1549" t="s">
        <v>39</v>
      </c>
      <c r="I1549">
        <v>0</v>
      </c>
    </row>
    <row r="1550" spans="1:9" hidden="1" x14ac:dyDescent="0.25">
      <c r="A1550" t="s">
        <v>102</v>
      </c>
      <c r="B1550">
        <v>516</v>
      </c>
      <c r="C1550" t="s">
        <v>49</v>
      </c>
      <c r="D1550">
        <v>4255</v>
      </c>
      <c r="E1550">
        <v>2012</v>
      </c>
      <c r="F1550" s="1">
        <v>25.347222222199999</v>
      </c>
      <c r="G1550" t="s">
        <v>39</v>
      </c>
      <c r="I1550">
        <v>0</v>
      </c>
    </row>
    <row r="1551" spans="1:9" hidden="1" x14ac:dyDescent="0.25">
      <c r="A1551" t="s">
        <v>102</v>
      </c>
      <c r="B1551">
        <v>516</v>
      </c>
      <c r="C1551" t="s">
        <v>49</v>
      </c>
      <c r="D1551">
        <v>4255</v>
      </c>
      <c r="E1551">
        <v>2017</v>
      </c>
      <c r="F1551" s="1">
        <v>25.347222222199999</v>
      </c>
      <c r="G1551" t="s">
        <v>39</v>
      </c>
      <c r="I1551">
        <v>0</v>
      </c>
    </row>
    <row r="1552" spans="1:9" hidden="1" x14ac:dyDescent="0.25">
      <c r="A1552" t="s">
        <v>102</v>
      </c>
      <c r="B1552">
        <v>516</v>
      </c>
      <c r="C1552" t="s">
        <v>49</v>
      </c>
      <c r="D1552">
        <v>4255</v>
      </c>
      <c r="E1552">
        <v>2018</v>
      </c>
      <c r="F1552" s="1">
        <v>25.347222222199999</v>
      </c>
      <c r="G1552" t="s">
        <v>39</v>
      </c>
      <c r="I1552">
        <v>0</v>
      </c>
    </row>
    <row r="1553" spans="1:9" hidden="1" x14ac:dyDescent="0.25">
      <c r="A1553" t="s">
        <v>102</v>
      </c>
      <c r="B1553">
        <v>516</v>
      </c>
      <c r="C1553" t="s">
        <v>50</v>
      </c>
      <c r="D1553">
        <v>4318</v>
      </c>
      <c r="E1553">
        <v>2012</v>
      </c>
      <c r="F1553" s="1">
        <v>6.14</v>
      </c>
      <c r="G1553" t="s">
        <v>42</v>
      </c>
      <c r="I1553">
        <v>0</v>
      </c>
    </row>
    <row r="1554" spans="1:9" hidden="1" x14ac:dyDescent="0.25">
      <c r="A1554" t="s">
        <v>102</v>
      </c>
      <c r="B1554">
        <v>516</v>
      </c>
      <c r="C1554" t="s">
        <v>50</v>
      </c>
      <c r="D1554">
        <v>4318</v>
      </c>
      <c r="E1554">
        <v>2017</v>
      </c>
      <c r="F1554" s="1">
        <v>6.14</v>
      </c>
      <c r="G1554" t="s">
        <v>42</v>
      </c>
      <c r="I1554">
        <v>0</v>
      </c>
    </row>
    <row r="1555" spans="1:9" x14ac:dyDescent="0.25">
      <c r="A1555" t="s">
        <v>102</v>
      </c>
      <c r="B1555">
        <v>516</v>
      </c>
      <c r="C1555" t="s">
        <v>50</v>
      </c>
      <c r="D1555">
        <v>4318</v>
      </c>
      <c r="E1555">
        <v>2018</v>
      </c>
      <c r="F1555" s="1">
        <v>6.14</v>
      </c>
      <c r="G1555" t="s">
        <v>42</v>
      </c>
      <c r="I1555">
        <v>0</v>
      </c>
    </row>
    <row r="1556" spans="1:9" hidden="1" x14ac:dyDescent="0.25">
      <c r="A1556" t="s">
        <v>102</v>
      </c>
      <c r="B1556">
        <v>516</v>
      </c>
      <c r="C1556" t="s">
        <v>51</v>
      </c>
      <c r="D1556">
        <v>4331</v>
      </c>
      <c r="E1556">
        <v>2012</v>
      </c>
      <c r="F1556" s="1">
        <v>0.93609394310000005</v>
      </c>
      <c r="G1556" t="s">
        <v>39</v>
      </c>
      <c r="I1556">
        <v>0</v>
      </c>
    </row>
    <row r="1557" spans="1:9" hidden="1" x14ac:dyDescent="0.25">
      <c r="A1557" t="s">
        <v>102</v>
      </c>
      <c r="B1557">
        <v>516</v>
      </c>
      <c r="C1557" t="s">
        <v>51</v>
      </c>
      <c r="D1557">
        <v>4331</v>
      </c>
      <c r="E1557">
        <v>2017</v>
      </c>
      <c r="F1557" s="1">
        <v>0.93493827159999998</v>
      </c>
      <c r="G1557" t="s">
        <v>39</v>
      </c>
      <c r="I1557">
        <v>0</v>
      </c>
    </row>
    <row r="1558" spans="1:9" hidden="1" x14ac:dyDescent="0.25">
      <c r="A1558" t="s">
        <v>102</v>
      </c>
      <c r="B1558">
        <v>516</v>
      </c>
      <c r="C1558" t="s">
        <v>51</v>
      </c>
      <c r="D1558">
        <v>4331</v>
      </c>
      <c r="E1558">
        <v>2018</v>
      </c>
      <c r="F1558" s="1">
        <v>0.93493827159999998</v>
      </c>
      <c r="G1558" t="s">
        <v>39</v>
      </c>
      <c r="I1558">
        <v>0</v>
      </c>
    </row>
    <row r="1559" spans="1:9" hidden="1" x14ac:dyDescent="0.25">
      <c r="A1559" t="s">
        <v>103</v>
      </c>
      <c r="B1559">
        <v>562</v>
      </c>
      <c r="C1559" t="s">
        <v>34</v>
      </c>
      <c r="D1559">
        <v>4548</v>
      </c>
      <c r="E1559">
        <v>2012</v>
      </c>
      <c r="F1559" s="1">
        <v>3191642623</v>
      </c>
      <c r="G1559" t="s">
        <v>35</v>
      </c>
      <c r="I1559">
        <v>7015</v>
      </c>
    </row>
    <row r="1560" spans="1:9" hidden="1" x14ac:dyDescent="0.25">
      <c r="A1560" t="s">
        <v>103</v>
      </c>
      <c r="B1560">
        <v>562</v>
      </c>
      <c r="C1560" t="s">
        <v>34</v>
      </c>
      <c r="D1560">
        <v>4548</v>
      </c>
      <c r="E1560">
        <v>2017</v>
      </c>
      <c r="F1560" s="1">
        <v>4021978564</v>
      </c>
      <c r="G1560" t="s">
        <v>35</v>
      </c>
      <c r="I1560">
        <v>7015</v>
      </c>
    </row>
    <row r="1561" spans="1:9" hidden="1" x14ac:dyDescent="0.25">
      <c r="A1561" t="s">
        <v>103</v>
      </c>
      <c r="B1561">
        <v>562</v>
      </c>
      <c r="C1561" t="s">
        <v>34</v>
      </c>
      <c r="D1561">
        <v>4548</v>
      </c>
      <c r="E1561">
        <v>2018</v>
      </c>
      <c r="F1561" s="1">
        <v>4927947525</v>
      </c>
      <c r="G1561" t="s">
        <v>35</v>
      </c>
      <c r="I1561">
        <v>7015</v>
      </c>
    </row>
    <row r="1562" spans="1:9" hidden="1" x14ac:dyDescent="0.25">
      <c r="A1562" t="s">
        <v>103</v>
      </c>
      <c r="B1562">
        <v>562</v>
      </c>
      <c r="C1562" t="s">
        <v>36</v>
      </c>
      <c r="D1562">
        <v>4546</v>
      </c>
      <c r="E1562">
        <v>2012</v>
      </c>
      <c r="F1562" s="1">
        <v>2196911847</v>
      </c>
      <c r="G1562" t="s">
        <v>35</v>
      </c>
      <c r="I1562">
        <v>7015</v>
      </c>
    </row>
    <row r="1563" spans="1:9" hidden="1" x14ac:dyDescent="0.25">
      <c r="A1563" t="s">
        <v>103</v>
      </c>
      <c r="B1563">
        <v>562</v>
      </c>
      <c r="C1563" t="s">
        <v>36</v>
      </c>
      <c r="D1563">
        <v>4546</v>
      </c>
      <c r="E1563">
        <v>2017</v>
      </c>
      <c r="F1563" s="1">
        <v>2083392643</v>
      </c>
      <c r="G1563" t="s">
        <v>35</v>
      </c>
      <c r="I1563">
        <v>7015</v>
      </c>
    </row>
    <row r="1564" spans="1:9" hidden="1" x14ac:dyDescent="0.25">
      <c r="A1564" t="s">
        <v>103</v>
      </c>
      <c r="B1564">
        <v>562</v>
      </c>
      <c r="C1564" t="s">
        <v>36</v>
      </c>
      <c r="D1564">
        <v>4546</v>
      </c>
      <c r="E1564">
        <v>2018</v>
      </c>
      <c r="F1564" s="1">
        <v>2115046342</v>
      </c>
      <c r="G1564" t="s">
        <v>35</v>
      </c>
      <c r="I1564">
        <v>7015</v>
      </c>
    </row>
    <row r="1565" spans="1:9" hidden="1" x14ac:dyDescent="0.25">
      <c r="A1565" t="s">
        <v>103</v>
      </c>
      <c r="B1565">
        <v>562</v>
      </c>
      <c r="C1565" t="s">
        <v>37</v>
      </c>
      <c r="D1565">
        <v>4547</v>
      </c>
      <c r="E1565">
        <v>2012</v>
      </c>
      <c r="F1565" s="1">
        <v>3578785406</v>
      </c>
      <c r="G1565" t="s">
        <v>35</v>
      </c>
      <c r="I1565">
        <v>7015</v>
      </c>
    </row>
    <row r="1566" spans="1:9" hidden="1" x14ac:dyDescent="0.25">
      <c r="A1566" t="s">
        <v>103</v>
      </c>
      <c r="B1566">
        <v>562</v>
      </c>
      <c r="C1566" t="s">
        <v>37</v>
      </c>
      <c r="D1566">
        <v>4547</v>
      </c>
      <c r="E1566">
        <v>2017</v>
      </c>
      <c r="F1566" s="1">
        <v>4485625978</v>
      </c>
      <c r="G1566" t="s">
        <v>35</v>
      </c>
      <c r="I1566">
        <v>7015</v>
      </c>
    </row>
    <row r="1567" spans="1:9" hidden="1" x14ac:dyDescent="0.25">
      <c r="A1567" t="s">
        <v>103</v>
      </c>
      <c r="B1567">
        <v>562</v>
      </c>
      <c r="C1567" t="s">
        <v>37</v>
      </c>
      <c r="D1567">
        <v>4547</v>
      </c>
      <c r="E1567">
        <v>2018</v>
      </c>
      <c r="F1567" s="1">
        <v>5052746232</v>
      </c>
      <c r="G1567" t="s">
        <v>35</v>
      </c>
      <c r="I1567">
        <v>7015</v>
      </c>
    </row>
    <row r="1568" spans="1:9" hidden="1" x14ac:dyDescent="0.25">
      <c r="A1568" t="s">
        <v>103</v>
      </c>
      <c r="B1568">
        <v>562</v>
      </c>
      <c r="C1568" t="s">
        <v>38</v>
      </c>
      <c r="D1568">
        <v>4555</v>
      </c>
      <c r="E1568">
        <v>2012</v>
      </c>
      <c r="F1568" s="1">
        <v>0.1983247383</v>
      </c>
      <c r="G1568" t="s">
        <v>39</v>
      </c>
      <c r="I1568">
        <v>0</v>
      </c>
    </row>
    <row r="1569" spans="1:9" hidden="1" x14ac:dyDescent="0.25">
      <c r="A1569" t="s">
        <v>103</v>
      </c>
      <c r="B1569">
        <v>562</v>
      </c>
      <c r="C1569" t="s">
        <v>38</v>
      </c>
      <c r="D1569">
        <v>4555</v>
      </c>
      <c r="E1569">
        <v>2017</v>
      </c>
      <c r="F1569" s="1">
        <v>0.16698738790000001</v>
      </c>
      <c r="G1569" t="s">
        <v>39</v>
      </c>
      <c r="I1569">
        <v>0</v>
      </c>
    </row>
    <row r="1570" spans="1:9" hidden="1" x14ac:dyDescent="0.25">
      <c r="A1570" t="s">
        <v>103</v>
      </c>
      <c r="B1570">
        <v>562</v>
      </c>
      <c r="C1570" t="s">
        <v>38</v>
      </c>
      <c r="D1570">
        <v>4555</v>
      </c>
      <c r="E1570">
        <v>2018</v>
      </c>
      <c r="F1570" s="1">
        <v>0.16698738790000001</v>
      </c>
      <c r="G1570" t="s">
        <v>39</v>
      </c>
      <c r="I1570">
        <v>0</v>
      </c>
    </row>
    <row r="1571" spans="1:9" hidden="1" x14ac:dyDescent="0.25">
      <c r="A1571" t="s">
        <v>103</v>
      </c>
      <c r="B1571">
        <v>562</v>
      </c>
      <c r="C1571" t="s">
        <v>40</v>
      </c>
      <c r="D1571">
        <v>4250</v>
      </c>
      <c r="E1571">
        <v>2012</v>
      </c>
      <c r="F1571" s="1">
        <v>1.1756666667</v>
      </c>
      <c r="G1571" t="s">
        <v>42</v>
      </c>
      <c r="I1571">
        <v>0</v>
      </c>
    </row>
    <row r="1572" spans="1:9" hidden="1" x14ac:dyDescent="0.25">
      <c r="A1572" t="s">
        <v>103</v>
      </c>
      <c r="B1572">
        <v>562</v>
      </c>
      <c r="C1572" t="s">
        <v>40</v>
      </c>
      <c r="D1572">
        <v>4250</v>
      </c>
      <c r="E1572">
        <v>2017</v>
      </c>
      <c r="F1572" s="1">
        <v>1.536</v>
      </c>
      <c r="G1572" t="s">
        <v>42</v>
      </c>
      <c r="I1572">
        <v>0</v>
      </c>
    </row>
    <row r="1573" spans="1:9" hidden="1" x14ac:dyDescent="0.25">
      <c r="A1573" t="s">
        <v>103</v>
      </c>
      <c r="B1573">
        <v>562</v>
      </c>
      <c r="C1573" t="s">
        <v>40</v>
      </c>
      <c r="D1573">
        <v>4250</v>
      </c>
      <c r="E1573">
        <v>2018</v>
      </c>
      <c r="F1573" s="1">
        <v>1.536</v>
      </c>
      <c r="G1573" t="s">
        <v>42</v>
      </c>
      <c r="I1573">
        <v>0</v>
      </c>
    </row>
    <row r="1574" spans="1:9" hidden="1" x14ac:dyDescent="0.25">
      <c r="A1574" t="s">
        <v>103</v>
      </c>
      <c r="B1574">
        <v>562</v>
      </c>
      <c r="C1574" t="s">
        <v>43</v>
      </c>
      <c r="D1574">
        <v>4252</v>
      </c>
      <c r="E1574">
        <v>2012</v>
      </c>
      <c r="F1574" s="1">
        <v>1.37E-2</v>
      </c>
      <c r="H1574" t="s">
        <v>104</v>
      </c>
      <c r="I1574">
        <v>6378</v>
      </c>
    </row>
    <row r="1575" spans="1:9" hidden="1" x14ac:dyDescent="0.25">
      <c r="A1575" t="s">
        <v>103</v>
      </c>
      <c r="B1575">
        <v>562</v>
      </c>
      <c r="C1575" t="s">
        <v>43</v>
      </c>
      <c r="D1575">
        <v>4252</v>
      </c>
      <c r="E1575">
        <v>2017</v>
      </c>
      <c r="F1575" s="1">
        <v>3.5999999999999997E-2</v>
      </c>
      <c r="I1575">
        <v>6985</v>
      </c>
    </row>
    <row r="1576" spans="1:9" hidden="1" x14ac:dyDescent="0.25">
      <c r="A1576" t="s">
        <v>103</v>
      </c>
      <c r="B1576">
        <v>562</v>
      </c>
      <c r="C1576" t="s">
        <v>43</v>
      </c>
      <c r="D1576">
        <v>4252</v>
      </c>
      <c r="E1576">
        <v>2018</v>
      </c>
      <c r="F1576" s="1">
        <v>3.5999999999999997E-2</v>
      </c>
      <c r="G1576" t="s">
        <v>42</v>
      </c>
      <c r="I1576">
        <v>0</v>
      </c>
    </row>
    <row r="1577" spans="1:9" hidden="1" x14ac:dyDescent="0.25">
      <c r="A1577" t="s">
        <v>103</v>
      </c>
      <c r="B1577">
        <v>562</v>
      </c>
      <c r="C1577" t="s">
        <v>45</v>
      </c>
      <c r="D1577">
        <v>4251</v>
      </c>
      <c r="E1577">
        <v>2012</v>
      </c>
      <c r="F1577" s="1">
        <v>6.1699999999999998E-2</v>
      </c>
      <c r="I1577">
        <v>6379</v>
      </c>
    </row>
    <row r="1578" spans="1:9" hidden="1" x14ac:dyDescent="0.25">
      <c r="A1578" t="s">
        <v>103</v>
      </c>
      <c r="B1578">
        <v>562</v>
      </c>
      <c r="C1578" t="s">
        <v>45</v>
      </c>
      <c r="D1578">
        <v>4251</v>
      </c>
      <c r="E1578">
        <v>2017</v>
      </c>
      <c r="F1578" s="1">
        <v>0.1789</v>
      </c>
      <c r="I1578">
        <v>6985</v>
      </c>
    </row>
    <row r="1579" spans="1:9" hidden="1" x14ac:dyDescent="0.25">
      <c r="A1579" t="s">
        <v>103</v>
      </c>
      <c r="B1579">
        <v>562</v>
      </c>
      <c r="C1579" t="s">
        <v>45</v>
      </c>
      <c r="D1579">
        <v>4251</v>
      </c>
      <c r="E1579">
        <v>2018</v>
      </c>
      <c r="F1579" s="1">
        <v>0.1789</v>
      </c>
      <c r="G1579" t="s">
        <v>42</v>
      </c>
      <c r="I1579">
        <v>0</v>
      </c>
    </row>
    <row r="1580" spans="1:9" hidden="1" x14ac:dyDescent="0.25">
      <c r="A1580" t="s">
        <v>103</v>
      </c>
      <c r="B1580">
        <v>562</v>
      </c>
      <c r="C1580" t="s">
        <v>47</v>
      </c>
      <c r="D1580">
        <v>4254</v>
      </c>
      <c r="E1580">
        <v>2012</v>
      </c>
      <c r="F1580" s="1">
        <v>93.973142917999994</v>
      </c>
      <c r="G1580" t="s">
        <v>39</v>
      </c>
      <c r="I1580">
        <v>0</v>
      </c>
    </row>
    <row r="1581" spans="1:9" hidden="1" x14ac:dyDescent="0.25">
      <c r="A1581" t="s">
        <v>103</v>
      </c>
      <c r="B1581">
        <v>562</v>
      </c>
      <c r="C1581" t="s">
        <v>47</v>
      </c>
      <c r="D1581">
        <v>4254</v>
      </c>
      <c r="E1581">
        <v>2017</v>
      </c>
      <c r="F1581" s="1">
        <v>87.726312182300006</v>
      </c>
      <c r="G1581" t="s">
        <v>39</v>
      </c>
      <c r="I1581">
        <v>0</v>
      </c>
    </row>
    <row r="1582" spans="1:9" hidden="1" x14ac:dyDescent="0.25">
      <c r="A1582" t="s">
        <v>103</v>
      </c>
      <c r="B1582">
        <v>562</v>
      </c>
      <c r="C1582" t="s">
        <v>47</v>
      </c>
      <c r="D1582">
        <v>4254</v>
      </c>
      <c r="E1582">
        <v>2018</v>
      </c>
      <c r="F1582" s="1">
        <v>87.726312182300006</v>
      </c>
      <c r="G1582" t="s">
        <v>39</v>
      </c>
      <c r="I1582">
        <v>0</v>
      </c>
    </row>
    <row r="1583" spans="1:9" hidden="1" x14ac:dyDescent="0.25">
      <c r="A1583" t="s">
        <v>103</v>
      </c>
      <c r="B1583">
        <v>562</v>
      </c>
      <c r="C1583" t="s">
        <v>48</v>
      </c>
      <c r="D1583">
        <v>4256</v>
      </c>
      <c r="E1583">
        <v>2012</v>
      </c>
      <c r="F1583" s="1">
        <v>1.0950655440999999</v>
      </c>
      <c r="G1583" t="s">
        <v>39</v>
      </c>
      <c r="I1583">
        <v>0</v>
      </c>
    </row>
    <row r="1584" spans="1:9" hidden="1" x14ac:dyDescent="0.25">
      <c r="A1584" t="s">
        <v>103</v>
      </c>
      <c r="B1584">
        <v>562</v>
      </c>
      <c r="C1584" t="s">
        <v>48</v>
      </c>
      <c r="D1584">
        <v>4256</v>
      </c>
      <c r="E1584">
        <v>2017</v>
      </c>
      <c r="F1584" s="1">
        <v>2.0560854418000001</v>
      </c>
      <c r="G1584" t="s">
        <v>39</v>
      </c>
      <c r="I1584">
        <v>0</v>
      </c>
    </row>
    <row r="1585" spans="1:9" hidden="1" x14ac:dyDescent="0.25">
      <c r="A1585" t="s">
        <v>103</v>
      </c>
      <c r="B1585">
        <v>562</v>
      </c>
      <c r="C1585" t="s">
        <v>48</v>
      </c>
      <c r="D1585">
        <v>4256</v>
      </c>
      <c r="E1585">
        <v>2018</v>
      </c>
      <c r="F1585" s="1">
        <v>2.0560854418000001</v>
      </c>
      <c r="G1585" t="s">
        <v>39</v>
      </c>
      <c r="I1585">
        <v>0</v>
      </c>
    </row>
    <row r="1586" spans="1:9" hidden="1" x14ac:dyDescent="0.25">
      <c r="A1586" t="s">
        <v>103</v>
      </c>
      <c r="B1586">
        <v>562</v>
      </c>
      <c r="C1586" t="s">
        <v>49</v>
      </c>
      <c r="D1586">
        <v>4255</v>
      </c>
      <c r="E1586">
        <v>2012</v>
      </c>
      <c r="F1586" s="1">
        <v>4.9317915378999997</v>
      </c>
      <c r="G1586" t="s">
        <v>39</v>
      </c>
      <c r="I1586">
        <v>0</v>
      </c>
    </row>
    <row r="1587" spans="1:9" hidden="1" x14ac:dyDescent="0.25">
      <c r="A1587" t="s">
        <v>103</v>
      </c>
      <c r="B1587">
        <v>562</v>
      </c>
      <c r="C1587" t="s">
        <v>49</v>
      </c>
      <c r="D1587">
        <v>4255</v>
      </c>
      <c r="E1587">
        <v>2017</v>
      </c>
      <c r="F1587" s="1">
        <v>10.2176023759</v>
      </c>
      <c r="G1587" t="s">
        <v>39</v>
      </c>
      <c r="I1587">
        <v>0</v>
      </c>
    </row>
    <row r="1588" spans="1:9" hidden="1" x14ac:dyDescent="0.25">
      <c r="A1588" t="s">
        <v>103</v>
      </c>
      <c r="B1588">
        <v>562</v>
      </c>
      <c r="C1588" t="s">
        <v>49</v>
      </c>
      <c r="D1588">
        <v>4255</v>
      </c>
      <c r="E1588">
        <v>2018</v>
      </c>
      <c r="F1588" s="1">
        <v>10.2176023759</v>
      </c>
      <c r="G1588" t="s">
        <v>39</v>
      </c>
      <c r="I1588">
        <v>0</v>
      </c>
    </row>
    <row r="1589" spans="1:9" hidden="1" x14ac:dyDescent="0.25">
      <c r="A1589" t="s">
        <v>103</v>
      </c>
      <c r="B1589">
        <v>562</v>
      </c>
      <c r="C1589" t="s">
        <v>50</v>
      </c>
      <c r="D1589">
        <v>4318</v>
      </c>
      <c r="E1589">
        <v>2012</v>
      </c>
      <c r="F1589" s="1">
        <v>87.87</v>
      </c>
      <c r="G1589" t="s">
        <v>42</v>
      </c>
      <c r="I1589">
        <v>0</v>
      </c>
    </row>
    <row r="1590" spans="1:9" hidden="1" x14ac:dyDescent="0.25">
      <c r="A1590" t="s">
        <v>103</v>
      </c>
      <c r="B1590">
        <v>562</v>
      </c>
      <c r="C1590" t="s">
        <v>50</v>
      </c>
      <c r="D1590">
        <v>4318</v>
      </c>
      <c r="E1590">
        <v>2017</v>
      </c>
      <c r="F1590" s="1">
        <v>87.87</v>
      </c>
      <c r="G1590" t="s">
        <v>42</v>
      </c>
      <c r="I1590">
        <v>0</v>
      </c>
    </row>
    <row r="1591" spans="1:9" x14ac:dyDescent="0.25">
      <c r="A1591" t="s">
        <v>103</v>
      </c>
      <c r="B1591">
        <v>562</v>
      </c>
      <c r="C1591" t="s">
        <v>50</v>
      </c>
      <c r="D1591">
        <v>4318</v>
      </c>
      <c r="E1591">
        <v>2018</v>
      </c>
      <c r="F1591" s="1">
        <v>87.87</v>
      </c>
      <c r="G1591" t="s">
        <v>42</v>
      </c>
      <c r="I1591">
        <v>0</v>
      </c>
    </row>
    <row r="1592" spans="1:9" hidden="1" x14ac:dyDescent="0.25">
      <c r="A1592" t="s">
        <v>103</v>
      </c>
      <c r="B1592">
        <v>562</v>
      </c>
      <c r="C1592" t="s">
        <v>51</v>
      </c>
      <c r="D1592">
        <v>4331</v>
      </c>
      <c r="E1592">
        <v>2012</v>
      </c>
      <c r="F1592" s="1">
        <v>0.61860416669999996</v>
      </c>
      <c r="G1592" t="s">
        <v>39</v>
      </c>
      <c r="I1592">
        <v>0</v>
      </c>
    </row>
    <row r="1593" spans="1:9" hidden="1" x14ac:dyDescent="0.25">
      <c r="A1593" t="s">
        <v>103</v>
      </c>
      <c r="B1593">
        <v>562</v>
      </c>
      <c r="C1593" t="s">
        <v>51</v>
      </c>
      <c r="D1593">
        <v>4331</v>
      </c>
      <c r="E1593">
        <v>2017</v>
      </c>
      <c r="F1593" s="1">
        <v>0.57015377710000004</v>
      </c>
      <c r="G1593" t="s">
        <v>39</v>
      </c>
      <c r="I1593">
        <v>0</v>
      </c>
    </row>
    <row r="1594" spans="1:9" hidden="1" x14ac:dyDescent="0.25">
      <c r="A1594" t="s">
        <v>103</v>
      </c>
      <c r="B1594">
        <v>562</v>
      </c>
      <c r="C1594" t="s">
        <v>51</v>
      </c>
      <c r="D1594">
        <v>4331</v>
      </c>
      <c r="E1594">
        <v>2018</v>
      </c>
      <c r="F1594" s="1">
        <v>0.57015377710000004</v>
      </c>
      <c r="G1594" t="s">
        <v>39</v>
      </c>
      <c r="I1594">
        <v>0</v>
      </c>
    </row>
    <row r="1595" spans="1:9" hidden="1" x14ac:dyDescent="0.25">
      <c r="A1595" t="s">
        <v>105</v>
      </c>
      <c r="B1595">
        <v>566</v>
      </c>
      <c r="C1595" t="s">
        <v>34</v>
      </c>
      <c r="D1595">
        <v>4548</v>
      </c>
      <c r="E1595">
        <v>2012</v>
      </c>
      <c r="F1595" s="1">
        <v>100419000000</v>
      </c>
      <c r="G1595" t="s">
        <v>35</v>
      </c>
      <c r="I1595">
        <v>7015</v>
      </c>
    </row>
    <row r="1596" spans="1:9" hidden="1" x14ac:dyDescent="0.25">
      <c r="A1596" t="s">
        <v>105</v>
      </c>
      <c r="B1596">
        <v>566</v>
      </c>
      <c r="C1596" t="s">
        <v>34</v>
      </c>
      <c r="D1596">
        <v>4548</v>
      </c>
      <c r="E1596">
        <v>2017</v>
      </c>
      <c r="F1596" s="1">
        <v>78330048899</v>
      </c>
      <c r="G1596" t="s">
        <v>35</v>
      </c>
      <c r="I1596">
        <v>7015</v>
      </c>
    </row>
    <row r="1597" spans="1:9" hidden="1" x14ac:dyDescent="0.25">
      <c r="A1597" t="s">
        <v>105</v>
      </c>
      <c r="B1597">
        <v>566</v>
      </c>
      <c r="C1597" t="s">
        <v>34</v>
      </c>
      <c r="D1597">
        <v>4548</v>
      </c>
      <c r="E1597">
        <v>2018</v>
      </c>
      <c r="F1597" s="1">
        <v>89424222226</v>
      </c>
      <c r="G1597" t="s">
        <v>35</v>
      </c>
      <c r="I1597">
        <v>7015</v>
      </c>
    </row>
    <row r="1598" spans="1:9" hidden="1" x14ac:dyDescent="0.25">
      <c r="A1598" t="s">
        <v>105</v>
      </c>
      <c r="B1598">
        <v>566</v>
      </c>
      <c r="C1598" t="s">
        <v>36</v>
      </c>
      <c r="D1598">
        <v>4546</v>
      </c>
      <c r="E1598">
        <v>2012</v>
      </c>
      <c r="F1598" s="1">
        <v>121677000000</v>
      </c>
      <c r="G1598" t="s">
        <v>35</v>
      </c>
      <c r="I1598">
        <v>7015</v>
      </c>
    </row>
    <row r="1599" spans="1:9" hidden="1" x14ac:dyDescent="0.25">
      <c r="A1599" t="s">
        <v>105</v>
      </c>
      <c r="B1599">
        <v>566</v>
      </c>
      <c r="C1599" t="s">
        <v>36</v>
      </c>
      <c r="D1599">
        <v>4546</v>
      </c>
      <c r="E1599">
        <v>2017</v>
      </c>
      <c r="F1599" s="1">
        <v>81152550171</v>
      </c>
      <c r="G1599" t="s">
        <v>35</v>
      </c>
      <c r="I1599">
        <v>7015</v>
      </c>
    </row>
    <row r="1600" spans="1:9" hidden="1" x14ac:dyDescent="0.25">
      <c r="A1600" t="s">
        <v>105</v>
      </c>
      <c r="B1600">
        <v>566</v>
      </c>
      <c r="C1600" t="s">
        <v>36</v>
      </c>
      <c r="D1600">
        <v>4546</v>
      </c>
      <c r="E1600">
        <v>2018</v>
      </c>
      <c r="F1600" s="1">
        <v>105072000000</v>
      </c>
      <c r="G1600" t="s">
        <v>35</v>
      </c>
      <c r="I1600">
        <v>7015</v>
      </c>
    </row>
    <row r="1601" spans="1:9" hidden="1" x14ac:dyDescent="0.25">
      <c r="A1601" t="s">
        <v>105</v>
      </c>
      <c r="B1601">
        <v>566</v>
      </c>
      <c r="C1601" t="s">
        <v>37</v>
      </c>
      <c r="D1601">
        <v>4547</v>
      </c>
      <c r="E1601">
        <v>2012</v>
      </c>
      <c r="F1601" s="1">
        <v>233232000000</v>
      </c>
      <c r="G1601" t="s">
        <v>35</v>
      </c>
      <c r="I1601">
        <v>7015</v>
      </c>
    </row>
    <row r="1602" spans="1:9" hidden="1" x14ac:dyDescent="0.25">
      <c r="A1602" t="s">
        <v>105</v>
      </c>
      <c r="B1602">
        <v>566</v>
      </c>
      <c r="C1602" t="s">
        <v>37</v>
      </c>
      <c r="D1602">
        <v>4547</v>
      </c>
      <c r="E1602">
        <v>2017</v>
      </c>
      <c r="F1602" s="1">
        <v>212403000000</v>
      </c>
      <c r="G1602" t="s">
        <v>35</v>
      </c>
      <c r="I1602">
        <v>7015</v>
      </c>
    </row>
    <row r="1603" spans="1:9" hidden="1" x14ac:dyDescent="0.25">
      <c r="A1603" t="s">
        <v>105</v>
      </c>
      <c r="B1603">
        <v>566</v>
      </c>
      <c r="C1603" t="s">
        <v>37</v>
      </c>
      <c r="D1603">
        <v>4547</v>
      </c>
      <c r="E1603">
        <v>2018</v>
      </c>
      <c r="F1603" s="1">
        <v>222914000000</v>
      </c>
      <c r="G1603" t="s">
        <v>35</v>
      </c>
      <c r="I1603">
        <v>7015</v>
      </c>
    </row>
    <row r="1604" spans="1:9" hidden="1" x14ac:dyDescent="0.25">
      <c r="A1604" t="s">
        <v>105</v>
      </c>
      <c r="B1604">
        <v>566</v>
      </c>
      <c r="C1604" t="s">
        <v>38</v>
      </c>
      <c r="D1604">
        <v>4555</v>
      </c>
      <c r="E1604">
        <v>2012</v>
      </c>
      <c r="F1604" s="1">
        <v>1.1468846242999999</v>
      </c>
      <c r="G1604" t="s">
        <v>39</v>
      </c>
      <c r="I1604">
        <v>0</v>
      </c>
    </row>
    <row r="1605" spans="1:9" hidden="1" x14ac:dyDescent="0.25">
      <c r="A1605" t="s">
        <v>105</v>
      </c>
      <c r="B1605">
        <v>566</v>
      </c>
      <c r="C1605" t="s">
        <v>38</v>
      </c>
      <c r="D1605">
        <v>4555</v>
      </c>
      <c r="E1605">
        <v>2017</v>
      </c>
      <c r="F1605" s="1">
        <v>1.1806534556999999</v>
      </c>
      <c r="G1605" t="s">
        <v>39</v>
      </c>
      <c r="I1605">
        <v>0</v>
      </c>
    </row>
    <row r="1606" spans="1:9" hidden="1" x14ac:dyDescent="0.25">
      <c r="A1606" t="s">
        <v>105</v>
      </c>
      <c r="B1606">
        <v>566</v>
      </c>
      <c r="C1606" t="s">
        <v>38</v>
      </c>
      <c r="D1606">
        <v>4555</v>
      </c>
      <c r="E1606">
        <v>2018</v>
      </c>
      <c r="F1606" s="1">
        <v>1.1806534556999999</v>
      </c>
      <c r="G1606" t="s">
        <v>39</v>
      </c>
      <c r="I1606">
        <v>0</v>
      </c>
    </row>
    <row r="1607" spans="1:9" hidden="1" x14ac:dyDescent="0.25">
      <c r="A1607" t="s">
        <v>105</v>
      </c>
      <c r="B1607">
        <v>566</v>
      </c>
      <c r="C1607" t="s">
        <v>40</v>
      </c>
      <c r="D1607">
        <v>4250</v>
      </c>
      <c r="E1607">
        <v>2012</v>
      </c>
      <c r="F1607" s="1">
        <v>5.51</v>
      </c>
      <c r="G1607" t="s">
        <v>42</v>
      </c>
      <c r="I1607">
        <v>0</v>
      </c>
    </row>
    <row r="1608" spans="1:9" hidden="1" x14ac:dyDescent="0.25">
      <c r="A1608" t="s">
        <v>105</v>
      </c>
      <c r="B1608">
        <v>566</v>
      </c>
      <c r="C1608" t="s">
        <v>40</v>
      </c>
      <c r="D1608">
        <v>4250</v>
      </c>
      <c r="E1608">
        <v>2017</v>
      </c>
      <c r="F1608" s="1">
        <v>5.51</v>
      </c>
      <c r="G1608" t="s">
        <v>42</v>
      </c>
      <c r="I1608">
        <v>0</v>
      </c>
    </row>
    <row r="1609" spans="1:9" hidden="1" x14ac:dyDescent="0.25">
      <c r="A1609" t="s">
        <v>105</v>
      </c>
      <c r="B1609">
        <v>566</v>
      </c>
      <c r="C1609" t="s">
        <v>40</v>
      </c>
      <c r="D1609">
        <v>4250</v>
      </c>
      <c r="E1609">
        <v>2018</v>
      </c>
      <c r="F1609" s="1">
        <v>5.51</v>
      </c>
      <c r="G1609" t="s">
        <v>42</v>
      </c>
      <c r="I1609">
        <v>0</v>
      </c>
    </row>
    <row r="1610" spans="1:9" hidden="1" x14ac:dyDescent="0.25">
      <c r="A1610" t="s">
        <v>105</v>
      </c>
      <c r="B1610">
        <v>566</v>
      </c>
      <c r="C1610" t="s">
        <v>43</v>
      </c>
      <c r="D1610">
        <v>4252</v>
      </c>
      <c r="E1610">
        <v>2012</v>
      </c>
      <c r="F1610" s="1">
        <v>1.9650000000000001</v>
      </c>
      <c r="G1610" t="s">
        <v>42</v>
      </c>
      <c r="I1610">
        <v>0</v>
      </c>
    </row>
    <row r="1611" spans="1:9" hidden="1" x14ac:dyDescent="0.25">
      <c r="A1611" t="s">
        <v>105</v>
      </c>
      <c r="B1611">
        <v>566</v>
      </c>
      <c r="C1611" t="s">
        <v>43</v>
      </c>
      <c r="D1611">
        <v>4252</v>
      </c>
      <c r="E1611">
        <v>2017</v>
      </c>
      <c r="F1611" s="1">
        <v>1.9650000000000001</v>
      </c>
      <c r="G1611" t="s">
        <v>42</v>
      </c>
      <c r="I1611">
        <v>0</v>
      </c>
    </row>
    <row r="1612" spans="1:9" hidden="1" x14ac:dyDescent="0.25">
      <c r="A1612" t="s">
        <v>105</v>
      </c>
      <c r="B1612">
        <v>566</v>
      </c>
      <c r="C1612" t="s">
        <v>43</v>
      </c>
      <c r="D1612">
        <v>4252</v>
      </c>
      <c r="E1612">
        <v>2018</v>
      </c>
      <c r="F1612" s="1">
        <v>1.9650000000000001</v>
      </c>
      <c r="G1612" t="s">
        <v>42</v>
      </c>
      <c r="I1612">
        <v>0</v>
      </c>
    </row>
    <row r="1613" spans="1:9" hidden="1" x14ac:dyDescent="0.25">
      <c r="A1613" t="s">
        <v>105</v>
      </c>
      <c r="B1613">
        <v>566</v>
      </c>
      <c r="C1613" t="s">
        <v>45</v>
      </c>
      <c r="D1613">
        <v>4251</v>
      </c>
      <c r="E1613">
        <v>2012</v>
      </c>
      <c r="F1613" s="1">
        <v>5</v>
      </c>
      <c r="G1613" t="s">
        <v>42</v>
      </c>
      <c r="I1613">
        <v>0</v>
      </c>
    </row>
    <row r="1614" spans="1:9" hidden="1" x14ac:dyDescent="0.25">
      <c r="A1614" t="s">
        <v>105</v>
      </c>
      <c r="B1614">
        <v>566</v>
      </c>
      <c r="C1614" t="s">
        <v>45</v>
      </c>
      <c r="D1614">
        <v>4251</v>
      </c>
      <c r="E1614">
        <v>2017</v>
      </c>
      <c r="F1614" s="1">
        <v>5</v>
      </c>
      <c r="G1614" t="s">
        <v>42</v>
      </c>
      <c r="I1614">
        <v>0</v>
      </c>
    </row>
    <row r="1615" spans="1:9" hidden="1" x14ac:dyDescent="0.25">
      <c r="A1615" t="s">
        <v>105</v>
      </c>
      <c r="B1615">
        <v>566</v>
      </c>
      <c r="C1615" t="s">
        <v>45</v>
      </c>
      <c r="D1615">
        <v>4251</v>
      </c>
      <c r="E1615">
        <v>2018</v>
      </c>
      <c r="F1615" s="1">
        <v>5</v>
      </c>
      <c r="G1615" t="s">
        <v>42</v>
      </c>
      <c r="I1615">
        <v>0</v>
      </c>
    </row>
    <row r="1616" spans="1:9" hidden="1" x14ac:dyDescent="0.25">
      <c r="A1616" t="s">
        <v>105</v>
      </c>
      <c r="B1616">
        <v>566</v>
      </c>
      <c r="C1616" t="s">
        <v>47</v>
      </c>
      <c r="D1616">
        <v>4254</v>
      </c>
      <c r="E1616">
        <v>2012</v>
      </c>
      <c r="F1616" s="1">
        <v>44.168336673299997</v>
      </c>
      <c r="G1616" t="s">
        <v>42</v>
      </c>
      <c r="I1616">
        <v>0</v>
      </c>
    </row>
    <row r="1617" spans="1:9" hidden="1" x14ac:dyDescent="0.25">
      <c r="A1617" t="s">
        <v>105</v>
      </c>
      <c r="B1617">
        <v>566</v>
      </c>
      <c r="C1617" t="s">
        <v>47</v>
      </c>
      <c r="D1617">
        <v>4254</v>
      </c>
      <c r="E1617">
        <v>2017</v>
      </c>
      <c r="F1617" s="1">
        <v>44.168336673299997</v>
      </c>
      <c r="G1617" t="s">
        <v>42</v>
      </c>
      <c r="I1617">
        <v>0</v>
      </c>
    </row>
    <row r="1618" spans="1:9" hidden="1" x14ac:dyDescent="0.25">
      <c r="A1618" t="s">
        <v>105</v>
      </c>
      <c r="B1618">
        <v>566</v>
      </c>
      <c r="C1618" t="s">
        <v>47</v>
      </c>
      <c r="D1618">
        <v>4254</v>
      </c>
      <c r="E1618">
        <v>2018</v>
      </c>
      <c r="F1618" s="1">
        <v>44.168336673299997</v>
      </c>
      <c r="G1618" t="s">
        <v>42</v>
      </c>
      <c r="I1618">
        <v>0</v>
      </c>
    </row>
    <row r="1619" spans="1:9" hidden="1" x14ac:dyDescent="0.25">
      <c r="A1619" t="s">
        <v>105</v>
      </c>
      <c r="B1619">
        <v>566</v>
      </c>
      <c r="C1619" t="s">
        <v>48</v>
      </c>
      <c r="D1619">
        <v>4256</v>
      </c>
      <c r="E1619">
        <v>2012</v>
      </c>
      <c r="F1619" s="1">
        <v>15.751503006</v>
      </c>
      <c r="G1619" t="s">
        <v>42</v>
      </c>
      <c r="I1619">
        <v>0</v>
      </c>
    </row>
    <row r="1620" spans="1:9" hidden="1" x14ac:dyDescent="0.25">
      <c r="A1620" t="s">
        <v>105</v>
      </c>
      <c r="B1620">
        <v>566</v>
      </c>
      <c r="C1620" t="s">
        <v>48</v>
      </c>
      <c r="D1620">
        <v>4256</v>
      </c>
      <c r="E1620">
        <v>2017</v>
      </c>
      <c r="F1620" s="1">
        <v>15.751503006</v>
      </c>
      <c r="G1620" t="s">
        <v>42</v>
      </c>
      <c r="I1620">
        <v>0</v>
      </c>
    </row>
    <row r="1621" spans="1:9" hidden="1" x14ac:dyDescent="0.25">
      <c r="A1621" t="s">
        <v>105</v>
      </c>
      <c r="B1621">
        <v>566</v>
      </c>
      <c r="C1621" t="s">
        <v>48</v>
      </c>
      <c r="D1621">
        <v>4256</v>
      </c>
      <c r="E1621">
        <v>2018</v>
      </c>
      <c r="F1621" s="1">
        <v>15.751503006</v>
      </c>
      <c r="G1621" t="s">
        <v>42</v>
      </c>
      <c r="I1621">
        <v>0</v>
      </c>
    </row>
    <row r="1622" spans="1:9" hidden="1" x14ac:dyDescent="0.25">
      <c r="A1622" t="s">
        <v>105</v>
      </c>
      <c r="B1622">
        <v>566</v>
      </c>
      <c r="C1622" t="s">
        <v>49</v>
      </c>
      <c r="D1622">
        <v>4255</v>
      </c>
      <c r="E1622">
        <v>2012</v>
      </c>
      <c r="F1622" s="1">
        <v>40.080160320600001</v>
      </c>
      <c r="G1622" t="s">
        <v>42</v>
      </c>
      <c r="I1622">
        <v>0</v>
      </c>
    </row>
    <row r="1623" spans="1:9" hidden="1" x14ac:dyDescent="0.25">
      <c r="A1623" t="s">
        <v>105</v>
      </c>
      <c r="B1623">
        <v>566</v>
      </c>
      <c r="C1623" t="s">
        <v>49</v>
      </c>
      <c r="D1623">
        <v>4255</v>
      </c>
      <c r="E1623">
        <v>2017</v>
      </c>
      <c r="F1623" s="1">
        <v>40.080160320600001</v>
      </c>
      <c r="G1623" t="s">
        <v>42</v>
      </c>
      <c r="I1623">
        <v>0</v>
      </c>
    </row>
    <row r="1624" spans="1:9" hidden="1" x14ac:dyDescent="0.25">
      <c r="A1624" t="s">
        <v>105</v>
      </c>
      <c r="B1624">
        <v>566</v>
      </c>
      <c r="C1624" t="s">
        <v>49</v>
      </c>
      <c r="D1624">
        <v>4255</v>
      </c>
      <c r="E1624">
        <v>2018</v>
      </c>
      <c r="F1624" s="1">
        <v>40.080160320600001</v>
      </c>
      <c r="G1624" t="s">
        <v>42</v>
      </c>
      <c r="I1624">
        <v>0</v>
      </c>
    </row>
    <row r="1625" spans="1:9" hidden="1" x14ac:dyDescent="0.25">
      <c r="A1625" t="s">
        <v>105</v>
      </c>
      <c r="B1625">
        <v>566</v>
      </c>
      <c r="C1625" t="s">
        <v>50</v>
      </c>
      <c r="D1625">
        <v>4318</v>
      </c>
      <c r="E1625">
        <v>2012</v>
      </c>
      <c r="F1625" s="1">
        <v>218.8</v>
      </c>
      <c r="G1625" t="s">
        <v>42</v>
      </c>
      <c r="I1625">
        <v>0</v>
      </c>
    </row>
    <row r="1626" spans="1:9" hidden="1" x14ac:dyDescent="0.25">
      <c r="A1626" t="s">
        <v>105</v>
      </c>
      <c r="B1626">
        <v>566</v>
      </c>
      <c r="C1626" t="s">
        <v>50</v>
      </c>
      <c r="D1626">
        <v>4318</v>
      </c>
      <c r="E1626">
        <v>2017</v>
      </c>
      <c r="F1626" s="1">
        <v>218.8</v>
      </c>
      <c r="G1626" t="s">
        <v>42</v>
      </c>
      <c r="I1626">
        <v>0</v>
      </c>
    </row>
    <row r="1627" spans="1:9" x14ac:dyDescent="0.25">
      <c r="A1627" t="s">
        <v>105</v>
      </c>
      <c r="B1627">
        <v>566</v>
      </c>
      <c r="C1627" t="s">
        <v>50</v>
      </c>
      <c r="D1627">
        <v>4318</v>
      </c>
      <c r="E1627">
        <v>2018</v>
      </c>
      <c r="F1627" s="1">
        <v>218.8</v>
      </c>
      <c r="G1627" t="s">
        <v>42</v>
      </c>
      <c r="I1627">
        <v>0</v>
      </c>
    </row>
    <row r="1628" spans="1:9" hidden="1" x14ac:dyDescent="0.25">
      <c r="A1628" t="s">
        <v>105</v>
      </c>
      <c r="B1628">
        <v>566</v>
      </c>
      <c r="C1628" t="s">
        <v>51</v>
      </c>
      <c r="D1628">
        <v>4331</v>
      </c>
      <c r="E1628">
        <v>2012</v>
      </c>
      <c r="F1628" s="1">
        <v>0.79412470020000003</v>
      </c>
      <c r="G1628" t="s">
        <v>39</v>
      </c>
      <c r="I1628">
        <v>0</v>
      </c>
    </row>
    <row r="1629" spans="1:9" hidden="1" x14ac:dyDescent="0.25">
      <c r="A1629" t="s">
        <v>105</v>
      </c>
      <c r="B1629">
        <v>566</v>
      </c>
      <c r="C1629" t="s">
        <v>51</v>
      </c>
      <c r="D1629">
        <v>4331</v>
      </c>
      <c r="E1629">
        <v>2017</v>
      </c>
      <c r="F1629" s="1">
        <v>0.81765432100000002</v>
      </c>
      <c r="G1629" t="s">
        <v>39</v>
      </c>
      <c r="I1629">
        <v>0</v>
      </c>
    </row>
    <row r="1630" spans="1:9" hidden="1" x14ac:dyDescent="0.25">
      <c r="A1630" t="s">
        <v>105</v>
      </c>
      <c r="B1630">
        <v>566</v>
      </c>
      <c r="C1630" t="s">
        <v>51</v>
      </c>
      <c r="D1630">
        <v>4331</v>
      </c>
      <c r="E1630">
        <v>2018</v>
      </c>
      <c r="F1630" s="1">
        <v>0.81765432100000002</v>
      </c>
      <c r="G1630" t="s">
        <v>39</v>
      </c>
      <c r="I1630">
        <v>0</v>
      </c>
    </row>
    <row r="1631" spans="1:9" hidden="1" x14ac:dyDescent="0.25">
      <c r="A1631" t="s">
        <v>106</v>
      </c>
      <c r="B1631">
        <v>512</v>
      </c>
      <c r="C1631" t="s">
        <v>34</v>
      </c>
      <c r="D1631">
        <v>4548</v>
      </c>
      <c r="E1631">
        <v>2012</v>
      </c>
      <c r="F1631" s="1">
        <v>887678694.39999998</v>
      </c>
      <c r="G1631" t="s">
        <v>35</v>
      </c>
      <c r="I1631">
        <v>7015</v>
      </c>
    </row>
    <row r="1632" spans="1:9" hidden="1" x14ac:dyDescent="0.25">
      <c r="A1632" t="s">
        <v>106</v>
      </c>
      <c r="B1632">
        <v>512</v>
      </c>
      <c r="C1632" t="s">
        <v>34</v>
      </c>
      <c r="D1632">
        <v>4548</v>
      </c>
      <c r="E1632">
        <v>2017</v>
      </c>
      <c r="F1632" s="1">
        <v>1734748536</v>
      </c>
      <c r="G1632" t="s">
        <v>35</v>
      </c>
      <c r="I1632">
        <v>7015</v>
      </c>
    </row>
    <row r="1633" spans="1:9" hidden="1" x14ac:dyDescent="0.25">
      <c r="A1633" t="s">
        <v>106</v>
      </c>
      <c r="B1633">
        <v>512</v>
      </c>
      <c r="C1633" t="s">
        <v>34</v>
      </c>
      <c r="D1633">
        <v>4548</v>
      </c>
      <c r="E1633">
        <v>2018</v>
      </c>
      <c r="F1633" s="1">
        <v>2069421979</v>
      </c>
      <c r="G1633" t="s">
        <v>35</v>
      </c>
      <c r="I1633">
        <v>7015</v>
      </c>
    </row>
    <row r="1634" spans="1:9" hidden="1" x14ac:dyDescent="0.25">
      <c r="A1634" t="s">
        <v>106</v>
      </c>
      <c r="B1634">
        <v>512</v>
      </c>
      <c r="C1634" t="s">
        <v>36</v>
      </c>
      <c r="D1634">
        <v>4546</v>
      </c>
      <c r="E1634">
        <v>2012</v>
      </c>
      <c r="F1634" s="1">
        <v>53099340687</v>
      </c>
      <c r="G1634" t="s">
        <v>35</v>
      </c>
      <c r="I1634">
        <v>7015</v>
      </c>
    </row>
    <row r="1635" spans="1:9" hidden="1" x14ac:dyDescent="0.25">
      <c r="A1635" t="s">
        <v>106</v>
      </c>
      <c r="B1635">
        <v>512</v>
      </c>
      <c r="C1635" t="s">
        <v>36</v>
      </c>
      <c r="D1635">
        <v>4546</v>
      </c>
      <c r="E1635">
        <v>2017</v>
      </c>
      <c r="F1635" s="1">
        <v>41712006762</v>
      </c>
      <c r="G1635" t="s">
        <v>35</v>
      </c>
      <c r="I1635">
        <v>7015</v>
      </c>
    </row>
    <row r="1636" spans="1:9" hidden="1" x14ac:dyDescent="0.25">
      <c r="A1636" t="s">
        <v>106</v>
      </c>
      <c r="B1636">
        <v>512</v>
      </c>
      <c r="C1636" t="s">
        <v>36</v>
      </c>
      <c r="D1636">
        <v>4546</v>
      </c>
      <c r="E1636">
        <v>2018</v>
      </c>
      <c r="F1636" s="1">
        <v>44811668546</v>
      </c>
      <c r="G1636" t="s">
        <v>35</v>
      </c>
      <c r="I1636">
        <v>7015</v>
      </c>
    </row>
    <row r="1637" spans="1:9" hidden="1" x14ac:dyDescent="0.25">
      <c r="A1637" t="s">
        <v>106</v>
      </c>
      <c r="B1637">
        <v>512</v>
      </c>
      <c r="C1637" t="s">
        <v>37</v>
      </c>
      <c r="D1637">
        <v>4547</v>
      </c>
      <c r="E1637">
        <v>2012</v>
      </c>
      <c r="F1637" s="1">
        <v>27794206109</v>
      </c>
      <c r="G1637" t="s">
        <v>35</v>
      </c>
      <c r="I1637">
        <v>7015</v>
      </c>
    </row>
    <row r="1638" spans="1:9" hidden="1" x14ac:dyDescent="0.25">
      <c r="A1638" t="s">
        <v>106</v>
      </c>
      <c r="B1638">
        <v>512</v>
      </c>
      <c r="C1638" t="s">
        <v>37</v>
      </c>
      <c r="D1638">
        <v>4547</v>
      </c>
      <c r="E1638">
        <v>2017</v>
      </c>
      <c r="F1638" s="1">
        <v>38945072208</v>
      </c>
      <c r="G1638" t="s">
        <v>35</v>
      </c>
      <c r="I1638">
        <v>7015</v>
      </c>
    </row>
    <row r="1639" spans="1:9" hidden="1" x14ac:dyDescent="0.25">
      <c r="A1639" t="s">
        <v>106</v>
      </c>
      <c r="B1639">
        <v>512</v>
      </c>
      <c r="C1639" t="s">
        <v>37</v>
      </c>
      <c r="D1639">
        <v>4547</v>
      </c>
      <c r="E1639">
        <v>2018</v>
      </c>
      <c r="F1639" s="1">
        <v>48833005584</v>
      </c>
      <c r="G1639" t="s">
        <v>35</v>
      </c>
      <c r="I1639">
        <v>7015</v>
      </c>
    </row>
    <row r="1640" spans="1:9" hidden="1" x14ac:dyDescent="0.25">
      <c r="A1640" t="s">
        <v>106</v>
      </c>
      <c r="B1640">
        <v>512</v>
      </c>
      <c r="C1640" t="s">
        <v>38</v>
      </c>
      <c r="D1640">
        <v>4555</v>
      </c>
      <c r="E1640">
        <v>2012</v>
      </c>
      <c r="F1640" s="1">
        <v>100</v>
      </c>
      <c r="G1640" t="s">
        <v>39</v>
      </c>
      <c r="H1640" t="s">
        <v>107</v>
      </c>
      <c r="I1640">
        <v>6749</v>
      </c>
    </row>
    <row r="1641" spans="1:9" hidden="1" x14ac:dyDescent="0.25">
      <c r="A1641" t="s">
        <v>106</v>
      </c>
      <c r="B1641">
        <v>512</v>
      </c>
      <c r="C1641" t="s">
        <v>38</v>
      </c>
      <c r="D1641">
        <v>4555</v>
      </c>
      <c r="E1641">
        <v>2017</v>
      </c>
      <c r="F1641" s="1">
        <v>100</v>
      </c>
      <c r="G1641" t="s">
        <v>42</v>
      </c>
      <c r="I1641">
        <v>0</v>
      </c>
    </row>
    <row r="1642" spans="1:9" hidden="1" x14ac:dyDescent="0.25">
      <c r="A1642" t="s">
        <v>106</v>
      </c>
      <c r="B1642">
        <v>512</v>
      </c>
      <c r="C1642" t="s">
        <v>38</v>
      </c>
      <c r="D1642">
        <v>4555</v>
      </c>
      <c r="E1642">
        <v>2018</v>
      </c>
      <c r="F1642" s="1">
        <v>100</v>
      </c>
      <c r="G1642" t="s">
        <v>42</v>
      </c>
      <c r="I1642">
        <v>0</v>
      </c>
    </row>
    <row r="1643" spans="1:9" hidden="1" x14ac:dyDescent="0.25">
      <c r="A1643" t="s">
        <v>106</v>
      </c>
      <c r="B1643">
        <v>512</v>
      </c>
      <c r="C1643" t="s">
        <v>40</v>
      </c>
      <c r="D1643">
        <v>4250</v>
      </c>
      <c r="E1643">
        <v>2012</v>
      </c>
      <c r="F1643" s="1">
        <v>1.5630999999999999</v>
      </c>
      <c r="G1643" t="s">
        <v>42</v>
      </c>
      <c r="I1643">
        <v>0</v>
      </c>
    </row>
    <row r="1644" spans="1:9" hidden="1" x14ac:dyDescent="0.25">
      <c r="A1644" t="s">
        <v>106</v>
      </c>
      <c r="B1644">
        <v>512</v>
      </c>
      <c r="C1644" t="s">
        <v>40</v>
      </c>
      <c r="D1644">
        <v>4250</v>
      </c>
      <c r="E1644">
        <v>2017</v>
      </c>
      <c r="F1644" s="1">
        <v>1.5469999999999999</v>
      </c>
      <c r="I1644">
        <v>7157</v>
      </c>
    </row>
    <row r="1645" spans="1:9" hidden="1" x14ac:dyDescent="0.25">
      <c r="A1645" t="s">
        <v>106</v>
      </c>
      <c r="B1645">
        <v>512</v>
      </c>
      <c r="C1645" t="s">
        <v>40</v>
      </c>
      <c r="D1645">
        <v>4250</v>
      </c>
      <c r="E1645">
        <v>2018</v>
      </c>
      <c r="F1645" s="1">
        <v>1.5469999999999999</v>
      </c>
      <c r="I1645">
        <v>7157</v>
      </c>
    </row>
    <row r="1646" spans="1:9" hidden="1" x14ac:dyDescent="0.25">
      <c r="A1646" t="s">
        <v>106</v>
      </c>
      <c r="B1646">
        <v>512</v>
      </c>
      <c r="C1646" t="s">
        <v>43</v>
      </c>
      <c r="D1646">
        <v>4252</v>
      </c>
      <c r="E1646">
        <v>2012</v>
      </c>
      <c r="F1646" s="1">
        <v>0.1234</v>
      </c>
      <c r="G1646" t="s">
        <v>42</v>
      </c>
      <c r="I1646">
        <v>0</v>
      </c>
    </row>
    <row r="1647" spans="1:9" hidden="1" x14ac:dyDescent="0.25">
      <c r="A1647" t="s">
        <v>106</v>
      </c>
      <c r="B1647">
        <v>512</v>
      </c>
      <c r="C1647" t="s">
        <v>43</v>
      </c>
      <c r="D1647">
        <v>4252</v>
      </c>
      <c r="E1647">
        <v>2017</v>
      </c>
      <c r="F1647" s="1">
        <v>0.23799999999999999</v>
      </c>
      <c r="I1647">
        <v>7157</v>
      </c>
    </row>
    <row r="1648" spans="1:9" hidden="1" x14ac:dyDescent="0.25">
      <c r="A1648" t="s">
        <v>106</v>
      </c>
      <c r="B1648">
        <v>512</v>
      </c>
      <c r="C1648" t="s">
        <v>43</v>
      </c>
      <c r="D1648">
        <v>4252</v>
      </c>
      <c r="E1648">
        <v>2018</v>
      </c>
      <c r="F1648" s="1">
        <v>0.23799999999999999</v>
      </c>
      <c r="I1648">
        <v>7157</v>
      </c>
    </row>
    <row r="1649" spans="1:9" hidden="1" x14ac:dyDescent="0.25">
      <c r="A1649" t="s">
        <v>106</v>
      </c>
      <c r="B1649">
        <v>512</v>
      </c>
      <c r="C1649" t="s">
        <v>45</v>
      </c>
      <c r="D1649">
        <v>4251</v>
      </c>
      <c r="E1649">
        <v>2012</v>
      </c>
      <c r="F1649" s="1">
        <v>0.13039999999999999</v>
      </c>
      <c r="G1649" t="s">
        <v>42</v>
      </c>
      <c r="I1649">
        <v>0</v>
      </c>
    </row>
    <row r="1650" spans="1:9" hidden="1" x14ac:dyDescent="0.25">
      <c r="A1650" t="s">
        <v>106</v>
      </c>
      <c r="B1650">
        <v>512</v>
      </c>
      <c r="C1650" t="s">
        <v>45</v>
      </c>
      <c r="D1650">
        <v>4251</v>
      </c>
      <c r="E1650">
        <v>2017</v>
      </c>
      <c r="F1650" s="1">
        <v>8.7999999999999995E-2</v>
      </c>
      <c r="I1650">
        <v>7156</v>
      </c>
    </row>
    <row r="1651" spans="1:9" hidden="1" x14ac:dyDescent="0.25">
      <c r="A1651" t="s">
        <v>106</v>
      </c>
      <c r="B1651">
        <v>512</v>
      </c>
      <c r="C1651" t="s">
        <v>45</v>
      </c>
      <c r="D1651">
        <v>4251</v>
      </c>
      <c r="E1651">
        <v>2018</v>
      </c>
      <c r="F1651" s="1">
        <v>8.7999999999999995E-2</v>
      </c>
      <c r="I1651">
        <v>7156</v>
      </c>
    </row>
    <row r="1652" spans="1:9" hidden="1" x14ac:dyDescent="0.25">
      <c r="A1652" t="s">
        <v>106</v>
      </c>
      <c r="B1652">
        <v>512</v>
      </c>
      <c r="C1652" t="s">
        <v>47</v>
      </c>
      <c r="D1652">
        <v>4254</v>
      </c>
      <c r="E1652">
        <v>2012</v>
      </c>
      <c r="F1652" s="1">
        <v>86.031151962099997</v>
      </c>
      <c r="G1652" t="s">
        <v>39</v>
      </c>
      <c r="I1652">
        <v>0</v>
      </c>
    </row>
    <row r="1653" spans="1:9" hidden="1" x14ac:dyDescent="0.25">
      <c r="A1653" t="s">
        <v>106</v>
      </c>
      <c r="B1653">
        <v>512</v>
      </c>
      <c r="C1653" t="s">
        <v>47</v>
      </c>
      <c r="D1653">
        <v>4254</v>
      </c>
      <c r="E1653">
        <v>2017</v>
      </c>
      <c r="F1653" s="1">
        <v>82.638888888899999</v>
      </c>
      <c r="G1653" t="s">
        <v>39</v>
      </c>
      <c r="I1653">
        <v>0</v>
      </c>
    </row>
    <row r="1654" spans="1:9" hidden="1" x14ac:dyDescent="0.25">
      <c r="A1654" t="s">
        <v>106</v>
      </c>
      <c r="B1654">
        <v>512</v>
      </c>
      <c r="C1654" t="s">
        <v>47</v>
      </c>
      <c r="D1654">
        <v>4254</v>
      </c>
      <c r="E1654">
        <v>2018</v>
      </c>
      <c r="F1654" s="1">
        <v>82.594767752300001</v>
      </c>
      <c r="G1654" t="s">
        <v>39</v>
      </c>
      <c r="I1654">
        <v>0</v>
      </c>
    </row>
    <row r="1655" spans="1:9" hidden="1" x14ac:dyDescent="0.25">
      <c r="A1655" t="s">
        <v>106</v>
      </c>
      <c r="B1655">
        <v>512</v>
      </c>
      <c r="C1655" t="s">
        <v>48</v>
      </c>
      <c r="D1655">
        <v>4256</v>
      </c>
      <c r="E1655">
        <v>2012</v>
      </c>
      <c r="F1655" s="1">
        <v>6.7917882107000001</v>
      </c>
      <c r="G1655" t="s">
        <v>39</v>
      </c>
      <c r="I1655">
        <v>0</v>
      </c>
    </row>
    <row r="1656" spans="1:9" hidden="1" x14ac:dyDescent="0.25">
      <c r="A1656" t="s">
        <v>106</v>
      </c>
      <c r="B1656">
        <v>512</v>
      </c>
      <c r="C1656" t="s">
        <v>48</v>
      </c>
      <c r="D1656">
        <v>4256</v>
      </c>
      <c r="E1656">
        <v>2017</v>
      </c>
      <c r="F1656" s="1">
        <v>12.7136752137</v>
      </c>
      <c r="G1656" t="s">
        <v>39</v>
      </c>
      <c r="I1656">
        <v>0</v>
      </c>
    </row>
    <row r="1657" spans="1:9" hidden="1" x14ac:dyDescent="0.25">
      <c r="A1657" t="s">
        <v>106</v>
      </c>
      <c r="B1657">
        <v>512</v>
      </c>
      <c r="C1657" t="s">
        <v>48</v>
      </c>
      <c r="D1657">
        <v>4256</v>
      </c>
      <c r="E1657">
        <v>2018</v>
      </c>
      <c r="F1657" s="1">
        <v>12.7068873465</v>
      </c>
      <c r="G1657" t="s">
        <v>39</v>
      </c>
      <c r="I1657">
        <v>0</v>
      </c>
    </row>
    <row r="1658" spans="1:9" hidden="1" x14ac:dyDescent="0.25">
      <c r="A1658" t="s">
        <v>106</v>
      </c>
      <c r="B1658">
        <v>512</v>
      </c>
      <c r="C1658" t="s">
        <v>49</v>
      </c>
      <c r="D1658">
        <v>4255</v>
      </c>
      <c r="E1658">
        <v>2012</v>
      </c>
      <c r="F1658" s="1">
        <v>7.1770598271999999</v>
      </c>
      <c r="G1658" t="s">
        <v>39</v>
      </c>
      <c r="I1658">
        <v>0</v>
      </c>
    </row>
    <row r="1659" spans="1:9" hidden="1" x14ac:dyDescent="0.25">
      <c r="A1659" t="s">
        <v>106</v>
      </c>
      <c r="B1659">
        <v>512</v>
      </c>
      <c r="C1659" t="s">
        <v>49</v>
      </c>
      <c r="D1659">
        <v>4255</v>
      </c>
      <c r="E1659">
        <v>2017</v>
      </c>
      <c r="F1659" s="1">
        <v>4.7008547008999999</v>
      </c>
      <c r="G1659" t="s">
        <v>39</v>
      </c>
      <c r="I1659">
        <v>0</v>
      </c>
    </row>
    <row r="1660" spans="1:9" hidden="1" x14ac:dyDescent="0.25">
      <c r="A1660" t="s">
        <v>106</v>
      </c>
      <c r="B1660">
        <v>512</v>
      </c>
      <c r="C1660" t="s">
        <v>49</v>
      </c>
      <c r="D1660">
        <v>4255</v>
      </c>
      <c r="E1660">
        <v>2018</v>
      </c>
      <c r="F1660" s="1">
        <v>4.6983449011999996</v>
      </c>
      <c r="G1660" t="s">
        <v>39</v>
      </c>
      <c r="I1660">
        <v>0</v>
      </c>
    </row>
    <row r="1661" spans="1:9" hidden="1" x14ac:dyDescent="0.25">
      <c r="A1661" t="s">
        <v>106</v>
      </c>
      <c r="B1661">
        <v>512</v>
      </c>
      <c r="C1661" t="s">
        <v>50</v>
      </c>
      <c r="D1661">
        <v>4318</v>
      </c>
      <c r="E1661">
        <v>2012</v>
      </c>
      <c r="F1661" s="1">
        <v>87.2431818182</v>
      </c>
      <c r="G1661" t="s">
        <v>42</v>
      </c>
      <c r="I1661">
        <v>0</v>
      </c>
    </row>
    <row r="1662" spans="1:9" hidden="1" x14ac:dyDescent="0.25">
      <c r="A1662" t="s">
        <v>106</v>
      </c>
      <c r="B1662">
        <v>512</v>
      </c>
      <c r="C1662" t="s">
        <v>50</v>
      </c>
      <c r="D1662">
        <v>4318</v>
      </c>
      <c r="E1662">
        <v>2017</v>
      </c>
      <c r="F1662" s="1">
        <v>51.3</v>
      </c>
      <c r="I1662">
        <v>7157</v>
      </c>
    </row>
    <row r="1663" spans="1:9" x14ac:dyDescent="0.25">
      <c r="A1663" t="s">
        <v>106</v>
      </c>
      <c r="B1663">
        <v>512</v>
      </c>
      <c r="C1663" t="s">
        <v>50</v>
      </c>
      <c r="D1663">
        <v>4318</v>
      </c>
      <c r="E1663">
        <v>2018</v>
      </c>
      <c r="F1663" s="1">
        <v>108.9</v>
      </c>
      <c r="I1663">
        <v>7157</v>
      </c>
    </row>
    <row r="1664" spans="1:9" hidden="1" x14ac:dyDescent="0.25">
      <c r="A1664" t="s">
        <v>106</v>
      </c>
      <c r="B1664">
        <v>512</v>
      </c>
      <c r="C1664" t="s">
        <v>51</v>
      </c>
      <c r="D1664">
        <v>4331</v>
      </c>
      <c r="E1664">
        <v>2012</v>
      </c>
      <c r="F1664" s="1">
        <v>113.25624375620001</v>
      </c>
      <c r="G1664" t="s">
        <v>39</v>
      </c>
      <c r="I1664">
        <v>0</v>
      </c>
    </row>
    <row r="1665" spans="1:9" hidden="1" x14ac:dyDescent="0.25">
      <c r="A1665" t="s">
        <v>106</v>
      </c>
      <c r="B1665">
        <v>512</v>
      </c>
      <c r="C1665" t="s">
        <v>51</v>
      </c>
      <c r="D1665">
        <v>4331</v>
      </c>
      <c r="E1665">
        <v>2017</v>
      </c>
      <c r="F1665" s="1">
        <v>99.980182322600001</v>
      </c>
      <c r="G1665" t="s">
        <v>39</v>
      </c>
      <c r="I1665">
        <v>0</v>
      </c>
    </row>
    <row r="1666" spans="1:9" hidden="1" x14ac:dyDescent="0.25">
      <c r="A1666" t="s">
        <v>106</v>
      </c>
      <c r="B1666">
        <v>512</v>
      </c>
      <c r="C1666" t="s">
        <v>51</v>
      </c>
      <c r="D1666">
        <v>4331</v>
      </c>
      <c r="E1666">
        <v>2018</v>
      </c>
      <c r="F1666" s="1">
        <v>100.00918357979999</v>
      </c>
      <c r="G1666" t="s">
        <v>39</v>
      </c>
      <c r="I1666">
        <v>0</v>
      </c>
    </row>
    <row r="1667" spans="1:9" hidden="1" x14ac:dyDescent="0.25">
      <c r="A1667" t="s">
        <v>108</v>
      </c>
      <c r="B1667">
        <v>275</v>
      </c>
      <c r="C1667" t="s">
        <v>34</v>
      </c>
      <c r="D1667">
        <v>4548</v>
      </c>
      <c r="E1667">
        <v>2012</v>
      </c>
      <c r="F1667" s="1">
        <v>989600000</v>
      </c>
      <c r="G1667" t="s">
        <v>35</v>
      </c>
      <c r="I1667">
        <v>7015</v>
      </c>
    </row>
    <row r="1668" spans="1:9" hidden="1" x14ac:dyDescent="0.25">
      <c r="A1668" t="s">
        <v>108</v>
      </c>
      <c r="B1668">
        <v>275</v>
      </c>
      <c r="C1668" t="s">
        <v>34</v>
      </c>
      <c r="D1668">
        <v>4548</v>
      </c>
      <c r="E1668">
        <v>2017</v>
      </c>
      <c r="F1668" s="1">
        <v>1135500000</v>
      </c>
      <c r="G1668" t="s">
        <v>35</v>
      </c>
      <c r="I1668">
        <v>7015</v>
      </c>
    </row>
    <row r="1669" spans="1:9" hidden="1" x14ac:dyDescent="0.25">
      <c r="A1669" t="s">
        <v>108</v>
      </c>
      <c r="B1669">
        <v>275</v>
      </c>
      <c r="C1669" t="s">
        <v>34</v>
      </c>
      <c r="D1669">
        <v>4548</v>
      </c>
      <c r="E1669">
        <v>2018</v>
      </c>
      <c r="F1669" s="1">
        <v>1197900000</v>
      </c>
      <c r="G1669" t="s">
        <v>35</v>
      </c>
      <c r="I1669">
        <v>7015</v>
      </c>
    </row>
    <row r="1670" spans="1:9" hidden="1" x14ac:dyDescent="0.25">
      <c r="A1670" t="s">
        <v>108</v>
      </c>
      <c r="B1670">
        <v>275</v>
      </c>
      <c r="C1670" t="s">
        <v>36</v>
      </c>
      <c r="D1670">
        <v>4546</v>
      </c>
      <c r="E1670">
        <v>2012</v>
      </c>
      <c r="F1670" s="1">
        <v>2240300000</v>
      </c>
      <c r="G1670" t="s">
        <v>35</v>
      </c>
      <c r="I1670">
        <v>7015</v>
      </c>
    </row>
    <row r="1671" spans="1:9" hidden="1" x14ac:dyDescent="0.25">
      <c r="A1671" t="s">
        <v>108</v>
      </c>
      <c r="B1671">
        <v>275</v>
      </c>
      <c r="C1671" t="s">
        <v>36</v>
      </c>
      <c r="D1671">
        <v>4546</v>
      </c>
      <c r="E1671">
        <v>2017</v>
      </c>
      <c r="F1671" s="1">
        <v>2787600000</v>
      </c>
      <c r="G1671" t="s">
        <v>35</v>
      </c>
      <c r="I1671">
        <v>7015</v>
      </c>
    </row>
    <row r="1672" spans="1:9" hidden="1" x14ac:dyDescent="0.25">
      <c r="A1672" t="s">
        <v>108</v>
      </c>
      <c r="B1672">
        <v>275</v>
      </c>
      <c r="C1672" t="s">
        <v>36</v>
      </c>
      <c r="D1672">
        <v>4546</v>
      </c>
      <c r="E1672">
        <v>2018</v>
      </c>
      <c r="F1672" s="1">
        <v>2931600000</v>
      </c>
      <c r="G1672" t="s">
        <v>35</v>
      </c>
      <c r="I1672">
        <v>7015</v>
      </c>
    </row>
    <row r="1673" spans="1:9" hidden="1" x14ac:dyDescent="0.25">
      <c r="A1673" t="s">
        <v>108</v>
      </c>
      <c r="B1673">
        <v>275</v>
      </c>
      <c r="C1673" t="s">
        <v>37</v>
      </c>
      <c r="D1673">
        <v>4547</v>
      </c>
      <c r="E1673">
        <v>2012</v>
      </c>
      <c r="F1673" s="1">
        <v>7552500000</v>
      </c>
      <c r="G1673" t="s">
        <v>35</v>
      </c>
      <c r="I1673">
        <v>7015</v>
      </c>
    </row>
    <row r="1674" spans="1:9" hidden="1" x14ac:dyDescent="0.25">
      <c r="A1674" t="s">
        <v>108</v>
      </c>
      <c r="B1674">
        <v>275</v>
      </c>
      <c r="C1674" t="s">
        <v>37</v>
      </c>
      <c r="D1674">
        <v>4547</v>
      </c>
      <c r="E1674">
        <v>2017</v>
      </c>
      <c r="F1674" s="1">
        <v>9829000000</v>
      </c>
      <c r="G1674" t="s">
        <v>35</v>
      </c>
      <c r="I1674">
        <v>7015</v>
      </c>
    </row>
    <row r="1675" spans="1:9" hidden="1" x14ac:dyDescent="0.25">
      <c r="A1675" t="s">
        <v>108</v>
      </c>
      <c r="B1675">
        <v>275</v>
      </c>
      <c r="C1675" t="s">
        <v>37</v>
      </c>
      <c r="D1675">
        <v>4547</v>
      </c>
      <c r="E1675">
        <v>2018</v>
      </c>
      <c r="F1675" s="1">
        <v>9969500000</v>
      </c>
      <c r="G1675" t="s">
        <v>35</v>
      </c>
      <c r="I1675">
        <v>7015</v>
      </c>
    </row>
    <row r="1676" spans="1:9" hidden="1" x14ac:dyDescent="0.25">
      <c r="A1676" t="s">
        <v>108</v>
      </c>
      <c r="B1676">
        <v>275</v>
      </c>
      <c r="C1676" t="s">
        <v>38</v>
      </c>
      <c r="D1676">
        <v>4555</v>
      </c>
      <c r="E1676">
        <v>2012</v>
      </c>
      <c r="F1676" s="1">
        <v>88.890149361699997</v>
      </c>
      <c r="G1676" t="s">
        <v>39</v>
      </c>
      <c r="I1676">
        <v>0</v>
      </c>
    </row>
    <row r="1677" spans="1:9" hidden="1" x14ac:dyDescent="0.25">
      <c r="A1677" t="s">
        <v>108</v>
      </c>
      <c r="B1677">
        <v>275</v>
      </c>
      <c r="C1677" t="s">
        <v>38</v>
      </c>
      <c r="D1677">
        <v>4555</v>
      </c>
      <c r="E1677">
        <v>2017</v>
      </c>
      <c r="F1677" s="1">
        <v>76.797149976100002</v>
      </c>
      <c r="G1677" t="s">
        <v>39</v>
      </c>
      <c r="I1677">
        <v>0</v>
      </c>
    </row>
    <row r="1678" spans="1:9" hidden="1" x14ac:dyDescent="0.25">
      <c r="A1678" t="s">
        <v>108</v>
      </c>
      <c r="B1678">
        <v>275</v>
      </c>
      <c r="C1678" t="s">
        <v>38</v>
      </c>
      <c r="D1678">
        <v>4555</v>
      </c>
      <c r="E1678">
        <v>2018</v>
      </c>
      <c r="F1678" s="1">
        <v>78.050921861299997</v>
      </c>
      <c r="G1678" t="s">
        <v>39</v>
      </c>
      <c r="I1678">
        <v>0</v>
      </c>
    </row>
    <row r="1679" spans="1:9" hidden="1" x14ac:dyDescent="0.25">
      <c r="A1679" t="s">
        <v>108</v>
      </c>
      <c r="B1679">
        <v>275</v>
      </c>
      <c r="C1679" t="s">
        <v>40</v>
      </c>
      <c r="D1679">
        <v>4250</v>
      </c>
      <c r="E1679">
        <v>2012</v>
      </c>
      <c r="F1679" s="1">
        <v>0.15789186599999999</v>
      </c>
      <c r="G1679" t="s">
        <v>42</v>
      </c>
      <c r="I1679">
        <v>0</v>
      </c>
    </row>
    <row r="1680" spans="1:9" hidden="1" x14ac:dyDescent="0.25">
      <c r="A1680" t="s">
        <v>108</v>
      </c>
      <c r="B1680">
        <v>275</v>
      </c>
      <c r="C1680" t="s">
        <v>40</v>
      </c>
      <c r="D1680">
        <v>4250</v>
      </c>
      <c r="E1680">
        <v>2017</v>
      </c>
      <c r="F1680" s="1">
        <v>0.16200000000000001</v>
      </c>
      <c r="I1680">
        <v>6960</v>
      </c>
    </row>
    <row r="1681" spans="1:9" hidden="1" x14ac:dyDescent="0.25">
      <c r="A1681" t="s">
        <v>108</v>
      </c>
      <c r="B1681">
        <v>275</v>
      </c>
      <c r="C1681" t="s">
        <v>40</v>
      </c>
      <c r="D1681">
        <v>4250</v>
      </c>
      <c r="E1681">
        <v>2018</v>
      </c>
      <c r="F1681" s="1">
        <v>0.17549999999999999</v>
      </c>
      <c r="I1681">
        <v>7079</v>
      </c>
    </row>
    <row r="1682" spans="1:9" hidden="1" x14ac:dyDescent="0.25">
      <c r="A1682" t="s">
        <v>108</v>
      </c>
      <c r="B1682">
        <v>275</v>
      </c>
      <c r="C1682" t="s">
        <v>43</v>
      </c>
      <c r="D1682">
        <v>4252</v>
      </c>
      <c r="E1682">
        <v>2012</v>
      </c>
      <c r="F1682" s="1">
        <v>2.42267943E-2</v>
      </c>
      <c r="G1682" t="s">
        <v>42</v>
      </c>
      <c r="I1682">
        <v>0</v>
      </c>
    </row>
    <row r="1683" spans="1:9" hidden="1" x14ac:dyDescent="0.25">
      <c r="A1683" t="s">
        <v>108</v>
      </c>
      <c r="B1683">
        <v>275</v>
      </c>
      <c r="C1683" t="s">
        <v>43</v>
      </c>
      <c r="D1683">
        <v>4252</v>
      </c>
      <c r="E1683">
        <v>2017</v>
      </c>
      <c r="F1683" s="1">
        <v>3.2000000000000001E-2</v>
      </c>
      <c r="I1683">
        <v>6961</v>
      </c>
    </row>
    <row r="1684" spans="1:9" hidden="1" x14ac:dyDescent="0.25">
      <c r="A1684" t="s">
        <v>108</v>
      </c>
      <c r="B1684">
        <v>275</v>
      </c>
      <c r="C1684" t="s">
        <v>43</v>
      </c>
      <c r="D1684">
        <v>4252</v>
      </c>
      <c r="E1684">
        <v>2018</v>
      </c>
      <c r="F1684" s="1">
        <v>3.2099999999999997E-2</v>
      </c>
      <c r="I1684">
        <v>7079</v>
      </c>
    </row>
    <row r="1685" spans="1:9" hidden="1" x14ac:dyDescent="0.25">
      <c r="A1685" t="s">
        <v>108</v>
      </c>
      <c r="B1685">
        <v>275</v>
      </c>
      <c r="C1685" t="s">
        <v>45</v>
      </c>
      <c r="D1685">
        <v>4251</v>
      </c>
      <c r="E1685">
        <v>2012</v>
      </c>
      <c r="F1685" s="1">
        <v>0.1670813397</v>
      </c>
      <c r="G1685" t="s">
        <v>42</v>
      </c>
      <c r="I1685">
        <v>0</v>
      </c>
    </row>
    <row r="1686" spans="1:9" hidden="1" x14ac:dyDescent="0.25">
      <c r="A1686" t="s">
        <v>108</v>
      </c>
      <c r="B1686">
        <v>275</v>
      </c>
      <c r="C1686" t="s">
        <v>45</v>
      </c>
      <c r="D1686">
        <v>4251</v>
      </c>
      <c r="E1686">
        <v>2017</v>
      </c>
      <c r="F1686" s="1">
        <v>0.1812</v>
      </c>
      <c r="I1686">
        <v>6961</v>
      </c>
    </row>
    <row r="1687" spans="1:9" hidden="1" x14ac:dyDescent="0.25">
      <c r="A1687" t="s">
        <v>108</v>
      </c>
      <c r="B1687">
        <v>275</v>
      </c>
      <c r="C1687" t="s">
        <v>45</v>
      </c>
      <c r="D1687">
        <v>4251</v>
      </c>
      <c r="E1687">
        <v>2018</v>
      </c>
      <c r="F1687" s="1">
        <v>0.18190000000000001</v>
      </c>
      <c r="I1687">
        <v>7079</v>
      </c>
    </row>
    <row r="1688" spans="1:9" hidden="1" x14ac:dyDescent="0.25">
      <c r="A1688" t="s">
        <v>108</v>
      </c>
      <c r="B1688">
        <v>275</v>
      </c>
      <c r="C1688" t="s">
        <v>47</v>
      </c>
      <c r="D1688">
        <v>4254</v>
      </c>
      <c r="E1688">
        <v>2012</v>
      </c>
      <c r="F1688" s="1">
        <v>45.2153110048</v>
      </c>
      <c r="G1688" t="s">
        <v>39</v>
      </c>
      <c r="I1688">
        <v>0</v>
      </c>
    </row>
    <row r="1689" spans="1:9" hidden="1" x14ac:dyDescent="0.25">
      <c r="A1689" t="s">
        <v>108</v>
      </c>
      <c r="B1689">
        <v>275</v>
      </c>
      <c r="C1689" t="s">
        <v>47</v>
      </c>
      <c r="D1689">
        <v>4254</v>
      </c>
      <c r="E1689">
        <v>2017</v>
      </c>
      <c r="F1689" s="1">
        <v>43.176972281399998</v>
      </c>
      <c r="G1689" t="s">
        <v>39</v>
      </c>
      <c r="I1689">
        <v>0</v>
      </c>
    </row>
    <row r="1690" spans="1:9" hidden="1" x14ac:dyDescent="0.25">
      <c r="A1690" t="s">
        <v>108</v>
      </c>
      <c r="B1690">
        <v>275</v>
      </c>
      <c r="C1690" t="s">
        <v>47</v>
      </c>
      <c r="D1690">
        <v>4254</v>
      </c>
      <c r="E1690">
        <v>2018</v>
      </c>
      <c r="F1690" s="1">
        <v>45.057766367100001</v>
      </c>
      <c r="G1690" t="s">
        <v>39</v>
      </c>
      <c r="I1690">
        <v>0</v>
      </c>
    </row>
    <row r="1691" spans="1:9" hidden="1" x14ac:dyDescent="0.25">
      <c r="A1691" t="s">
        <v>108</v>
      </c>
      <c r="B1691">
        <v>275</v>
      </c>
      <c r="C1691" t="s">
        <v>48</v>
      </c>
      <c r="D1691">
        <v>4256</v>
      </c>
      <c r="E1691">
        <v>2012</v>
      </c>
      <c r="F1691" s="1">
        <v>6.9377990431000001</v>
      </c>
      <c r="G1691" t="s">
        <v>39</v>
      </c>
      <c r="I1691">
        <v>0</v>
      </c>
    </row>
    <row r="1692" spans="1:9" hidden="1" x14ac:dyDescent="0.25">
      <c r="A1692" t="s">
        <v>108</v>
      </c>
      <c r="B1692">
        <v>275</v>
      </c>
      <c r="C1692" t="s">
        <v>48</v>
      </c>
      <c r="D1692">
        <v>4256</v>
      </c>
      <c r="E1692">
        <v>2017</v>
      </c>
      <c r="F1692" s="1">
        <v>8.5287846482000003</v>
      </c>
      <c r="G1692" t="s">
        <v>39</v>
      </c>
      <c r="I1692">
        <v>0</v>
      </c>
    </row>
    <row r="1693" spans="1:9" hidden="1" x14ac:dyDescent="0.25">
      <c r="A1693" t="s">
        <v>108</v>
      </c>
      <c r="B1693">
        <v>275</v>
      </c>
      <c r="C1693" t="s">
        <v>48</v>
      </c>
      <c r="D1693">
        <v>4256</v>
      </c>
      <c r="E1693">
        <v>2018</v>
      </c>
      <c r="F1693" s="1">
        <v>8.2413350448999996</v>
      </c>
      <c r="G1693" t="s">
        <v>39</v>
      </c>
      <c r="I1693">
        <v>0</v>
      </c>
    </row>
    <row r="1694" spans="1:9" hidden="1" x14ac:dyDescent="0.25">
      <c r="A1694" t="s">
        <v>108</v>
      </c>
      <c r="B1694">
        <v>275</v>
      </c>
      <c r="C1694" t="s">
        <v>49</v>
      </c>
      <c r="D1694">
        <v>4255</v>
      </c>
      <c r="E1694">
        <v>2012</v>
      </c>
      <c r="F1694" s="1">
        <v>47.846889952200002</v>
      </c>
      <c r="G1694" t="s">
        <v>39</v>
      </c>
      <c r="I1694">
        <v>0</v>
      </c>
    </row>
    <row r="1695" spans="1:9" hidden="1" x14ac:dyDescent="0.25">
      <c r="A1695" t="s">
        <v>108</v>
      </c>
      <c r="B1695">
        <v>275</v>
      </c>
      <c r="C1695" t="s">
        <v>49</v>
      </c>
      <c r="D1695">
        <v>4255</v>
      </c>
      <c r="E1695">
        <v>2017</v>
      </c>
      <c r="F1695" s="1">
        <v>48.2942430704</v>
      </c>
      <c r="G1695" t="s">
        <v>39</v>
      </c>
      <c r="I1695">
        <v>0</v>
      </c>
    </row>
    <row r="1696" spans="1:9" hidden="1" x14ac:dyDescent="0.25">
      <c r="A1696" t="s">
        <v>108</v>
      </c>
      <c r="B1696">
        <v>275</v>
      </c>
      <c r="C1696" t="s">
        <v>49</v>
      </c>
      <c r="D1696">
        <v>4255</v>
      </c>
      <c r="E1696">
        <v>2018</v>
      </c>
      <c r="F1696" s="1">
        <v>46.700898587899999</v>
      </c>
      <c r="G1696" t="s">
        <v>39</v>
      </c>
      <c r="I1696">
        <v>0</v>
      </c>
    </row>
    <row r="1697" spans="1:9" hidden="1" x14ac:dyDescent="0.25">
      <c r="A1697" t="s">
        <v>108</v>
      </c>
      <c r="B1697">
        <v>275</v>
      </c>
      <c r="C1697" t="s">
        <v>51</v>
      </c>
      <c r="D1697">
        <v>4331</v>
      </c>
      <c r="E1697">
        <v>2012</v>
      </c>
      <c r="F1697" s="1">
        <v>74.167039814299997</v>
      </c>
      <c r="G1697" t="s">
        <v>39</v>
      </c>
      <c r="I1697">
        <v>0</v>
      </c>
    </row>
    <row r="1698" spans="1:9" hidden="1" x14ac:dyDescent="0.25">
      <c r="A1698" t="s">
        <v>108</v>
      </c>
      <c r="B1698">
        <v>275</v>
      </c>
      <c r="C1698" t="s">
        <v>51</v>
      </c>
      <c r="D1698">
        <v>4331</v>
      </c>
      <c r="E1698">
        <v>2017</v>
      </c>
      <c r="F1698" s="1">
        <v>65.053763440899999</v>
      </c>
      <c r="G1698" t="s">
        <v>39</v>
      </c>
      <c r="I1698">
        <v>0</v>
      </c>
    </row>
    <row r="1699" spans="1:9" hidden="1" x14ac:dyDescent="0.25">
      <c r="A1699" t="s">
        <v>108</v>
      </c>
      <c r="B1699">
        <v>275</v>
      </c>
      <c r="C1699" t="s">
        <v>51</v>
      </c>
      <c r="D1699">
        <v>4331</v>
      </c>
      <c r="E1699">
        <v>2018</v>
      </c>
      <c r="F1699" s="1">
        <v>66.666666666699996</v>
      </c>
      <c r="G1699" t="s">
        <v>39</v>
      </c>
      <c r="I1699">
        <v>0</v>
      </c>
    </row>
    <row r="1700" spans="1:9" hidden="1" x14ac:dyDescent="0.25">
      <c r="A1700" t="s">
        <v>109</v>
      </c>
      <c r="B1700">
        <v>634</v>
      </c>
      <c r="C1700" t="s">
        <v>34</v>
      </c>
      <c r="D1700">
        <v>4548</v>
      </c>
      <c r="E1700">
        <v>2012</v>
      </c>
      <c r="F1700" s="1">
        <v>175990548.90000001</v>
      </c>
      <c r="G1700" t="s">
        <v>35</v>
      </c>
      <c r="I1700">
        <v>7015</v>
      </c>
    </row>
    <row r="1701" spans="1:9" hidden="1" x14ac:dyDescent="0.25">
      <c r="A1701" t="s">
        <v>109</v>
      </c>
      <c r="B1701">
        <v>634</v>
      </c>
      <c r="C1701" t="s">
        <v>34</v>
      </c>
      <c r="D1701">
        <v>4548</v>
      </c>
      <c r="E1701">
        <v>2017</v>
      </c>
      <c r="F1701" s="1">
        <v>310038024.69999999</v>
      </c>
      <c r="G1701" t="s">
        <v>35</v>
      </c>
      <c r="I1701">
        <v>7015</v>
      </c>
    </row>
    <row r="1702" spans="1:9" hidden="1" x14ac:dyDescent="0.25">
      <c r="A1702" t="s">
        <v>109</v>
      </c>
      <c r="B1702">
        <v>634</v>
      </c>
      <c r="C1702" t="s">
        <v>34</v>
      </c>
      <c r="D1702">
        <v>4548</v>
      </c>
      <c r="E1702">
        <v>2018</v>
      </c>
      <c r="F1702" s="1">
        <v>335714285.69999999</v>
      </c>
      <c r="G1702" t="s">
        <v>35</v>
      </c>
      <c r="I1702">
        <v>7015</v>
      </c>
    </row>
    <row r="1703" spans="1:9" hidden="1" x14ac:dyDescent="0.25">
      <c r="A1703" t="s">
        <v>109</v>
      </c>
      <c r="B1703">
        <v>634</v>
      </c>
      <c r="C1703" t="s">
        <v>36</v>
      </c>
      <c r="D1703">
        <v>4546</v>
      </c>
      <c r="E1703">
        <v>2012</v>
      </c>
      <c r="F1703" s="1">
        <v>136598000000</v>
      </c>
      <c r="G1703" t="s">
        <v>24</v>
      </c>
      <c r="I1703">
        <v>7015</v>
      </c>
    </row>
    <row r="1704" spans="1:9" hidden="1" x14ac:dyDescent="0.25">
      <c r="A1704" t="s">
        <v>109</v>
      </c>
      <c r="B1704">
        <v>634</v>
      </c>
      <c r="C1704" t="s">
        <v>36</v>
      </c>
      <c r="D1704">
        <v>4546</v>
      </c>
      <c r="E1704">
        <v>2017</v>
      </c>
      <c r="F1704" s="1">
        <v>93366662116</v>
      </c>
      <c r="G1704" t="s">
        <v>35</v>
      </c>
      <c r="I1704">
        <v>7015</v>
      </c>
    </row>
    <row r="1705" spans="1:9" hidden="1" x14ac:dyDescent="0.25">
      <c r="A1705" t="s">
        <v>109</v>
      </c>
      <c r="B1705">
        <v>634</v>
      </c>
      <c r="C1705" t="s">
        <v>36</v>
      </c>
      <c r="D1705">
        <v>4546</v>
      </c>
      <c r="E1705">
        <v>2018</v>
      </c>
      <c r="F1705" s="1">
        <v>115250000000</v>
      </c>
      <c r="G1705" t="s">
        <v>35</v>
      </c>
      <c r="I1705">
        <v>7015</v>
      </c>
    </row>
    <row r="1706" spans="1:9" hidden="1" x14ac:dyDescent="0.25">
      <c r="A1706" t="s">
        <v>109</v>
      </c>
      <c r="B1706">
        <v>634</v>
      </c>
      <c r="C1706" t="s">
        <v>37</v>
      </c>
      <c r="D1706">
        <v>4547</v>
      </c>
      <c r="E1706">
        <v>2012</v>
      </c>
      <c r="F1706" s="1">
        <v>53882834538</v>
      </c>
      <c r="G1706" t="s">
        <v>35</v>
      </c>
      <c r="I1706">
        <v>7015</v>
      </c>
    </row>
    <row r="1707" spans="1:9" hidden="1" x14ac:dyDescent="0.25">
      <c r="A1707" t="s">
        <v>109</v>
      </c>
      <c r="B1707">
        <v>634</v>
      </c>
      <c r="C1707" t="s">
        <v>37</v>
      </c>
      <c r="D1707">
        <v>4547</v>
      </c>
      <c r="E1707">
        <v>2017</v>
      </c>
      <c r="F1707" s="1">
        <v>80308300221</v>
      </c>
      <c r="G1707" t="s">
        <v>35</v>
      </c>
      <c r="I1707">
        <v>7015</v>
      </c>
    </row>
    <row r="1708" spans="1:9" hidden="1" x14ac:dyDescent="0.25">
      <c r="A1708" t="s">
        <v>109</v>
      </c>
      <c r="B1708">
        <v>634</v>
      </c>
      <c r="C1708" t="s">
        <v>37</v>
      </c>
      <c r="D1708">
        <v>4547</v>
      </c>
      <c r="E1708">
        <v>2018</v>
      </c>
      <c r="F1708" s="1">
        <v>83240934066</v>
      </c>
      <c r="G1708" t="s">
        <v>35</v>
      </c>
      <c r="I1708">
        <v>7015</v>
      </c>
    </row>
    <row r="1709" spans="1:9" hidden="1" x14ac:dyDescent="0.25">
      <c r="A1709" t="s">
        <v>109</v>
      </c>
      <c r="B1709">
        <v>634</v>
      </c>
      <c r="C1709" t="s">
        <v>38</v>
      </c>
      <c r="D1709">
        <v>4555</v>
      </c>
      <c r="E1709">
        <v>2012</v>
      </c>
      <c r="F1709" s="1">
        <v>100</v>
      </c>
      <c r="G1709" t="s">
        <v>39</v>
      </c>
      <c r="H1709" t="s">
        <v>110</v>
      </c>
      <c r="I1709">
        <v>6749</v>
      </c>
    </row>
    <row r="1710" spans="1:9" hidden="1" x14ac:dyDescent="0.25">
      <c r="A1710" t="s">
        <v>109</v>
      </c>
      <c r="B1710">
        <v>634</v>
      </c>
      <c r="C1710" t="s">
        <v>38</v>
      </c>
      <c r="D1710">
        <v>4555</v>
      </c>
      <c r="E1710">
        <v>2017</v>
      </c>
      <c r="F1710" s="1">
        <v>100</v>
      </c>
      <c r="G1710" t="s">
        <v>42</v>
      </c>
      <c r="I1710">
        <v>0</v>
      </c>
    </row>
    <row r="1711" spans="1:9" hidden="1" x14ac:dyDescent="0.25">
      <c r="A1711" t="s">
        <v>109</v>
      </c>
      <c r="B1711">
        <v>634</v>
      </c>
      <c r="C1711" t="s">
        <v>38</v>
      </c>
      <c r="D1711">
        <v>4555</v>
      </c>
      <c r="E1711">
        <v>2018</v>
      </c>
      <c r="F1711" s="1">
        <v>100</v>
      </c>
      <c r="G1711" t="s">
        <v>42</v>
      </c>
      <c r="I1711">
        <v>0</v>
      </c>
    </row>
    <row r="1712" spans="1:9" hidden="1" x14ac:dyDescent="0.25">
      <c r="A1712" t="s">
        <v>109</v>
      </c>
      <c r="B1712">
        <v>634</v>
      </c>
      <c r="C1712" t="s">
        <v>40</v>
      </c>
      <c r="D1712">
        <v>4250</v>
      </c>
      <c r="E1712">
        <v>2012</v>
      </c>
      <c r="F1712" s="1">
        <v>0.2888</v>
      </c>
      <c r="I1712">
        <v>6991</v>
      </c>
    </row>
    <row r="1713" spans="1:9" hidden="1" x14ac:dyDescent="0.25">
      <c r="A1713" t="s">
        <v>109</v>
      </c>
      <c r="B1713">
        <v>634</v>
      </c>
      <c r="C1713" t="s">
        <v>40</v>
      </c>
      <c r="D1713">
        <v>4250</v>
      </c>
      <c r="E1713">
        <v>2017</v>
      </c>
      <c r="F1713" s="1">
        <v>0.23</v>
      </c>
      <c r="I1713">
        <v>7191</v>
      </c>
    </row>
    <row r="1714" spans="1:9" hidden="1" x14ac:dyDescent="0.25">
      <c r="A1714" t="s">
        <v>109</v>
      </c>
      <c r="B1714">
        <v>634</v>
      </c>
      <c r="C1714" t="s">
        <v>40</v>
      </c>
      <c r="D1714">
        <v>4250</v>
      </c>
      <c r="E1714">
        <v>2018</v>
      </c>
      <c r="F1714" s="1">
        <v>0.23</v>
      </c>
      <c r="I1714">
        <v>7191</v>
      </c>
    </row>
    <row r="1715" spans="1:9" hidden="1" x14ac:dyDescent="0.25">
      <c r="A1715" t="s">
        <v>109</v>
      </c>
      <c r="B1715">
        <v>634</v>
      </c>
      <c r="C1715" t="s">
        <v>43</v>
      </c>
      <c r="D1715">
        <v>4252</v>
      </c>
      <c r="E1715">
        <v>2012</v>
      </c>
      <c r="F1715" s="1">
        <v>1.78E-2</v>
      </c>
      <c r="G1715" t="s">
        <v>42</v>
      </c>
      <c r="I1715">
        <v>0</v>
      </c>
    </row>
    <row r="1716" spans="1:9" hidden="1" x14ac:dyDescent="0.25">
      <c r="A1716" t="s">
        <v>109</v>
      </c>
      <c r="B1716">
        <v>634</v>
      </c>
      <c r="C1716" t="s">
        <v>43</v>
      </c>
      <c r="D1716">
        <v>4252</v>
      </c>
      <c r="E1716">
        <v>2017</v>
      </c>
      <c r="F1716" s="1">
        <v>3.4000000000000002E-2</v>
      </c>
      <c r="I1716">
        <v>7191</v>
      </c>
    </row>
    <row r="1717" spans="1:9" hidden="1" x14ac:dyDescent="0.25">
      <c r="A1717" t="s">
        <v>109</v>
      </c>
      <c r="B1717">
        <v>634</v>
      </c>
      <c r="C1717" t="s">
        <v>43</v>
      </c>
      <c r="D1717">
        <v>4252</v>
      </c>
      <c r="E1717">
        <v>2018</v>
      </c>
      <c r="F1717" s="1">
        <v>3.5000000000000003E-2</v>
      </c>
      <c r="I1717">
        <v>7191</v>
      </c>
    </row>
    <row r="1718" spans="1:9" hidden="1" x14ac:dyDescent="0.25">
      <c r="A1718" t="s">
        <v>109</v>
      </c>
      <c r="B1718">
        <v>634</v>
      </c>
      <c r="C1718" t="s">
        <v>45</v>
      </c>
      <c r="D1718">
        <v>4251</v>
      </c>
      <c r="E1718">
        <v>2012</v>
      </c>
      <c r="F1718" s="1">
        <v>0.4407875</v>
      </c>
      <c r="G1718" t="s">
        <v>42</v>
      </c>
      <c r="I1718">
        <v>0</v>
      </c>
    </row>
    <row r="1719" spans="1:9" hidden="1" x14ac:dyDescent="0.25">
      <c r="A1719" t="s">
        <v>109</v>
      </c>
      <c r="B1719">
        <v>634</v>
      </c>
      <c r="C1719" t="s">
        <v>45</v>
      </c>
      <c r="D1719">
        <v>4251</v>
      </c>
      <c r="E1719">
        <v>2017</v>
      </c>
      <c r="F1719" s="1">
        <v>0.58899999999999997</v>
      </c>
      <c r="I1719">
        <v>7191</v>
      </c>
    </row>
    <row r="1720" spans="1:9" hidden="1" x14ac:dyDescent="0.25">
      <c r="A1720" t="s">
        <v>109</v>
      </c>
      <c r="B1720">
        <v>634</v>
      </c>
      <c r="C1720" t="s">
        <v>45</v>
      </c>
      <c r="D1720">
        <v>4251</v>
      </c>
      <c r="E1720">
        <v>2018</v>
      </c>
      <c r="F1720" s="1">
        <v>0.61599999999999999</v>
      </c>
      <c r="I1720">
        <v>7191</v>
      </c>
    </row>
    <row r="1721" spans="1:9" hidden="1" x14ac:dyDescent="0.25">
      <c r="A1721" t="s">
        <v>109</v>
      </c>
      <c r="B1721">
        <v>634</v>
      </c>
      <c r="C1721" t="s">
        <v>47</v>
      </c>
      <c r="D1721">
        <v>4254</v>
      </c>
      <c r="E1721">
        <v>2012</v>
      </c>
      <c r="F1721" s="1">
        <v>38.641267080299997</v>
      </c>
      <c r="G1721" t="s">
        <v>39</v>
      </c>
      <c r="I1721">
        <v>0</v>
      </c>
    </row>
    <row r="1722" spans="1:9" hidden="1" x14ac:dyDescent="0.25">
      <c r="A1722" t="s">
        <v>109</v>
      </c>
      <c r="B1722">
        <v>634</v>
      </c>
      <c r="C1722" t="s">
        <v>47</v>
      </c>
      <c r="D1722">
        <v>4254</v>
      </c>
      <c r="E1722">
        <v>2017</v>
      </c>
      <c r="F1722" s="1">
        <v>26.963657678800001</v>
      </c>
      <c r="G1722" t="s">
        <v>39</v>
      </c>
      <c r="I1722">
        <v>0</v>
      </c>
    </row>
    <row r="1723" spans="1:9" hidden="1" x14ac:dyDescent="0.25">
      <c r="A1723" t="s">
        <v>109</v>
      </c>
      <c r="B1723">
        <v>634</v>
      </c>
      <c r="C1723" t="s">
        <v>47</v>
      </c>
      <c r="D1723">
        <v>4254</v>
      </c>
      <c r="E1723">
        <v>2018</v>
      </c>
      <c r="F1723" s="1">
        <v>26.1066969353</v>
      </c>
      <c r="G1723" t="s">
        <v>39</v>
      </c>
      <c r="I1723">
        <v>0</v>
      </c>
    </row>
    <row r="1724" spans="1:9" hidden="1" x14ac:dyDescent="0.25">
      <c r="A1724" t="s">
        <v>109</v>
      </c>
      <c r="B1724">
        <v>634</v>
      </c>
      <c r="C1724" t="s">
        <v>48</v>
      </c>
      <c r="D1724">
        <v>4256</v>
      </c>
      <c r="E1724">
        <v>2012</v>
      </c>
      <c r="F1724" s="1">
        <v>2.3816293422000001</v>
      </c>
      <c r="G1724" t="s">
        <v>39</v>
      </c>
      <c r="I1724">
        <v>0</v>
      </c>
    </row>
    <row r="1725" spans="1:9" hidden="1" x14ac:dyDescent="0.25">
      <c r="A1725" t="s">
        <v>109</v>
      </c>
      <c r="B1725">
        <v>634</v>
      </c>
      <c r="C1725" t="s">
        <v>48</v>
      </c>
      <c r="D1725">
        <v>4256</v>
      </c>
      <c r="E1725">
        <v>2017</v>
      </c>
      <c r="F1725" s="1">
        <v>3.9859320047</v>
      </c>
      <c r="G1725" t="s">
        <v>39</v>
      </c>
      <c r="I1725">
        <v>0</v>
      </c>
    </row>
    <row r="1726" spans="1:9" hidden="1" x14ac:dyDescent="0.25">
      <c r="A1726" t="s">
        <v>109</v>
      </c>
      <c r="B1726">
        <v>634</v>
      </c>
      <c r="C1726" t="s">
        <v>48</v>
      </c>
      <c r="D1726">
        <v>4256</v>
      </c>
      <c r="E1726">
        <v>2018</v>
      </c>
      <c r="F1726" s="1">
        <v>3.9727582293000001</v>
      </c>
      <c r="G1726" t="s">
        <v>39</v>
      </c>
      <c r="I1726">
        <v>0</v>
      </c>
    </row>
    <row r="1727" spans="1:9" hidden="1" x14ac:dyDescent="0.25">
      <c r="A1727" t="s">
        <v>109</v>
      </c>
      <c r="B1727">
        <v>634</v>
      </c>
      <c r="C1727" t="s">
        <v>49</v>
      </c>
      <c r="D1727">
        <v>4255</v>
      </c>
      <c r="E1727">
        <v>2012</v>
      </c>
      <c r="F1727" s="1">
        <v>58.977103577500003</v>
      </c>
      <c r="G1727" t="s">
        <v>39</v>
      </c>
      <c r="I1727">
        <v>0</v>
      </c>
    </row>
    <row r="1728" spans="1:9" hidden="1" x14ac:dyDescent="0.25">
      <c r="A1728" t="s">
        <v>109</v>
      </c>
      <c r="B1728">
        <v>634</v>
      </c>
      <c r="C1728" t="s">
        <v>49</v>
      </c>
      <c r="D1728">
        <v>4255</v>
      </c>
      <c r="E1728">
        <v>2017</v>
      </c>
      <c r="F1728" s="1">
        <v>69.050410316500006</v>
      </c>
      <c r="G1728" t="s">
        <v>39</v>
      </c>
      <c r="I1728">
        <v>0</v>
      </c>
    </row>
    <row r="1729" spans="1:9" hidden="1" x14ac:dyDescent="0.25">
      <c r="A1729" t="s">
        <v>109</v>
      </c>
      <c r="B1729">
        <v>634</v>
      </c>
      <c r="C1729" t="s">
        <v>49</v>
      </c>
      <c r="D1729">
        <v>4255</v>
      </c>
      <c r="E1729">
        <v>2018</v>
      </c>
      <c r="F1729" s="1">
        <v>69.920544835399994</v>
      </c>
      <c r="G1729" t="s">
        <v>39</v>
      </c>
      <c r="I1729">
        <v>0</v>
      </c>
    </row>
    <row r="1730" spans="1:9" hidden="1" x14ac:dyDescent="0.25">
      <c r="A1730" t="s">
        <v>109</v>
      </c>
      <c r="B1730">
        <v>634</v>
      </c>
      <c r="C1730" t="s">
        <v>50</v>
      </c>
      <c r="D1730">
        <v>4318</v>
      </c>
      <c r="E1730">
        <v>2012</v>
      </c>
      <c r="F1730" s="1">
        <v>10.08128</v>
      </c>
      <c r="G1730" t="s">
        <v>42</v>
      </c>
      <c r="I1730">
        <v>0</v>
      </c>
    </row>
    <row r="1731" spans="1:9" hidden="1" x14ac:dyDescent="0.25">
      <c r="A1731" t="s">
        <v>109</v>
      </c>
      <c r="B1731">
        <v>634</v>
      </c>
      <c r="C1731" t="s">
        <v>50</v>
      </c>
      <c r="D1731">
        <v>4318</v>
      </c>
      <c r="E1731">
        <v>2017</v>
      </c>
      <c r="F1731" s="1">
        <v>11.59</v>
      </c>
      <c r="I1731">
        <v>0</v>
      </c>
    </row>
    <row r="1732" spans="1:9" x14ac:dyDescent="0.25">
      <c r="A1732" t="s">
        <v>109</v>
      </c>
      <c r="B1732">
        <v>634</v>
      </c>
      <c r="C1732" t="s">
        <v>50</v>
      </c>
      <c r="D1732">
        <v>4318</v>
      </c>
      <c r="E1732">
        <v>2018</v>
      </c>
      <c r="F1732" s="1">
        <v>13.202999999999999</v>
      </c>
      <c r="I1732">
        <v>0</v>
      </c>
    </row>
    <row r="1733" spans="1:9" hidden="1" x14ac:dyDescent="0.25">
      <c r="A1733" t="s">
        <v>109</v>
      </c>
      <c r="B1733">
        <v>634</v>
      </c>
      <c r="C1733" t="s">
        <v>51</v>
      </c>
      <c r="D1733">
        <v>4331</v>
      </c>
      <c r="E1733">
        <v>2012</v>
      </c>
      <c r="F1733" s="1">
        <v>68.496042093499995</v>
      </c>
      <c r="G1733" t="s">
        <v>39</v>
      </c>
      <c r="I1733">
        <v>0</v>
      </c>
    </row>
    <row r="1734" spans="1:9" hidden="1" x14ac:dyDescent="0.25">
      <c r="A1734" t="s">
        <v>109</v>
      </c>
      <c r="B1734">
        <v>634</v>
      </c>
      <c r="C1734" t="s">
        <v>51</v>
      </c>
      <c r="D1734">
        <v>4331</v>
      </c>
      <c r="E1734">
        <v>2017</v>
      </c>
      <c r="F1734" s="1">
        <v>68.176470588200004</v>
      </c>
      <c r="G1734" t="s">
        <v>39</v>
      </c>
      <c r="I1734">
        <v>0</v>
      </c>
    </row>
    <row r="1735" spans="1:9" hidden="1" x14ac:dyDescent="0.25">
      <c r="A1735" t="s">
        <v>109</v>
      </c>
      <c r="B1735">
        <v>634</v>
      </c>
      <c r="C1735" t="s">
        <v>51</v>
      </c>
      <c r="D1735">
        <v>4331</v>
      </c>
      <c r="E1735">
        <v>2018</v>
      </c>
      <c r="F1735" s="1">
        <v>77.6647058824</v>
      </c>
      <c r="G1735" t="s">
        <v>39</v>
      </c>
      <c r="I1735">
        <v>0</v>
      </c>
    </row>
    <row r="1736" spans="1:9" hidden="1" x14ac:dyDescent="0.25">
      <c r="A1736" t="s">
        <v>111</v>
      </c>
      <c r="B1736">
        <v>646</v>
      </c>
      <c r="C1736" t="s">
        <v>34</v>
      </c>
      <c r="D1736">
        <v>4548</v>
      </c>
      <c r="E1736">
        <v>2012</v>
      </c>
      <c r="F1736" s="1">
        <v>2143920583</v>
      </c>
      <c r="G1736" t="s">
        <v>35</v>
      </c>
      <c r="I1736">
        <v>7015</v>
      </c>
    </row>
    <row r="1737" spans="1:9" hidden="1" x14ac:dyDescent="0.25">
      <c r="A1737" t="s">
        <v>111</v>
      </c>
      <c r="B1737">
        <v>646</v>
      </c>
      <c r="C1737" t="s">
        <v>34</v>
      </c>
      <c r="D1737">
        <v>4548</v>
      </c>
      <c r="E1737">
        <v>2017</v>
      </c>
      <c r="F1737" s="1">
        <v>2828518243</v>
      </c>
      <c r="G1737" t="s">
        <v>35</v>
      </c>
      <c r="I1737">
        <v>7015</v>
      </c>
    </row>
    <row r="1738" spans="1:9" hidden="1" x14ac:dyDescent="0.25">
      <c r="A1738" t="s">
        <v>111</v>
      </c>
      <c r="B1738">
        <v>646</v>
      </c>
      <c r="C1738" t="s">
        <v>34</v>
      </c>
      <c r="D1738">
        <v>4548</v>
      </c>
      <c r="E1738">
        <v>2018</v>
      </c>
      <c r="F1738" s="1">
        <v>2761605148</v>
      </c>
      <c r="G1738" t="s">
        <v>35</v>
      </c>
      <c r="I1738">
        <v>7015</v>
      </c>
    </row>
    <row r="1739" spans="1:9" hidden="1" x14ac:dyDescent="0.25">
      <c r="A1739" t="s">
        <v>111</v>
      </c>
      <c r="B1739">
        <v>646</v>
      </c>
      <c r="C1739" t="s">
        <v>36</v>
      </c>
      <c r="D1739">
        <v>4546</v>
      </c>
      <c r="E1739">
        <v>2012</v>
      </c>
      <c r="F1739" s="1">
        <v>1106959754</v>
      </c>
      <c r="G1739" t="s">
        <v>35</v>
      </c>
      <c r="I1739">
        <v>7015</v>
      </c>
    </row>
    <row r="1740" spans="1:9" hidden="1" x14ac:dyDescent="0.25">
      <c r="A1740" t="s">
        <v>111</v>
      </c>
      <c r="B1740">
        <v>646</v>
      </c>
      <c r="C1740" t="s">
        <v>36</v>
      </c>
      <c r="D1740">
        <v>4546</v>
      </c>
      <c r="E1740">
        <v>2017</v>
      </c>
      <c r="F1740" s="1">
        <v>1289188587</v>
      </c>
      <c r="G1740" t="s">
        <v>35</v>
      </c>
      <c r="I1740">
        <v>7015</v>
      </c>
    </row>
    <row r="1741" spans="1:9" hidden="1" x14ac:dyDescent="0.25">
      <c r="A1741" t="s">
        <v>111</v>
      </c>
      <c r="B1741">
        <v>646</v>
      </c>
      <c r="C1741" t="s">
        <v>36</v>
      </c>
      <c r="D1741">
        <v>4546</v>
      </c>
      <c r="E1741">
        <v>2018</v>
      </c>
      <c r="F1741" s="1">
        <v>1386609145</v>
      </c>
      <c r="G1741" t="s">
        <v>35</v>
      </c>
      <c r="I1741">
        <v>7015</v>
      </c>
    </row>
    <row r="1742" spans="1:9" hidden="1" x14ac:dyDescent="0.25">
      <c r="A1742" t="s">
        <v>111</v>
      </c>
      <c r="B1742">
        <v>646</v>
      </c>
      <c r="C1742" t="s">
        <v>37</v>
      </c>
      <c r="D1742">
        <v>4547</v>
      </c>
      <c r="E1742">
        <v>2012</v>
      </c>
      <c r="F1742" s="1">
        <v>3609014376</v>
      </c>
      <c r="G1742" t="s">
        <v>35</v>
      </c>
      <c r="I1742">
        <v>7015</v>
      </c>
    </row>
    <row r="1743" spans="1:9" hidden="1" x14ac:dyDescent="0.25">
      <c r="A1743" t="s">
        <v>111</v>
      </c>
      <c r="B1743">
        <v>646</v>
      </c>
      <c r="C1743" t="s">
        <v>37</v>
      </c>
      <c r="D1743">
        <v>4547</v>
      </c>
      <c r="E1743">
        <v>2017</v>
      </c>
      <c r="F1743" s="1">
        <v>4388292120</v>
      </c>
      <c r="G1743" t="s">
        <v>35</v>
      </c>
      <c r="I1743">
        <v>7015</v>
      </c>
    </row>
    <row r="1744" spans="1:9" hidden="1" x14ac:dyDescent="0.25">
      <c r="A1744" t="s">
        <v>111</v>
      </c>
      <c r="B1744">
        <v>646</v>
      </c>
      <c r="C1744" t="s">
        <v>37</v>
      </c>
      <c r="D1744">
        <v>4547</v>
      </c>
      <c r="E1744">
        <v>2018</v>
      </c>
      <c r="F1744" s="1">
        <v>4703322477</v>
      </c>
      <c r="G1744" t="s">
        <v>35</v>
      </c>
      <c r="I1744">
        <v>7015</v>
      </c>
    </row>
    <row r="1745" spans="1:9" hidden="1" x14ac:dyDescent="0.25">
      <c r="A1745" t="s">
        <v>111</v>
      </c>
      <c r="B1745">
        <v>646</v>
      </c>
      <c r="C1745" t="s">
        <v>38</v>
      </c>
      <c r="D1745">
        <v>4555</v>
      </c>
      <c r="E1745">
        <v>2012</v>
      </c>
      <c r="F1745" s="1">
        <v>0.39876718760000002</v>
      </c>
      <c r="G1745" t="s">
        <v>39</v>
      </c>
      <c r="I1745">
        <v>0</v>
      </c>
    </row>
    <row r="1746" spans="1:9" hidden="1" x14ac:dyDescent="0.25">
      <c r="A1746" t="s">
        <v>111</v>
      </c>
      <c r="B1746">
        <v>646</v>
      </c>
      <c r="C1746" t="s">
        <v>38</v>
      </c>
      <c r="D1746">
        <v>4555</v>
      </c>
      <c r="E1746">
        <v>2017</v>
      </c>
      <c r="F1746" s="1">
        <v>0.398491547</v>
      </c>
      <c r="G1746" t="s">
        <v>39</v>
      </c>
      <c r="I1746">
        <v>0</v>
      </c>
    </row>
    <row r="1747" spans="1:9" hidden="1" x14ac:dyDescent="0.25">
      <c r="A1747" t="s">
        <v>111</v>
      </c>
      <c r="B1747">
        <v>646</v>
      </c>
      <c r="C1747" t="s">
        <v>38</v>
      </c>
      <c r="D1747">
        <v>4555</v>
      </c>
      <c r="E1747">
        <v>2018</v>
      </c>
      <c r="F1747" s="1">
        <v>0.398491547</v>
      </c>
      <c r="G1747" t="s">
        <v>39</v>
      </c>
      <c r="I1747">
        <v>0</v>
      </c>
    </row>
    <row r="1748" spans="1:9" hidden="1" x14ac:dyDescent="0.25">
      <c r="A1748" t="s">
        <v>111</v>
      </c>
      <c r="B1748">
        <v>646</v>
      </c>
      <c r="C1748" t="s">
        <v>40</v>
      </c>
      <c r="D1748">
        <v>4250</v>
      </c>
      <c r="E1748">
        <v>2012</v>
      </c>
      <c r="F1748" s="1">
        <v>0.10199999999999999</v>
      </c>
      <c r="G1748" t="s">
        <v>42</v>
      </c>
      <c r="I1748">
        <v>0</v>
      </c>
    </row>
    <row r="1749" spans="1:9" hidden="1" x14ac:dyDescent="0.25">
      <c r="A1749" t="s">
        <v>111</v>
      </c>
      <c r="B1749">
        <v>646</v>
      </c>
      <c r="C1749" t="s">
        <v>40</v>
      </c>
      <c r="D1749">
        <v>4250</v>
      </c>
      <c r="E1749">
        <v>2017</v>
      </c>
      <c r="F1749" s="1">
        <v>0.10199999999999999</v>
      </c>
      <c r="G1749" t="s">
        <v>42</v>
      </c>
      <c r="I1749">
        <v>0</v>
      </c>
    </row>
    <row r="1750" spans="1:9" hidden="1" x14ac:dyDescent="0.25">
      <c r="A1750" t="s">
        <v>111</v>
      </c>
      <c r="B1750">
        <v>646</v>
      </c>
      <c r="C1750" t="s">
        <v>40</v>
      </c>
      <c r="D1750">
        <v>4250</v>
      </c>
      <c r="E1750">
        <v>2018</v>
      </c>
      <c r="F1750" s="1">
        <v>0.10199999999999999</v>
      </c>
      <c r="G1750" t="s">
        <v>42</v>
      </c>
      <c r="I1750">
        <v>0</v>
      </c>
    </row>
    <row r="1751" spans="1:9" hidden="1" x14ac:dyDescent="0.25">
      <c r="A1751" t="s">
        <v>111</v>
      </c>
      <c r="B1751">
        <v>646</v>
      </c>
      <c r="C1751" t="s">
        <v>43</v>
      </c>
      <c r="D1751">
        <v>4252</v>
      </c>
      <c r="E1751">
        <v>2012</v>
      </c>
      <c r="F1751" s="1">
        <v>2.0500000000000001E-2</v>
      </c>
      <c r="G1751" t="s">
        <v>42</v>
      </c>
      <c r="I1751">
        <v>0</v>
      </c>
    </row>
    <row r="1752" spans="1:9" hidden="1" x14ac:dyDescent="0.25">
      <c r="A1752" t="s">
        <v>111</v>
      </c>
      <c r="B1752">
        <v>646</v>
      </c>
      <c r="C1752" t="s">
        <v>43</v>
      </c>
      <c r="D1752">
        <v>4252</v>
      </c>
      <c r="E1752">
        <v>2017</v>
      </c>
      <c r="F1752" s="1">
        <v>2.0500000000000001E-2</v>
      </c>
      <c r="G1752" t="s">
        <v>42</v>
      </c>
      <c r="I1752">
        <v>0</v>
      </c>
    </row>
    <row r="1753" spans="1:9" hidden="1" x14ac:dyDescent="0.25">
      <c r="A1753" t="s">
        <v>111</v>
      </c>
      <c r="B1753">
        <v>646</v>
      </c>
      <c r="C1753" t="s">
        <v>43</v>
      </c>
      <c r="D1753">
        <v>4252</v>
      </c>
      <c r="E1753">
        <v>2018</v>
      </c>
      <c r="F1753" s="1">
        <v>2.0500000000000001E-2</v>
      </c>
      <c r="G1753" t="s">
        <v>42</v>
      </c>
      <c r="I1753">
        <v>0</v>
      </c>
    </row>
    <row r="1754" spans="1:9" hidden="1" x14ac:dyDescent="0.25">
      <c r="A1754" t="s">
        <v>111</v>
      </c>
      <c r="B1754">
        <v>646</v>
      </c>
      <c r="C1754" t="s">
        <v>45</v>
      </c>
      <c r="D1754">
        <v>4251</v>
      </c>
      <c r="E1754">
        <v>2012</v>
      </c>
      <c r="F1754" s="1">
        <v>6.1400000000000003E-2</v>
      </c>
      <c r="G1754" t="s">
        <v>42</v>
      </c>
      <c r="I1754">
        <v>0</v>
      </c>
    </row>
    <row r="1755" spans="1:9" hidden="1" x14ac:dyDescent="0.25">
      <c r="A1755" t="s">
        <v>111</v>
      </c>
      <c r="B1755">
        <v>646</v>
      </c>
      <c r="C1755" t="s">
        <v>45</v>
      </c>
      <c r="D1755">
        <v>4251</v>
      </c>
      <c r="E1755">
        <v>2017</v>
      </c>
      <c r="F1755" s="1">
        <v>6.1400000000000003E-2</v>
      </c>
      <c r="G1755" t="s">
        <v>42</v>
      </c>
      <c r="I1755">
        <v>0</v>
      </c>
    </row>
    <row r="1756" spans="1:9" hidden="1" x14ac:dyDescent="0.25">
      <c r="A1756" t="s">
        <v>111</v>
      </c>
      <c r="B1756">
        <v>646</v>
      </c>
      <c r="C1756" t="s">
        <v>45</v>
      </c>
      <c r="D1756">
        <v>4251</v>
      </c>
      <c r="E1756">
        <v>2018</v>
      </c>
      <c r="F1756" s="1">
        <v>6.1400000000000003E-2</v>
      </c>
      <c r="G1756" t="s">
        <v>42</v>
      </c>
      <c r="I1756">
        <v>0</v>
      </c>
    </row>
    <row r="1757" spans="1:9" hidden="1" x14ac:dyDescent="0.25">
      <c r="A1757" t="s">
        <v>111</v>
      </c>
      <c r="B1757">
        <v>646</v>
      </c>
      <c r="C1757" t="s">
        <v>47</v>
      </c>
      <c r="D1757">
        <v>4254</v>
      </c>
      <c r="E1757">
        <v>2012</v>
      </c>
      <c r="F1757" s="1">
        <v>55.464926590499999</v>
      </c>
      <c r="G1757" t="s">
        <v>39</v>
      </c>
      <c r="I1757">
        <v>0</v>
      </c>
    </row>
    <row r="1758" spans="1:9" hidden="1" x14ac:dyDescent="0.25">
      <c r="A1758" t="s">
        <v>111</v>
      </c>
      <c r="B1758">
        <v>646</v>
      </c>
      <c r="C1758" t="s">
        <v>47</v>
      </c>
      <c r="D1758">
        <v>4254</v>
      </c>
      <c r="E1758">
        <v>2017</v>
      </c>
      <c r="F1758" s="1">
        <v>55.464926590499999</v>
      </c>
      <c r="G1758" t="s">
        <v>39</v>
      </c>
      <c r="I1758">
        <v>0</v>
      </c>
    </row>
    <row r="1759" spans="1:9" hidden="1" x14ac:dyDescent="0.25">
      <c r="A1759" t="s">
        <v>111</v>
      </c>
      <c r="B1759">
        <v>646</v>
      </c>
      <c r="C1759" t="s">
        <v>47</v>
      </c>
      <c r="D1759">
        <v>4254</v>
      </c>
      <c r="E1759">
        <v>2018</v>
      </c>
      <c r="F1759" s="1">
        <v>55.464926590499999</v>
      </c>
      <c r="G1759" t="s">
        <v>39</v>
      </c>
      <c r="I1759">
        <v>0</v>
      </c>
    </row>
    <row r="1760" spans="1:9" hidden="1" x14ac:dyDescent="0.25">
      <c r="A1760" t="s">
        <v>111</v>
      </c>
      <c r="B1760">
        <v>646</v>
      </c>
      <c r="C1760" t="s">
        <v>48</v>
      </c>
      <c r="D1760">
        <v>4256</v>
      </c>
      <c r="E1760">
        <v>2012</v>
      </c>
      <c r="F1760" s="1">
        <v>11.1473626971</v>
      </c>
      <c r="G1760" t="s">
        <v>39</v>
      </c>
      <c r="I1760">
        <v>0</v>
      </c>
    </row>
    <row r="1761" spans="1:9" hidden="1" x14ac:dyDescent="0.25">
      <c r="A1761" t="s">
        <v>111</v>
      </c>
      <c r="B1761">
        <v>646</v>
      </c>
      <c r="C1761" t="s">
        <v>48</v>
      </c>
      <c r="D1761">
        <v>4256</v>
      </c>
      <c r="E1761">
        <v>2017</v>
      </c>
      <c r="F1761" s="1">
        <v>11.1473626971</v>
      </c>
      <c r="G1761" t="s">
        <v>39</v>
      </c>
      <c r="I1761">
        <v>0</v>
      </c>
    </row>
    <row r="1762" spans="1:9" hidden="1" x14ac:dyDescent="0.25">
      <c r="A1762" t="s">
        <v>111</v>
      </c>
      <c r="B1762">
        <v>646</v>
      </c>
      <c r="C1762" t="s">
        <v>48</v>
      </c>
      <c r="D1762">
        <v>4256</v>
      </c>
      <c r="E1762">
        <v>2018</v>
      </c>
      <c r="F1762" s="1">
        <v>11.1473626971</v>
      </c>
      <c r="G1762" t="s">
        <v>39</v>
      </c>
      <c r="I1762">
        <v>0</v>
      </c>
    </row>
    <row r="1763" spans="1:9" hidden="1" x14ac:dyDescent="0.25">
      <c r="A1763" t="s">
        <v>111</v>
      </c>
      <c r="B1763">
        <v>646</v>
      </c>
      <c r="C1763" t="s">
        <v>49</v>
      </c>
      <c r="D1763">
        <v>4255</v>
      </c>
      <c r="E1763">
        <v>2012</v>
      </c>
      <c r="F1763" s="1">
        <v>33.387710712299999</v>
      </c>
      <c r="G1763" t="s">
        <v>39</v>
      </c>
      <c r="I1763">
        <v>0</v>
      </c>
    </row>
    <row r="1764" spans="1:9" hidden="1" x14ac:dyDescent="0.25">
      <c r="A1764" t="s">
        <v>111</v>
      </c>
      <c r="B1764">
        <v>646</v>
      </c>
      <c r="C1764" t="s">
        <v>49</v>
      </c>
      <c r="D1764">
        <v>4255</v>
      </c>
      <c r="E1764">
        <v>2017</v>
      </c>
      <c r="F1764" s="1">
        <v>33.387710712299999</v>
      </c>
      <c r="G1764" t="s">
        <v>39</v>
      </c>
      <c r="I1764">
        <v>0</v>
      </c>
    </row>
    <row r="1765" spans="1:9" hidden="1" x14ac:dyDescent="0.25">
      <c r="A1765" t="s">
        <v>111</v>
      </c>
      <c r="B1765">
        <v>646</v>
      </c>
      <c r="C1765" t="s">
        <v>49</v>
      </c>
      <c r="D1765">
        <v>4255</v>
      </c>
      <c r="E1765">
        <v>2018</v>
      </c>
      <c r="F1765" s="1">
        <v>33.387710712299999</v>
      </c>
      <c r="G1765" t="s">
        <v>39</v>
      </c>
      <c r="I1765">
        <v>0</v>
      </c>
    </row>
    <row r="1766" spans="1:9" hidden="1" x14ac:dyDescent="0.25">
      <c r="A1766" t="s">
        <v>111</v>
      </c>
      <c r="B1766">
        <v>646</v>
      </c>
      <c r="C1766" t="s">
        <v>50</v>
      </c>
      <c r="D1766">
        <v>4318</v>
      </c>
      <c r="E1766">
        <v>2012</v>
      </c>
      <c r="F1766" s="1">
        <v>7.94</v>
      </c>
      <c r="G1766" t="s">
        <v>42</v>
      </c>
      <c r="I1766">
        <v>0</v>
      </c>
    </row>
    <row r="1767" spans="1:9" hidden="1" x14ac:dyDescent="0.25">
      <c r="A1767" t="s">
        <v>111</v>
      </c>
      <c r="B1767">
        <v>646</v>
      </c>
      <c r="C1767" t="s">
        <v>50</v>
      </c>
      <c r="D1767">
        <v>4318</v>
      </c>
      <c r="E1767">
        <v>2017</v>
      </c>
      <c r="F1767" s="1">
        <v>7.94</v>
      </c>
      <c r="G1767" t="s">
        <v>42</v>
      </c>
      <c r="I1767">
        <v>0</v>
      </c>
    </row>
    <row r="1768" spans="1:9" x14ac:dyDescent="0.25">
      <c r="A1768" t="s">
        <v>111</v>
      </c>
      <c r="B1768">
        <v>646</v>
      </c>
      <c r="C1768" t="s">
        <v>50</v>
      </c>
      <c r="D1768">
        <v>4318</v>
      </c>
      <c r="E1768">
        <v>2018</v>
      </c>
      <c r="F1768" s="1">
        <v>7.94</v>
      </c>
      <c r="G1768" t="s">
        <v>42</v>
      </c>
      <c r="I1768">
        <v>0</v>
      </c>
    </row>
    <row r="1769" spans="1:9" hidden="1" x14ac:dyDescent="0.25">
      <c r="A1769" t="s">
        <v>111</v>
      </c>
      <c r="B1769">
        <v>646</v>
      </c>
      <c r="C1769" t="s">
        <v>51</v>
      </c>
      <c r="D1769">
        <v>4331</v>
      </c>
      <c r="E1769">
        <v>2012</v>
      </c>
      <c r="F1769" s="1">
        <v>0.60682644050000001</v>
      </c>
      <c r="G1769" t="s">
        <v>39</v>
      </c>
      <c r="I1769">
        <v>0</v>
      </c>
    </row>
    <row r="1770" spans="1:9" hidden="1" x14ac:dyDescent="0.25">
      <c r="A1770" t="s">
        <v>111</v>
      </c>
      <c r="B1770">
        <v>646</v>
      </c>
      <c r="C1770" t="s">
        <v>51</v>
      </c>
      <c r="D1770">
        <v>4331</v>
      </c>
      <c r="E1770">
        <v>2017</v>
      </c>
      <c r="F1770" s="1">
        <v>0.60640650640000004</v>
      </c>
      <c r="G1770" t="s">
        <v>39</v>
      </c>
      <c r="I1770">
        <v>0</v>
      </c>
    </row>
    <row r="1771" spans="1:9" hidden="1" x14ac:dyDescent="0.25">
      <c r="A1771" t="s">
        <v>111</v>
      </c>
      <c r="B1771">
        <v>646</v>
      </c>
      <c r="C1771" t="s">
        <v>51</v>
      </c>
      <c r="D1771">
        <v>4331</v>
      </c>
      <c r="E1771">
        <v>2018</v>
      </c>
      <c r="F1771" s="1">
        <v>0.60640650640000004</v>
      </c>
      <c r="G1771" t="s">
        <v>39</v>
      </c>
      <c r="I1771">
        <v>0</v>
      </c>
    </row>
    <row r="1772" spans="1:9" hidden="1" x14ac:dyDescent="0.25">
      <c r="A1772" t="s">
        <v>112</v>
      </c>
      <c r="B1772">
        <v>678</v>
      </c>
      <c r="C1772" t="s">
        <v>34</v>
      </c>
      <c r="D1772">
        <v>4548</v>
      </c>
      <c r="E1772">
        <v>2012</v>
      </c>
      <c r="F1772" s="1">
        <v>29050764.289999999</v>
      </c>
      <c r="G1772" t="s">
        <v>35</v>
      </c>
      <c r="I1772">
        <v>7015</v>
      </c>
    </row>
    <row r="1773" spans="1:9" hidden="1" x14ac:dyDescent="0.25">
      <c r="A1773" t="s">
        <v>112</v>
      </c>
      <c r="B1773">
        <v>678</v>
      </c>
      <c r="C1773" t="s">
        <v>34</v>
      </c>
      <c r="D1773">
        <v>4548</v>
      </c>
      <c r="E1773">
        <v>2017</v>
      </c>
      <c r="F1773" s="1">
        <v>44173614.509999998</v>
      </c>
      <c r="G1773" t="s">
        <v>35</v>
      </c>
      <c r="I1773">
        <v>7015</v>
      </c>
    </row>
    <row r="1774" spans="1:9" hidden="1" x14ac:dyDescent="0.25">
      <c r="A1774" t="s">
        <v>112</v>
      </c>
      <c r="B1774">
        <v>678</v>
      </c>
      <c r="C1774" t="s">
        <v>34</v>
      </c>
      <c r="D1774">
        <v>4548</v>
      </c>
      <c r="E1774">
        <v>2018</v>
      </c>
      <c r="F1774" s="1">
        <v>46725660.649999999</v>
      </c>
      <c r="G1774" t="s">
        <v>35</v>
      </c>
      <c r="I1774">
        <v>7015</v>
      </c>
    </row>
    <row r="1775" spans="1:9" hidden="1" x14ac:dyDescent="0.25">
      <c r="A1775" t="s">
        <v>112</v>
      </c>
      <c r="B1775">
        <v>678</v>
      </c>
      <c r="C1775" t="s">
        <v>36</v>
      </c>
      <c r="D1775">
        <v>4546</v>
      </c>
      <c r="E1775">
        <v>2012</v>
      </c>
      <c r="F1775" s="1">
        <v>33793363.840000004</v>
      </c>
      <c r="G1775" t="s">
        <v>35</v>
      </c>
      <c r="I1775">
        <v>7015</v>
      </c>
    </row>
    <row r="1776" spans="1:9" hidden="1" x14ac:dyDescent="0.25">
      <c r="A1776" t="s">
        <v>112</v>
      </c>
      <c r="B1776">
        <v>678</v>
      </c>
      <c r="C1776" t="s">
        <v>36</v>
      </c>
      <c r="D1776">
        <v>4546</v>
      </c>
      <c r="E1776">
        <v>2017</v>
      </c>
      <c r="F1776" s="1">
        <v>50190954.299999997</v>
      </c>
      <c r="G1776" t="s">
        <v>35</v>
      </c>
      <c r="I1776">
        <v>7015</v>
      </c>
    </row>
    <row r="1777" spans="1:9" hidden="1" x14ac:dyDescent="0.25">
      <c r="A1777" t="s">
        <v>112</v>
      </c>
      <c r="B1777">
        <v>678</v>
      </c>
      <c r="C1777" t="s">
        <v>36</v>
      </c>
      <c r="D1777">
        <v>4546</v>
      </c>
      <c r="E1777">
        <v>2018</v>
      </c>
      <c r="F1777" s="1">
        <v>54639130.600000001</v>
      </c>
      <c r="G1777" t="s">
        <v>35</v>
      </c>
      <c r="I1777">
        <v>7015</v>
      </c>
    </row>
    <row r="1778" spans="1:9" hidden="1" x14ac:dyDescent="0.25">
      <c r="A1778" t="s">
        <v>112</v>
      </c>
      <c r="B1778">
        <v>678</v>
      </c>
      <c r="C1778" t="s">
        <v>37</v>
      </c>
      <c r="D1778">
        <v>4547</v>
      </c>
      <c r="E1778">
        <v>2012</v>
      </c>
      <c r="F1778" s="1">
        <v>183115649</v>
      </c>
      <c r="G1778" t="s">
        <v>35</v>
      </c>
      <c r="I1778">
        <v>7015</v>
      </c>
    </row>
    <row r="1779" spans="1:9" hidden="1" x14ac:dyDescent="0.25">
      <c r="A1779" t="s">
        <v>112</v>
      </c>
      <c r="B1779">
        <v>678</v>
      </c>
      <c r="C1779" t="s">
        <v>37</v>
      </c>
      <c r="D1779">
        <v>4547</v>
      </c>
      <c r="E1779">
        <v>2017</v>
      </c>
      <c r="F1779" s="1">
        <v>273408465.69999999</v>
      </c>
      <c r="G1779" t="s">
        <v>35</v>
      </c>
      <c r="I1779">
        <v>7015</v>
      </c>
    </row>
    <row r="1780" spans="1:9" hidden="1" x14ac:dyDescent="0.25">
      <c r="A1780" t="s">
        <v>112</v>
      </c>
      <c r="B1780">
        <v>678</v>
      </c>
      <c r="C1780" t="s">
        <v>37</v>
      </c>
      <c r="D1780">
        <v>4547</v>
      </c>
      <c r="E1780">
        <v>2018</v>
      </c>
      <c r="F1780" s="1">
        <v>312012310.5</v>
      </c>
      <c r="G1780" t="s">
        <v>35</v>
      </c>
      <c r="I1780">
        <v>7015</v>
      </c>
    </row>
    <row r="1781" spans="1:9" hidden="1" x14ac:dyDescent="0.25">
      <c r="A1781" t="s">
        <v>112</v>
      </c>
      <c r="B1781">
        <v>678</v>
      </c>
      <c r="C1781" t="s">
        <v>38</v>
      </c>
      <c r="D1781">
        <v>4555</v>
      </c>
      <c r="E1781">
        <v>2012</v>
      </c>
      <c r="F1781" s="1">
        <v>21.541956685599999</v>
      </c>
      <c r="G1781" t="s">
        <v>39</v>
      </c>
      <c r="I1781">
        <v>0</v>
      </c>
    </row>
    <row r="1782" spans="1:9" hidden="1" x14ac:dyDescent="0.25">
      <c r="A1782" t="s">
        <v>112</v>
      </c>
      <c r="B1782">
        <v>678</v>
      </c>
      <c r="C1782" t="s">
        <v>38</v>
      </c>
      <c r="D1782">
        <v>4555</v>
      </c>
      <c r="E1782">
        <v>2017</v>
      </c>
      <c r="F1782" s="1">
        <v>18.9592663681</v>
      </c>
      <c r="G1782" t="s">
        <v>39</v>
      </c>
      <c r="I1782">
        <v>0</v>
      </c>
    </row>
    <row r="1783" spans="1:9" hidden="1" x14ac:dyDescent="0.25">
      <c r="A1783" t="s">
        <v>112</v>
      </c>
      <c r="B1783">
        <v>678</v>
      </c>
      <c r="C1783" t="s">
        <v>38</v>
      </c>
      <c r="D1783">
        <v>4555</v>
      </c>
      <c r="E1783">
        <v>2018</v>
      </c>
      <c r="F1783" s="1">
        <v>18.9592663681</v>
      </c>
      <c r="G1783" t="s">
        <v>39</v>
      </c>
      <c r="I1783">
        <v>0</v>
      </c>
    </row>
    <row r="1784" spans="1:9" hidden="1" x14ac:dyDescent="0.25">
      <c r="A1784" t="s">
        <v>112</v>
      </c>
      <c r="B1784">
        <v>678</v>
      </c>
      <c r="C1784" t="s">
        <v>40</v>
      </c>
      <c r="D1784">
        <v>4250</v>
      </c>
      <c r="E1784">
        <v>2017</v>
      </c>
      <c r="F1784" s="1">
        <v>2.5600000000000001E-2</v>
      </c>
      <c r="G1784" t="s">
        <v>42</v>
      </c>
      <c r="I1784">
        <v>0</v>
      </c>
    </row>
    <row r="1785" spans="1:9" hidden="1" x14ac:dyDescent="0.25">
      <c r="A1785" t="s">
        <v>112</v>
      </c>
      <c r="B1785">
        <v>678</v>
      </c>
      <c r="C1785" t="s">
        <v>40</v>
      </c>
      <c r="D1785">
        <v>4250</v>
      </c>
      <c r="E1785">
        <v>2018</v>
      </c>
      <c r="F1785" s="1">
        <v>2.5600000000000001E-2</v>
      </c>
      <c r="G1785" t="s">
        <v>42</v>
      </c>
      <c r="I1785">
        <v>0</v>
      </c>
    </row>
    <row r="1786" spans="1:9" hidden="1" x14ac:dyDescent="0.25">
      <c r="A1786" t="s">
        <v>112</v>
      </c>
      <c r="B1786">
        <v>678</v>
      </c>
      <c r="C1786" t="s">
        <v>43</v>
      </c>
      <c r="D1786">
        <v>4252</v>
      </c>
      <c r="E1786">
        <v>2017</v>
      </c>
      <c r="F1786" s="1">
        <v>5.9999999999999995E-4</v>
      </c>
      <c r="G1786" t="s">
        <v>42</v>
      </c>
      <c r="I1786">
        <v>0</v>
      </c>
    </row>
    <row r="1787" spans="1:9" hidden="1" x14ac:dyDescent="0.25">
      <c r="A1787" t="s">
        <v>112</v>
      </c>
      <c r="B1787">
        <v>678</v>
      </c>
      <c r="C1787" t="s">
        <v>43</v>
      </c>
      <c r="D1787">
        <v>4252</v>
      </c>
      <c r="E1787">
        <v>2018</v>
      </c>
      <c r="F1787" s="1">
        <v>5.9999999999999995E-4</v>
      </c>
      <c r="G1787" t="s">
        <v>42</v>
      </c>
      <c r="I1787">
        <v>0</v>
      </c>
    </row>
    <row r="1788" spans="1:9" hidden="1" x14ac:dyDescent="0.25">
      <c r="A1788" t="s">
        <v>112</v>
      </c>
      <c r="B1788">
        <v>678</v>
      </c>
      <c r="C1788" t="s">
        <v>45</v>
      </c>
      <c r="D1788">
        <v>4251</v>
      </c>
      <c r="E1788">
        <v>2017</v>
      </c>
      <c r="F1788" s="1">
        <v>1.47E-2</v>
      </c>
      <c r="G1788" t="s">
        <v>42</v>
      </c>
      <c r="I1788">
        <v>0</v>
      </c>
    </row>
    <row r="1789" spans="1:9" hidden="1" x14ac:dyDescent="0.25">
      <c r="A1789" t="s">
        <v>112</v>
      </c>
      <c r="B1789">
        <v>678</v>
      </c>
      <c r="C1789" t="s">
        <v>45</v>
      </c>
      <c r="D1789">
        <v>4251</v>
      </c>
      <c r="E1789">
        <v>2018</v>
      </c>
      <c r="F1789" s="1">
        <v>1.47E-2</v>
      </c>
      <c r="G1789" t="s">
        <v>42</v>
      </c>
      <c r="I1789">
        <v>0</v>
      </c>
    </row>
    <row r="1790" spans="1:9" hidden="1" x14ac:dyDescent="0.25">
      <c r="A1790" t="s">
        <v>112</v>
      </c>
      <c r="B1790">
        <v>678</v>
      </c>
      <c r="C1790" t="s">
        <v>47</v>
      </c>
      <c r="D1790">
        <v>4254</v>
      </c>
      <c r="E1790">
        <v>2017</v>
      </c>
      <c r="F1790" s="1">
        <v>62.591687041599997</v>
      </c>
      <c r="G1790" t="s">
        <v>42</v>
      </c>
      <c r="I1790">
        <v>0</v>
      </c>
    </row>
    <row r="1791" spans="1:9" hidden="1" x14ac:dyDescent="0.25">
      <c r="A1791" t="s">
        <v>112</v>
      </c>
      <c r="B1791">
        <v>678</v>
      </c>
      <c r="C1791" t="s">
        <v>47</v>
      </c>
      <c r="D1791">
        <v>4254</v>
      </c>
      <c r="E1791">
        <v>2018</v>
      </c>
      <c r="F1791" s="1">
        <v>62.591687041599997</v>
      </c>
      <c r="G1791" t="s">
        <v>42</v>
      </c>
      <c r="I1791">
        <v>0</v>
      </c>
    </row>
    <row r="1792" spans="1:9" hidden="1" x14ac:dyDescent="0.25">
      <c r="A1792" t="s">
        <v>112</v>
      </c>
      <c r="B1792">
        <v>678</v>
      </c>
      <c r="C1792" t="s">
        <v>48</v>
      </c>
      <c r="D1792">
        <v>4256</v>
      </c>
      <c r="E1792">
        <v>2017</v>
      </c>
      <c r="F1792" s="1">
        <v>1.466992665</v>
      </c>
      <c r="G1792" t="s">
        <v>42</v>
      </c>
      <c r="I1792">
        <v>0</v>
      </c>
    </row>
    <row r="1793" spans="1:9" hidden="1" x14ac:dyDescent="0.25">
      <c r="A1793" t="s">
        <v>112</v>
      </c>
      <c r="B1793">
        <v>678</v>
      </c>
      <c r="C1793" t="s">
        <v>48</v>
      </c>
      <c r="D1793">
        <v>4256</v>
      </c>
      <c r="E1793">
        <v>2018</v>
      </c>
      <c r="F1793" s="1">
        <v>1.466992665</v>
      </c>
      <c r="G1793" t="s">
        <v>42</v>
      </c>
      <c r="I1793">
        <v>0</v>
      </c>
    </row>
    <row r="1794" spans="1:9" hidden="1" x14ac:dyDescent="0.25">
      <c r="A1794" t="s">
        <v>112</v>
      </c>
      <c r="B1794">
        <v>678</v>
      </c>
      <c r="C1794" t="s">
        <v>49</v>
      </c>
      <c r="D1794">
        <v>4255</v>
      </c>
      <c r="E1794">
        <v>2017</v>
      </c>
      <c r="F1794" s="1">
        <v>35.941320293399997</v>
      </c>
      <c r="G1794" t="s">
        <v>42</v>
      </c>
      <c r="I1794">
        <v>0</v>
      </c>
    </row>
    <row r="1795" spans="1:9" hidden="1" x14ac:dyDescent="0.25">
      <c r="A1795" t="s">
        <v>112</v>
      </c>
      <c r="B1795">
        <v>678</v>
      </c>
      <c r="C1795" t="s">
        <v>49</v>
      </c>
      <c r="D1795">
        <v>4255</v>
      </c>
      <c r="E1795">
        <v>2018</v>
      </c>
      <c r="F1795" s="1">
        <v>35.941320293399997</v>
      </c>
      <c r="G1795" t="s">
        <v>42</v>
      </c>
      <c r="I1795">
        <v>0</v>
      </c>
    </row>
    <row r="1796" spans="1:9" hidden="1" x14ac:dyDescent="0.25">
      <c r="A1796" t="s">
        <v>112</v>
      </c>
      <c r="B1796">
        <v>678</v>
      </c>
      <c r="C1796" t="s">
        <v>50</v>
      </c>
      <c r="D1796">
        <v>4318</v>
      </c>
      <c r="E1796">
        <v>2017</v>
      </c>
      <c r="F1796" s="1">
        <v>2.15</v>
      </c>
      <c r="G1796" t="s">
        <v>42</v>
      </c>
      <c r="I1796">
        <v>0</v>
      </c>
    </row>
    <row r="1797" spans="1:9" x14ac:dyDescent="0.25">
      <c r="A1797" t="s">
        <v>112</v>
      </c>
      <c r="B1797">
        <v>678</v>
      </c>
      <c r="C1797" t="s">
        <v>50</v>
      </c>
      <c r="D1797">
        <v>4318</v>
      </c>
      <c r="E1797">
        <v>2018</v>
      </c>
      <c r="F1797" s="1">
        <v>2.15</v>
      </c>
      <c r="G1797" t="s">
        <v>42</v>
      </c>
      <c r="I1797">
        <v>0</v>
      </c>
    </row>
    <row r="1798" spans="1:9" hidden="1" x14ac:dyDescent="0.25">
      <c r="A1798" t="s">
        <v>112</v>
      </c>
      <c r="B1798">
        <v>678</v>
      </c>
      <c r="C1798" t="s">
        <v>51</v>
      </c>
      <c r="D1798">
        <v>4331</v>
      </c>
      <c r="E1798">
        <v>2012</v>
      </c>
      <c r="F1798" s="1">
        <v>13.376744186</v>
      </c>
      <c r="G1798" t="s">
        <v>39</v>
      </c>
      <c r="I1798">
        <v>0</v>
      </c>
    </row>
    <row r="1799" spans="1:9" hidden="1" x14ac:dyDescent="0.25">
      <c r="A1799" t="s">
        <v>112</v>
      </c>
      <c r="B1799">
        <v>678</v>
      </c>
      <c r="C1799" t="s">
        <v>51</v>
      </c>
      <c r="D1799">
        <v>4331</v>
      </c>
      <c r="E1799">
        <v>2017</v>
      </c>
      <c r="F1799" s="1">
        <v>17.060465116300001</v>
      </c>
      <c r="G1799" t="s">
        <v>42</v>
      </c>
      <c r="I1799">
        <v>0</v>
      </c>
    </row>
    <row r="1800" spans="1:9" hidden="1" x14ac:dyDescent="0.25">
      <c r="A1800" t="s">
        <v>112</v>
      </c>
      <c r="B1800">
        <v>678</v>
      </c>
      <c r="C1800" t="s">
        <v>51</v>
      </c>
      <c r="D1800">
        <v>4331</v>
      </c>
      <c r="E1800">
        <v>2018</v>
      </c>
      <c r="F1800" s="1">
        <v>17.060465116300001</v>
      </c>
      <c r="G1800" t="s">
        <v>42</v>
      </c>
      <c r="I1800">
        <v>0</v>
      </c>
    </row>
    <row r="1801" spans="1:9" hidden="1" x14ac:dyDescent="0.25">
      <c r="A1801" t="s">
        <v>113</v>
      </c>
      <c r="B1801">
        <v>682</v>
      </c>
      <c r="C1801" t="s">
        <v>34</v>
      </c>
      <c r="D1801">
        <v>4548</v>
      </c>
      <c r="E1801">
        <v>2012</v>
      </c>
      <c r="F1801" s="1">
        <v>15303466667</v>
      </c>
      <c r="G1801" t="s">
        <v>35</v>
      </c>
      <c r="I1801">
        <v>7015</v>
      </c>
    </row>
    <row r="1802" spans="1:9" hidden="1" x14ac:dyDescent="0.25">
      <c r="A1802" t="s">
        <v>113</v>
      </c>
      <c r="B1802">
        <v>682</v>
      </c>
      <c r="C1802" t="s">
        <v>34</v>
      </c>
      <c r="D1802">
        <v>4548</v>
      </c>
      <c r="E1802">
        <v>2017</v>
      </c>
      <c r="F1802" s="1">
        <v>17410713878</v>
      </c>
      <c r="G1802" t="s">
        <v>35</v>
      </c>
      <c r="I1802">
        <v>7015</v>
      </c>
    </row>
    <row r="1803" spans="1:9" hidden="1" x14ac:dyDescent="0.25">
      <c r="A1803" t="s">
        <v>113</v>
      </c>
      <c r="B1803">
        <v>682</v>
      </c>
      <c r="C1803" t="s">
        <v>34</v>
      </c>
      <c r="D1803">
        <v>4548</v>
      </c>
      <c r="E1803">
        <v>2018</v>
      </c>
      <c r="F1803" s="1">
        <v>17452673698</v>
      </c>
      <c r="G1803" t="s">
        <v>35</v>
      </c>
      <c r="I1803">
        <v>7015</v>
      </c>
    </row>
    <row r="1804" spans="1:9" hidden="1" x14ac:dyDescent="0.25">
      <c r="A1804" t="s">
        <v>113</v>
      </c>
      <c r="B1804">
        <v>682</v>
      </c>
      <c r="C1804" t="s">
        <v>36</v>
      </c>
      <c r="D1804">
        <v>4546</v>
      </c>
      <c r="E1804">
        <v>2012</v>
      </c>
      <c r="F1804" s="1">
        <v>453371000000</v>
      </c>
      <c r="G1804" t="s">
        <v>35</v>
      </c>
      <c r="I1804">
        <v>7015</v>
      </c>
    </row>
    <row r="1805" spans="1:9" hidden="1" x14ac:dyDescent="0.25">
      <c r="A1805" t="s">
        <v>113</v>
      </c>
      <c r="B1805">
        <v>682</v>
      </c>
      <c r="C1805" t="s">
        <v>36</v>
      </c>
      <c r="D1805">
        <v>4546</v>
      </c>
      <c r="E1805">
        <v>2017</v>
      </c>
      <c r="F1805" s="1">
        <v>304868000000</v>
      </c>
      <c r="G1805" t="s">
        <v>35</v>
      </c>
      <c r="I1805">
        <v>7015</v>
      </c>
    </row>
    <row r="1806" spans="1:9" hidden="1" x14ac:dyDescent="0.25">
      <c r="A1806" t="s">
        <v>113</v>
      </c>
      <c r="B1806">
        <v>682</v>
      </c>
      <c r="C1806" t="s">
        <v>36</v>
      </c>
      <c r="D1806">
        <v>4546</v>
      </c>
      <c r="E1806">
        <v>2018</v>
      </c>
      <c r="F1806" s="1">
        <v>376075000000</v>
      </c>
      <c r="G1806" t="s">
        <v>35</v>
      </c>
      <c r="I1806">
        <v>7015</v>
      </c>
    </row>
    <row r="1807" spans="1:9" hidden="1" x14ac:dyDescent="0.25">
      <c r="A1807" t="s">
        <v>113</v>
      </c>
      <c r="B1807">
        <v>682</v>
      </c>
      <c r="C1807" t="s">
        <v>37</v>
      </c>
      <c r="D1807">
        <v>4547</v>
      </c>
      <c r="E1807">
        <v>2012</v>
      </c>
      <c r="F1807" s="1">
        <v>267081000000</v>
      </c>
      <c r="G1807" t="s">
        <v>35</v>
      </c>
      <c r="I1807">
        <v>7015</v>
      </c>
    </row>
    <row r="1808" spans="1:9" hidden="1" x14ac:dyDescent="0.25">
      <c r="A1808" t="s">
        <v>113</v>
      </c>
      <c r="B1808">
        <v>682</v>
      </c>
      <c r="C1808" t="s">
        <v>37</v>
      </c>
      <c r="D1808">
        <v>4547</v>
      </c>
      <c r="E1808">
        <v>2017</v>
      </c>
      <c r="F1808" s="1">
        <v>366161000000</v>
      </c>
      <c r="G1808" t="s">
        <v>35</v>
      </c>
      <c r="I1808">
        <v>7015</v>
      </c>
    </row>
    <row r="1809" spans="1:9" hidden="1" x14ac:dyDescent="0.25">
      <c r="A1809" t="s">
        <v>113</v>
      </c>
      <c r="B1809">
        <v>682</v>
      </c>
      <c r="C1809" t="s">
        <v>37</v>
      </c>
      <c r="D1809">
        <v>4547</v>
      </c>
      <c r="E1809">
        <v>2018</v>
      </c>
      <c r="F1809" s="1">
        <v>390167000000</v>
      </c>
      <c r="G1809" t="s">
        <v>35</v>
      </c>
      <c r="I1809">
        <v>7015</v>
      </c>
    </row>
    <row r="1810" spans="1:9" hidden="1" x14ac:dyDescent="0.25">
      <c r="A1810" t="s">
        <v>113</v>
      </c>
      <c r="B1810">
        <v>682</v>
      </c>
      <c r="C1810" t="s">
        <v>38</v>
      </c>
      <c r="D1810">
        <v>4555</v>
      </c>
      <c r="E1810">
        <v>2012</v>
      </c>
      <c r="F1810" s="1">
        <v>100</v>
      </c>
      <c r="G1810" t="s">
        <v>39</v>
      </c>
      <c r="H1810" t="s">
        <v>114</v>
      </c>
      <c r="I1810">
        <v>6749</v>
      </c>
    </row>
    <row r="1811" spans="1:9" hidden="1" x14ac:dyDescent="0.25">
      <c r="A1811" t="s">
        <v>113</v>
      </c>
      <c r="B1811">
        <v>682</v>
      </c>
      <c r="C1811" t="s">
        <v>38</v>
      </c>
      <c r="D1811">
        <v>4555</v>
      </c>
      <c r="E1811">
        <v>2017</v>
      </c>
      <c r="F1811" s="1">
        <v>100</v>
      </c>
      <c r="G1811" t="s">
        <v>42</v>
      </c>
      <c r="I1811">
        <v>0</v>
      </c>
    </row>
    <row r="1812" spans="1:9" hidden="1" x14ac:dyDescent="0.25">
      <c r="A1812" t="s">
        <v>113</v>
      </c>
      <c r="B1812">
        <v>682</v>
      </c>
      <c r="C1812" t="s">
        <v>38</v>
      </c>
      <c r="D1812">
        <v>4555</v>
      </c>
      <c r="E1812">
        <v>2018</v>
      </c>
      <c r="F1812" s="1">
        <v>100</v>
      </c>
      <c r="G1812" t="s">
        <v>42</v>
      </c>
      <c r="I1812">
        <v>0</v>
      </c>
    </row>
    <row r="1813" spans="1:9" hidden="1" x14ac:dyDescent="0.25">
      <c r="A1813" t="s">
        <v>113</v>
      </c>
      <c r="B1813">
        <v>682</v>
      </c>
      <c r="C1813" t="s">
        <v>40</v>
      </c>
      <c r="D1813">
        <v>4250</v>
      </c>
      <c r="E1813">
        <v>2012</v>
      </c>
      <c r="F1813" s="1">
        <v>17.510000000000002</v>
      </c>
      <c r="H1813" t="s">
        <v>115</v>
      </c>
      <c r="I1813">
        <v>6892</v>
      </c>
    </row>
    <row r="1814" spans="1:9" hidden="1" x14ac:dyDescent="0.25">
      <c r="A1814" t="s">
        <v>113</v>
      </c>
      <c r="B1814">
        <v>682</v>
      </c>
      <c r="C1814" t="s">
        <v>40</v>
      </c>
      <c r="D1814">
        <v>4250</v>
      </c>
      <c r="E1814">
        <v>2017</v>
      </c>
      <c r="F1814" s="1">
        <v>19.2</v>
      </c>
      <c r="H1814" t="s">
        <v>116</v>
      </c>
      <c r="I1814">
        <v>6892</v>
      </c>
    </row>
    <row r="1815" spans="1:9" hidden="1" x14ac:dyDescent="0.25">
      <c r="A1815" t="s">
        <v>113</v>
      </c>
      <c r="B1815">
        <v>682</v>
      </c>
      <c r="C1815" t="s">
        <v>40</v>
      </c>
      <c r="D1815">
        <v>4250</v>
      </c>
      <c r="E1815">
        <v>2018</v>
      </c>
      <c r="F1815" s="1">
        <v>19</v>
      </c>
      <c r="I1815">
        <v>7198</v>
      </c>
    </row>
    <row r="1816" spans="1:9" hidden="1" x14ac:dyDescent="0.25">
      <c r="A1816" t="s">
        <v>113</v>
      </c>
      <c r="B1816">
        <v>682</v>
      </c>
      <c r="C1816" t="s">
        <v>43</v>
      </c>
      <c r="D1816">
        <v>4252</v>
      </c>
      <c r="E1816">
        <v>2012</v>
      </c>
      <c r="F1816" s="1">
        <v>0.84299999999999997</v>
      </c>
      <c r="H1816" t="s">
        <v>117</v>
      </c>
      <c r="I1816">
        <v>6892</v>
      </c>
    </row>
    <row r="1817" spans="1:9" hidden="1" x14ac:dyDescent="0.25">
      <c r="A1817" t="s">
        <v>113</v>
      </c>
      <c r="B1817">
        <v>682</v>
      </c>
      <c r="C1817" t="s">
        <v>43</v>
      </c>
      <c r="D1817">
        <v>4252</v>
      </c>
      <c r="E1817">
        <v>2017</v>
      </c>
      <c r="F1817" s="1">
        <v>1</v>
      </c>
      <c r="H1817" t="s">
        <v>118</v>
      </c>
      <c r="I1817">
        <v>6892</v>
      </c>
    </row>
    <row r="1818" spans="1:9" hidden="1" x14ac:dyDescent="0.25">
      <c r="A1818" t="s">
        <v>113</v>
      </c>
      <c r="B1818">
        <v>682</v>
      </c>
      <c r="C1818" t="s">
        <v>43</v>
      </c>
      <c r="D1818">
        <v>4252</v>
      </c>
      <c r="E1818">
        <v>2018</v>
      </c>
      <c r="F1818" s="1">
        <v>1.4</v>
      </c>
      <c r="I1818">
        <v>7198</v>
      </c>
    </row>
    <row r="1819" spans="1:9" hidden="1" x14ac:dyDescent="0.25">
      <c r="A1819" t="s">
        <v>113</v>
      </c>
      <c r="B1819">
        <v>682</v>
      </c>
      <c r="C1819" t="s">
        <v>45</v>
      </c>
      <c r="D1819">
        <v>4251</v>
      </c>
      <c r="E1819">
        <v>2012</v>
      </c>
      <c r="F1819" s="1">
        <v>2.5270000000000001</v>
      </c>
      <c r="H1819" t="s">
        <v>119</v>
      </c>
      <c r="I1819">
        <v>6892</v>
      </c>
    </row>
    <row r="1820" spans="1:9" hidden="1" x14ac:dyDescent="0.25">
      <c r="A1820" t="s">
        <v>113</v>
      </c>
      <c r="B1820">
        <v>682</v>
      </c>
      <c r="C1820" t="s">
        <v>45</v>
      </c>
      <c r="D1820">
        <v>4251</v>
      </c>
      <c r="E1820">
        <v>2017</v>
      </c>
      <c r="F1820" s="1">
        <v>3.15</v>
      </c>
      <c r="H1820" t="s">
        <v>120</v>
      </c>
      <c r="I1820">
        <v>6892</v>
      </c>
    </row>
    <row r="1821" spans="1:9" hidden="1" x14ac:dyDescent="0.25">
      <c r="A1821" t="s">
        <v>113</v>
      </c>
      <c r="B1821">
        <v>682</v>
      </c>
      <c r="C1821" t="s">
        <v>45</v>
      </c>
      <c r="D1821">
        <v>4251</v>
      </c>
      <c r="E1821">
        <v>2018</v>
      </c>
      <c r="F1821" s="1">
        <v>3.4279999999999999</v>
      </c>
      <c r="I1821">
        <v>7198</v>
      </c>
    </row>
    <row r="1822" spans="1:9" hidden="1" x14ac:dyDescent="0.25">
      <c r="A1822" t="s">
        <v>113</v>
      </c>
      <c r="B1822">
        <v>682</v>
      </c>
      <c r="C1822" t="s">
        <v>47</v>
      </c>
      <c r="D1822">
        <v>4254</v>
      </c>
      <c r="E1822">
        <v>2012</v>
      </c>
      <c r="F1822" s="1">
        <v>83.860153256700002</v>
      </c>
      <c r="G1822" t="s">
        <v>39</v>
      </c>
      <c r="I1822">
        <v>0</v>
      </c>
    </row>
    <row r="1823" spans="1:9" hidden="1" x14ac:dyDescent="0.25">
      <c r="A1823" t="s">
        <v>113</v>
      </c>
      <c r="B1823">
        <v>682</v>
      </c>
      <c r="C1823" t="s">
        <v>47</v>
      </c>
      <c r="D1823">
        <v>4254</v>
      </c>
      <c r="E1823">
        <v>2017</v>
      </c>
      <c r="F1823" s="1">
        <v>82.226980728100003</v>
      </c>
      <c r="G1823" t="s">
        <v>39</v>
      </c>
      <c r="I1823">
        <v>0</v>
      </c>
    </row>
    <row r="1824" spans="1:9" hidden="1" x14ac:dyDescent="0.25">
      <c r="A1824" t="s">
        <v>113</v>
      </c>
      <c r="B1824">
        <v>682</v>
      </c>
      <c r="C1824" t="s">
        <v>47</v>
      </c>
      <c r="D1824">
        <v>4254</v>
      </c>
      <c r="E1824">
        <v>2018</v>
      </c>
      <c r="F1824" s="1">
        <v>79.166666666699996</v>
      </c>
      <c r="G1824" t="s">
        <v>39</v>
      </c>
      <c r="I1824">
        <v>0</v>
      </c>
    </row>
    <row r="1825" spans="1:9" hidden="1" x14ac:dyDescent="0.25">
      <c r="A1825" t="s">
        <v>113</v>
      </c>
      <c r="B1825">
        <v>682</v>
      </c>
      <c r="C1825" t="s">
        <v>48</v>
      </c>
      <c r="D1825">
        <v>4256</v>
      </c>
      <c r="E1825">
        <v>2012</v>
      </c>
      <c r="F1825" s="1">
        <v>4.0373563217999999</v>
      </c>
      <c r="G1825" t="s">
        <v>39</v>
      </c>
      <c r="I1825">
        <v>0</v>
      </c>
    </row>
    <row r="1826" spans="1:9" hidden="1" x14ac:dyDescent="0.25">
      <c r="A1826" t="s">
        <v>113</v>
      </c>
      <c r="B1826">
        <v>682</v>
      </c>
      <c r="C1826" t="s">
        <v>48</v>
      </c>
      <c r="D1826">
        <v>4256</v>
      </c>
      <c r="E1826">
        <v>2017</v>
      </c>
      <c r="F1826" s="1">
        <v>4.2826552463000001</v>
      </c>
      <c r="G1826" t="s">
        <v>39</v>
      </c>
      <c r="I1826">
        <v>0</v>
      </c>
    </row>
    <row r="1827" spans="1:9" hidden="1" x14ac:dyDescent="0.25">
      <c r="A1827" t="s">
        <v>113</v>
      </c>
      <c r="B1827">
        <v>682</v>
      </c>
      <c r="C1827" t="s">
        <v>48</v>
      </c>
      <c r="D1827">
        <v>4256</v>
      </c>
      <c r="E1827">
        <v>2018</v>
      </c>
      <c r="F1827" s="1">
        <v>5.8333333332999997</v>
      </c>
      <c r="G1827" t="s">
        <v>39</v>
      </c>
      <c r="I1827">
        <v>0</v>
      </c>
    </row>
    <row r="1828" spans="1:9" hidden="1" x14ac:dyDescent="0.25">
      <c r="A1828" t="s">
        <v>113</v>
      </c>
      <c r="B1828">
        <v>682</v>
      </c>
      <c r="C1828" t="s">
        <v>49</v>
      </c>
      <c r="D1828">
        <v>4255</v>
      </c>
      <c r="E1828">
        <v>2012</v>
      </c>
      <c r="F1828" s="1">
        <v>12.102490421500001</v>
      </c>
      <c r="G1828" t="s">
        <v>39</v>
      </c>
      <c r="I1828">
        <v>0</v>
      </c>
    </row>
    <row r="1829" spans="1:9" hidden="1" x14ac:dyDescent="0.25">
      <c r="A1829" t="s">
        <v>113</v>
      </c>
      <c r="B1829">
        <v>682</v>
      </c>
      <c r="C1829" t="s">
        <v>49</v>
      </c>
      <c r="D1829">
        <v>4255</v>
      </c>
      <c r="E1829">
        <v>2017</v>
      </c>
      <c r="F1829" s="1">
        <v>13.4903640257</v>
      </c>
      <c r="G1829" t="s">
        <v>39</v>
      </c>
      <c r="I1829">
        <v>0</v>
      </c>
    </row>
    <row r="1830" spans="1:9" hidden="1" x14ac:dyDescent="0.25">
      <c r="A1830" t="s">
        <v>113</v>
      </c>
      <c r="B1830">
        <v>682</v>
      </c>
      <c r="C1830" t="s">
        <v>49</v>
      </c>
      <c r="D1830">
        <v>4255</v>
      </c>
      <c r="E1830">
        <v>2018</v>
      </c>
      <c r="F1830" s="1">
        <v>14.2833333333</v>
      </c>
      <c r="G1830" t="s">
        <v>39</v>
      </c>
      <c r="I1830">
        <v>0</v>
      </c>
    </row>
    <row r="1831" spans="1:9" hidden="1" x14ac:dyDescent="0.25">
      <c r="A1831" t="s">
        <v>113</v>
      </c>
      <c r="B1831">
        <v>682</v>
      </c>
      <c r="C1831" t="s">
        <v>50</v>
      </c>
      <c r="D1831">
        <v>4318</v>
      </c>
      <c r="E1831">
        <v>2012</v>
      </c>
      <c r="F1831" s="1">
        <v>1191</v>
      </c>
      <c r="G1831" t="s">
        <v>42</v>
      </c>
      <c r="I1831">
        <v>0</v>
      </c>
    </row>
    <row r="1832" spans="1:9" hidden="1" x14ac:dyDescent="0.25">
      <c r="A1832" t="s">
        <v>113</v>
      </c>
      <c r="B1832">
        <v>682</v>
      </c>
      <c r="C1832" t="s">
        <v>50</v>
      </c>
      <c r="D1832">
        <v>4318</v>
      </c>
      <c r="E1832">
        <v>2017</v>
      </c>
      <c r="F1832" s="1">
        <v>1191</v>
      </c>
      <c r="G1832" t="s">
        <v>42</v>
      </c>
      <c r="I1832">
        <v>0</v>
      </c>
    </row>
    <row r="1833" spans="1:9" x14ac:dyDescent="0.25">
      <c r="A1833" t="s">
        <v>113</v>
      </c>
      <c r="B1833">
        <v>682</v>
      </c>
      <c r="C1833" t="s">
        <v>50</v>
      </c>
      <c r="D1833">
        <v>4318</v>
      </c>
      <c r="E1833">
        <v>2018</v>
      </c>
      <c r="F1833" s="1">
        <v>1191</v>
      </c>
      <c r="G1833" t="s">
        <v>42</v>
      </c>
      <c r="I1833">
        <v>0</v>
      </c>
    </row>
    <row r="1834" spans="1:9" hidden="1" x14ac:dyDescent="0.25">
      <c r="A1834" t="s">
        <v>113</v>
      </c>
      <c r="B1834">
        <v>682</v>
      </c>
      <c r="C1834" t="s">
        <v>51</v>
      </c>
      <c r="D1834">
        <v>4331</v>
      </c>
      <c r="E1834">
        <v>2012</v>
      </c>
      <c r="F1834" s="1">
        <v>84.498852561500001</v>
      </c>
      <c r="G1834" t="s">
        <v>39</v>
      </c>
      <c r="I1834">
        <v>0</v>
      </c>
    </row>
    <row r="1835" spans="1:9" hidden="1" x14ac:dyDescent="0.25">
      <c r="A1835" t="s">
        <v>113</v>
      </c>
      <c r="B1835">
        <v>682</v>
      </c>
      <c r="C1835" t="s">
        <v>51</v>
      </c>
      <c r="D1835">
        <v>4331</v>
      </c>
      <c r="E1835">
        <v>2017</v>
      </c>
      <c r="F1835" s="1">
        <v>90.653002488200002</v>
      </c>
      <c r="G1835" t="s">
        <v>39</v>
      </c>
      <c r="I1835">
        <v>0</v>
      </c>
    </row>
    <row r="1836" spans="1:9" hidden="1" x14ac:dyDescent="0.25">
      <c r="A1836" t="s">
        <v>113</v>
      </c>
      <c r="B1836">
        <v>682</v>
      </c>
      <c r="C1836" t="s">
        <v>51</v>
      </c>
      <c r="D1836">
        <v>4331</v>
      </c>
      <c r="E1836">
        <v>2018</v>
      </c>
      <c r="F1836" s="1">
        <v>91.207763560499998</v>
      </c>
      <c r="G1836" t="s">
        <v>39</v>
      </c>
      <c r="I1836">
        <v>0</v>
      </c>
    </row>
    <row r="1837" spans="1:9" hidden="1" x14ac:dyDescent="0.25">
      <c r="A1837" t="s">
        <v>121</v>
      </c>
      <c r="B1837">
        <v>686</v>
      </c>
      <c r="C1837" t="s">
        <v>34</v>
      </c>
      <c r="D1837">
        <v>4548</v>
      </c>
      <c r="E1837">
        <v>2012</v>
      </c>
      <c r="F1837" s="1">
        <v>2503704289</v>
      </c>
      <c r="G1837" t="s">
        <v>35</v>
      </c>
      <c r="I1837">
        <v>7015</v>
      </c>
    </row>
    <row r="1838" spans="1:9" hidden="1" x14ac:dyDescent="0.25">
      <c r="A1838" t="s">
        <v>121</v>
      </c>
      <c r="B1838">
        <v>686</v>
      </c>
      <c r="C1838" t="s">
        <v>34</v>
      </c>
      <c r="D1838">
        <v>4548</v>
      </c>
      <c r="E1838">
        <v>2017</v>
      </c>
      <c r="F1838" s="1">
        <v>3156427616</v>
      </c>
      <c r="G1838" t="s">
        <v>35</v>
      </c>
      <c r="I1838">
        <v>7015</v>
      </c>
    </row>
    <row r="1839" spans="1:9" hidden="1" x14ac:dyDescent="0.25">
      <c r="A1839" t="s">
        <v>121</v>
      </c>
      <c r="B1839">
        <v>686</v>
      </c>
      <c r="C1839" t="s">
        <v>34</v>
      </c>
      <c r="D1839">
        <v>4548</v>
      </c>
      <c r="E1839">
        <v>2018</v>
      </c>
      <c r="F1839" s="1">
        <v>3744915407</v>
      </c>
      <c r="G1839" t="s">
        <v>35</v>
      </c>
      <c r="I1839">
        <v>7015</v>
      </c>
    </row>
    <row r="1840" spans="1:9" hidden="1" x14ac:dyDescent="0.25">
      <c r="A1840" t="s">
        <v>121</v>
      </c>
      <c r="B1840">
        <v>686</v>
      </c>
      <c r="C1840" t="s">
        <v>36</v>
      </c>
      <c r="D1840">
        <v>4546</v>
      </c>
      <c r="E1840">
        <v>2012</v>
      </c>
      <c r="F1840" s="1">
        <v>4173394332</v>
      </c>
      <c r="G1840" t="s">
        <v>35</v>
      </c>
      <c r="I1840">
        <v>7015</v>
      </c>
    </row>
    <row r="1841" spans="1:9" hidden="1" x14ac:dyDescent="0.25">
      <c r="A1841" t="s">
        <v>121</v>
      </c>
      <c r="B1841">
        <v>686</v>
      </c>
      <c r="C1841" t="s">
        <v>36</v>
      </c>
      <c r="D1841">
        <v>4546</v>
      </c>
      <c r="E1841">
        <v>2017</v>
      </c>
      <c r="F1841" s="1">
        <v>4481571947</v>
      </c>
      <c r="G1841" t="s">
        <v>35</v>
      </c>
      <c r="I1841">
        <v>7015</v>
      </c>
    </row>
    <row r="1842" spans="1:9" hidden="1" x14ac:dyDescent="0.25">
      <c r="A1842" t="s">
        <v>121</v>
      </c>
      <c r="B1842">
        <v>686</v>
      </c>
      <c r="C1842" t="s">
        <v>36</v>
      </c>
      <c r="D1842">
        <v>4546</v>
      </c>
      <c r="E1842">
        <v>2018</v>
      </c>
      <c r="F1842" s="1">
        <v>5075016606</v>
      </c>
      <c r="G1842" t="s">
        <v>35</v>
      </c>
      <c r="I1842">
        <v>7015</v>
      </c>
    </row>
    <row r="1843" spans="1:9" hidden="1" x14ac:dyDescent="0.25">
      <c r="A1843" t="s">
        <v>121</v>
      </c>
      <c r="B1843">
        <v>686</v>
      </c>
      <c r="C1843" t="s">
        <v>37</v>
      </c>
      <c r="D1843">
        <v>4547</v>
      </c>
      <c r="E1843">
        <v>2012</v>
      </c>
      <c r="F1843" s="1">
        <v>10119419973</v>
      </c>
      <c r="G1843" t="s">
        <v>35</v>
      </c>
      <c r="I1843">
        <v>7015</v>
      </c>
    </row>
    <row r="1844" spans="1:9" hidden="1" x14ac:dyDescent="0.25">
      <c r="A1844" t="s">
        <v>121</v>
      </c>
      <c r="B1844">
        <v>686</v>
      </c>
      <c r="C1844" t="s">
        <v>37</v>
      </c>
      <c r="D1844">
        <v>4547</v>
      </c>
      <c r="E1844">
        <v>2017</v>
      </c>
      <c r="F1844" s="1">
        <v>11296520715</v>
      </c>
      <c r="G1844" t="s">
        <v>35</v>
      </c>
      <c r="I1844">
        <v>7015</v>
      </c>
    </row>
    <row r="1845" spans="1:9" hidden="1" x14ac:dyDescent="0.25">
      <c r="A1845" t="s">
        <v>121</v>
      </c>
      <c r="B1845">
        <v>686</v>
      </c>
      <c r="C1845" t="s">
        <v>37</v>
      </c>
      <c r="D1845">
        <v>4547</v>
      </c>
      <c r="E1845">
        <v>2018</v>
      </c>
      <c r="F1845" s="1">
        <v>12817977129</v>
      </c>
      <c r="G1845" t="s">
        <v>35</v>
      </c>
      <c r="I1845">
        <v>7015</v>
      </c>
    </row>
    <row r="1846" spans="1:9" hidden="1" x14ac:dyDescent="0.25">
      <c r="A1846" t="s">
        <v>121</v>
      </c>
      <c r="B1846">
        <v>686</v>
      </c>
      <c r="C1846" t="s">
        <v>38</v>
      </c>
      <c r="D1846">
        <v>4555</v>
      </c>
      <c r="E1846">
        <v>2012</v>
      </c>
      <c r="F1846" s="1">
        <v>5.5147569840999999</v>
      </c>
      <c r="G1846" t="s">
        <v>39</v>
      </c>
      <c r="I1846">
        <v>0</v>
      </c>
    </row>
    <row r="1847" spans="1:9" hidden="1" x14ac:dyDescent="0.25">
      <c r="A1847" t="s">
        <v>121</v>
      </c>
      <c r="B1847">
        <v>686</v>
      </c>
      <c r="C1847" t="s">
        <v>38</v>
      </c>
      <c r="D1847">
        <v>4555</v>
      </c>
      <c r="E1847">
        <v>2017</v>
      </c>
      <c r="F1847" s="1">
        <v>5.6574646754</v>
      </c>
      <c r="G1847" t="s">
        <v>39</v>
      </c>
      <c r="I1847">
        <v>0</v>
      </c>
    </row>
    <row r="1848" spans="1:9" hidden="1" x14ac:dyDescent="0.25">
      <c r="A1848" t="s">
        <v>121</v>
      </c>
      <c r="B1848">
        <v>686</v>
      </c>
      <c r="C1848" t="s">
        <v>38</v>
      </c>
      <c r="D1848">
        <v>4555</v>
      </c>
      <c r="E1848">
        <v>2018</v>
      </c>
      <c r="F1848" s="1">
        <v>5.6574646754</v>
      </c>
      <c r="G1848" t="s">
        <v>39</v>
      </c>
      <c r="I1848">
        <v>0</v>
      </c>
    </row>
    <row r="1849" spans="1:9" hidden="1" x14ac:dyDescent="0.25">
      <c r="A1849" t="s">
        <v>121</v>
      </c>
      <c r="B1849">
        <v>686</v>
      </c>
      <c r="C1849" t="s">
        <v>40</v>
      </c>
      <c r="D1849">
        <v>4250</v>
      </c>
      <c r="E1849">
        <v>2012</v>
      </c>
      <c r="F1849" s="1">
        <v>2.0649999999999999</v>
      </c>
      <c r="G1849" t="s">
        <v>42</v>
      </c>
      <c r="I1849">
        <v>0</v>
      </c>
    </row>
    <row r="1850" spans="1:9" hidden="1" x14ac:dyDescent="0.25">
      <c r="A1850" t="s">
        <v>121</v>
      </c>
      <c r="B1850">
        <v>686</v>
      </c>
      <c r="C1850" t="s">
        <v>40</v>
      </c>
      <c r="D1850">
        <v>4250</v>
      </c>
      <c r="E1850">
        <v>2017</v>
      </c>
      <c r="F1850" s="1">
        <v>2.0649999999999999</v>
      </c>
      <c r="G1850" t="s">
        <v>42</v>
      </c>
      <c r="I1850">
        <v>0</v>
      </c>
    </row>
    <row r="1851" spans="1:9" hidden="1" x14ac:dyDescent="0.25">
      <c r="A1851" t="s">
        <v>121</v>
      </c>
      <c r="B1851">
        <v>686</v>
      </c>
      <c r="C1851" t="s">
        <v>40</v>
      </c>
      <c r="D1851">
        <v>4250</v>
      </c>
      <c r="E1851">
        <v>2018</v>
      </c>
      <c r="F1851" s="1">
        <v>2.0649999999999999</v>
      </c>
      <c r="G1851" t="s">
        <v>42</v>
      </c>
      <c r="I1851">
        <v>0</v>
      </c>
    </row>
    <row r="1852" spans="1:9" hidden="1" x14ac:dyDescent="0.25">
      <c r="A1852" t="s">
        <v>121</v>
      </c>
      <c r="B1852">
        <v>686</v>
      </c>
      <c r="C1852" t="s">
        <v>43</v>
      </c>
      <c r="D1852">
        <v>4252</v>
      </c>
      <c r="E1852">
        <v>2012</v>
      </c>
      <c r="F1852" s="1">
        <v>5.8000000000000003E-2</v>
      </c>
      <c r="G1852" t="s">
        <v>42</v>
      </c>
      <c r="I1852">
        <v>0</v>
      </c>
    </row>
    <row r="1853" spans="1:9" hidden="1" x14ac:dyDescent="0.25">
      <c r="A1853" t="s">
        <v>121</v>
      </c>
      <c r="B1853">
        <v>686</v>
      </c>
      <c r="C1853" t="s">
        <v>43</v>
      </c>
      <c r="D1853">
        <v>4252</v>
      </c>
      <c r="E1853">
        <v>2017</v>
      </c>
      <c r="F1853" s="1">
        <v>5.8000000000000003E-2</v>
      </c>
      <c r="G1853" t="s">
        <v>42</v>
      </c>
      <c r="I1853">
        <v>0</v>
      </c>
    </row>
    <row r="1854" spans="1:9" hidden="1" x14ac:dyDescent="0.25">
      <c r="A1854" t="s">
        <v>121</v>
      </c>
      <c r="B1854">
        <v>686</v>
      </c>
      <c r="C1854" t="s">
        <v>43</v>
      </c>
      <c r="D1854">
        <v>4252</v>
      </c>
      <c r="E1854">
        <v>2018</v>
      </c>
      <c r="F1854" s="1">
        <v>5.8000000000000003E-2</v>
      </c>
      <c r="G1854" t="s">
        <v>42</v>
      </c>
      <c r="I1854">
        <v>0</v>
      </c>
    </row>
    <row r="1855" spans="1:9" hidden="1" x14ac:dyDescent="0.25">
      <c r="A1855" t="s">
        <v>121</v>
      </c>
      <c r="B1855">
        <v>686</v>
      </c>
      <c r="C1855" t="s">
        <v>45</v>
      </c>
      <c r="D1855">
        <v>4251</v>
      </c>
      <c r="E1855">
        <v>2012</v>
      </c>
      <c r="F1855" s="1">
        <v>9.8000000000000004E-2</v>
      </c>
      <c r="G1855" t="s">
        <v>42</v>
      </c>
      <c r="I1855">
        <v>0</v>
      </c>
    </row>
    <row r="1856" spans="1:9" hidden="1" x14ac:dyDescent="0.25">
      <c r="A1856" t="s">
        <v>121</v>
      </c>
      <c r="B1856">
        <v>686</v>
      </c>
      <c r="C1856" t="s">
        <v>45</v>
      </c>
      <c r="D1856">
        <v>4251</v>
      </c>
      <c r="E1856">
        <v>2017</v>
      </c>
      <c r="F1856" s="1">
        <v>9.8000000000000004E-2</v>
      </c>
      <c r="G1856" t="s">
        <v>42</v>
      </c>
      <c r="I1856">
        <v>0</v>
      </c>
    </row>
    <row r="1857" spans="1:9" hidden="1" x14ac:dyDescent="0.25">
      <c r="A1857" t="s">
        <v>121</v>
      </c>
      <c r="B1857">
        <v>686</v>
      </c>
      <c r="C1857" t="s">
        <v>45</v>
      </c>
      <c r="D1857">
        <v>4251</v>
      </c>
      <c r="E1857">
        <v>2018</v>
      </c>
      <c r="F1857" s="1">
        <v>9.8000000000000004E-2</v>
      </c>
      <c r="G1857" t="s">
        <v>42</v>
      </c>
      <c r="I1857">
        <v>0</v>
      </c>
    </row>
    <row r="1858" spans="1:9" hidden="1" x14ac:dyDescent="0.25">
      <c r="A1858" t="s">
        <v>121</v>
      </c>
      <c r="B1858">
        <v>686</v>
      </c>
      <c r="C1858" t="s">
        <v>47</v>
      </c>
      <c r="D1858">
        <v>4254</v>
      </c>
      <c r="E1858">
        <v>2012</v>
      </c>
      <c r="F1858" s="1">
        <v>92.9761368753</v>
      </c>
      <c r="G1858" t="s">
        <v>42</v>
      </c>
      <c r="I1858">
        <v>0</v>
      </c>
    </row>
    <row r="1859" spans="1:9" hidden="1" x14ac:dyDescent="0.25">
      <c r="A1859" t="s">
        <v>121</v>
      </c>
      <c r="B1859">
        <v>686</v>
      </c>
      <c r="C1859" t="s">
        <v>47</v>
      </c>
      <c r="D1859">
        <v>4254</v>
      </c>
      <c r="E1859">
        <v>2017</v>
      </c>
      <c r="F1859" s="1">
        <v>92.9761368753</v>
      </c>
      <c r="G1859" t="s">
        <v>42</v>
      </c>
      <c r="I1859">
        <v>0</v>
      </c>
    </row>
    <row r="1860" spans="1:9" hidden="1" x14ac:dyDescent="0.25">
      <c r="A1860" t="s">
        <v>121</v>
      </c>
      <c r="B1860">
        <v>686</v>
      </c>
      <c r="C1860" t="s">
        <v>47</v>
      </c>
      <c r="D1860">
        <v>4254</v>
      </c>
      <c r="E1860">
        <v>2018</v>
      </c>
      <c r="F1860" s="1">
        <v>92.9761368753</v>
      </c>
      <c r="G1860" t="s">
        <v>42</v>
      </c>
      <c r="I1860">
        <v>0</v>
      </c>
    </row>
    <row r="1861" spans="1:9" hidden="1" x14ac:dyDescent="0.25">
      <c r="A1861" t="s">
        <v>121</v>
      </c>
      <c r="B1861">
        <v>686</v>
      </c>
      <c r="C1861" t="s">
        <v>48</v>
      </c>
      <c r="D1861">
        <v>4256</v>
      </c>
      <c r="E1861">
        <v>2012</v>
      </c>
      <c r="F1861" s="1">
        <v>2.6114362899999999</v>
      </c>
      <c r="G1861" t="s">
        <v>42</v>
      </c>
      <c r="I1861">
        <v>0</v>
      </c>
    </row>
    <row r="1862" spans="1:9" hidden="1" x14ac:dyDescent="0.25">
      <c r="A1862" t="s">
        <v>121</v>
      </c>
      <c r="B1862">
        <v>686</v>
      </c>
      <c r="C1862" t="s">
        <v>48</v>
      </c>
      <c r="D1862">
        <v>4256</v>
      </c>
      <c r="E1862">
        <v>2017</v>
      </c>
      <c r="F1862" s="1">
        <v>2.6114362899999999</v>
      </c>
      <c r="G1862" t="s">
        <v>42</v>
      </c>
      <c r="I1862">
        <v>0</v>
      </c>
    </row>
    <row r="1863" spans="1:9" hidden="1" x14ac:dyDescent="0.25">
      <c r="A1863" t="s">
        <v>121</v>
      </c>
      <c r="B1863">
        <v>686</v>
      </c>
      <c r="C1863" t="s">
        <v>48</v>
      </c>
      <c r="D1863">
        <v>4256</v>
      </c>
      <c r="E1863">
        <v>2018</v>
      </c>
      <c r="F1863" s="1">
        <v>2.6114362899999999</v>
      </c>
      <c r="G1863" t="s">
        <v>42</v>
      </c>
      <c r="I1863">
        <v>0</v>
      </c>
    </row>
    <row r="1864" spans="1:9" hidden="1" x14ac:dyDescent="0.25">
      <c r="A1864" t="s">
        <v>121</v>
      </c>
      <c r="B1864">
        <v>686</v>
      </c>
      <c r="C1864" t="s">
        <v>49</v>
      </c>
      <c r="D1864">
        <v>4255</v>
      </c>
      <c r="E1864">
        <v>2012</v>
      </c>
      <c r="F1864" s="1">
        <v>4.4124268347999998</v>
      </c>
      <c r="G1864" t="s">
        <v>42</v>
      </c>
      <c r="I1864">
        <v>0</v>
      </c>
    </row>
    <row r="1865" spans="1:9" hidden="1" x14ac:dyDescent="0.25">
      <c r="A1865" t="s">
        <v>121</v>
      </c>
      <c r="B1865">
        <v>686</v>
      </c>
      <c r="C1865" t="s">
        <v>49</v>
      </c>
      <c r="D1865">
        <v>4255</v>
      </c>
      <c r="E1865">
        <v>2017</v>
      </c>
      <c r="F1865" s="1">
        <v>4.4124268347999998</v>
      </c>
      <c r="G1865" t="s">
        <v>42</v>
      </c>
      <c r="I1865">
        <v>0</v>
      </c>
    </row>
    <row r="1866" spans="1:9" hidden="1" x14ac:dyDescent="0.25">
      <c r="A1866" t="s">
        <v>121</v>
      </c>
      <c r="B1866">
        <v>686</v>
      </c>
      <c r="C1866" t="s">
        <v>49</v>
      </c>
      <c r="D1866">
        <v>4255</v>
      </c>
      <c r="E1866">
        <v>2018</v>
      </c>
      <c r="F1866" s="1">
        <v>4.4124268347999998</v>
      </c>
      <c r="G1866" t="s">
        <v>42</v>
      </c>
      <c r="I1866">
        <v>0</v>
      </c>
    </row>
    <row r="1867" spans="1:9" hidden="1" x14ac:dyDescent="0.25">
      <c r="A1867" t="s">
        <v>121</v>
      </c>
      <c r="B1867">
        <v>686</v>
      </c>
      <c r="C1867" t="s">
        <v>50</v>
      </c>
      <c r="D1867">
        <v>4318</v>
      </c>
      <c r="E1867">
        <v>2012</v>
      </c>
      <c r="F1867" s="1">
        <v>69</v>
      </c>
      <c r="G1867" t="s">
        <v>42</v>
      </c>
      <c r="I1867">
        <v>0</v>
      </c>
    </row>
    <row r="1868" spans="1:9" hidden="1" x14ac:dyDescent="0.25">
      <c r="A1868" t="s">
        <v>121</v>
      </c>
      <c r="B1868">
        <v>686</v>
      </c>
      <c r="C1868" t="s">
        <v>50</v>
      </c>
      <c r="D1868">
        <v>4318</v>
      </c>
      <c r="E1868">
        <v>2017</v>
      </c>
      <c r="F1868" s="1">
        <v>69</v>
      </c>
      <c r="G1868" t="s">
        <v>42</v>
      </c>
      <c r="I1868">
        <v>0</v>
      </c>
    </row>
    <row r="1869" spans="1:9" x14ac:dyDescent="0.25">
      <c r="A1869" t="s">
        <v>121</v>
      </c>
      <c r="B1869">
        <v>686</v>
      </c>
      <c r="C1869" t="s">
        <v>50</v>
      </c>
      <c r="D1869">
        <v>4318</v>
      </c>
      <c r="E1869">
        <v>2018</v>
      </c>
      <c r="F1869" s="1">
        <v>69</v>
      </c>
      <c r="G1869" t="s">
        <v>42</v>
      </c>
      <c r="I1869">
        <v>0</v>
      </c>
    </row>
    <row r="1870" spans="1:9" hidden="1" x14ac:dyDescent="0.25">
      <c r="A1870" t="s">
        <v>121</v>
      </c>
      <c r="B1870">
        <v>686</v>
      </c>
      <c r="C1870" t="s">
        <v>51</v>
      </c>
      <c r="D1870">
        <v>4331</v>
      </c>
      <c r="E1870">
        <v>2012</v>
      </c>
      <c r="F1870" s="1">
        <v>3.5690936107</v>
      </c>
      <c r="G1870" t="s">
        <v>39</v>
      </c>
      <c r="I1870">
        <v>0</v>
      </c>
    </row>
    <row r="1871" spans="1:9" hidden="1" x14ac:dyDescent="0.25">
      <c r="A1871" t="s">
        <v>121</v>
      </c>
      <c r="B1871">
        <v>686</v>
      </c>
      <c r="C1871" t="s">
        <v>51</v>
      </c>
      <c r="D1871">
        <v>4331</v>
      </c>
      <c r="E1871">
        <v>2017</v>
      </c>
      <c r="F1871" s="1">
        <v>3.6638194021000001</v>
      </c>
      <c r="G1871" t="s">
        <v>39</v>
      </c>
      <c r="I1871">
        <v>0</v>
      </c>
    </row>
    <row r="1872" spans="1:9" hidden="1" x14ac:dyDescent="0.25">
      <c r="A1872" t="s">
        <v>121</v>
      </c>
      <c r="B1872">
        <v>686</v>
      </c>
      <c r="C1872" t="s">
        <v>51</v>
      </c>
      <c r="D1872">
        <v>4331</v>
      </c>
      <c r="E1872">
        <v>2018</v>
      </c>
      <c r="F1872" s="1">
        <v>3.6638194021000001</v>
      </c>
      <c r="G1872" t="s">
        <v>39</v>
      </c>
      <c r="I1872">
        <v>0</v>
      </c>
    </row>
    <row r="1873" spans="1:9" hidden="1" x14ac:dyDescent="0.25">
      <c r="A1873" t="s">
        <v>122</v>
      </c>
      <c r="B1873">
        <v>690</v>
      </c>
      <c r="C1873" t="s">
        <v>34</v>
      </c>
      <c r="D1873">
        <v>4548</v>
      </c>
      <c r="E1873">
        <v>2012</v>
      </c>
      <c r="F1873" s="1">
        <v>21664722.32</v>
      </c>
      <c r="G1873" t="s">
        <v>35</v>
      </c>
      <c r="I1873">
        <v>7015</v>
      </c>
    </row>
    <row r="1874" spans="1:9" hidden="1" x14ac:dyDescent="0.25">
      <c r="A1874" t="s">
        <v>122</v>
      </c>
      <c r="B1874">
        <v>690</v>
      </c>
      <c r="C1874" t="s">
        <v>34</v>
      </c>
      <c r="D1874">
        <v>4548</v>
      </c>
      <c r="E1874">
        <v>2017</v>
      </c>
      <c r="F1874" s="1">
        <v>28670488.68</v>
      </c>
      <c r="G1874" t="s">
        <v>35</v>
      </c>
      <c r="I1874">
        <v>7015</v>
      </c>
    </row>
    <row r="1875" spans="1:9" hidden="1" x14ac:dyDescent="0.25">
      <c r="A1875" t="s">
        <v>122</v>
      </c>
      <c r="B1875">
        <v>690</v>
      </c>
      <c r="C1875" t="s">
        <v>34</v>
      </c>
      <c r="D1875">
        <v>4548</v>
      </c>
      <c r="E1875">
        <v>2018</v>
      </c>
      <c r="F1875" s="1">
        <v>32252189.289999999</v>
      </c>
      <c r="G1875" t="s">
        <v>35</v>
      </c>
      <c r="I1875">
        <v>7015</v>
      </c>
    </row>
    <row r="1876" spans="1:9" hidden="1" x14ac:dyDescent="0.25">
      <c r="A1876" t="s">
        <v>122</v>
      </c>
      <c r="B1876">
        <v>690</v>
      </c>
      <c r="C1876" t="s">
        <v>36</v>
      </c>
      <c r="D1876">
        <v>4546</v>
      </c>
      <c r="E1876">
        <v>2012</v>
      </c>
      <c r="F1876" s="1">
        <v>135582861.30000001</v>
      </c>
      <c r="G1876" t="s">
        <v>35</v>
      </c>
      <c r="I1876">
        <v>7015</v>
      </c>
    </row>
    <row r="1877" spans="1:9" hidden="1" x14ac:dyDescent="0.25">
      <c r="A1877" t="s">
        <v>122</v>
      </c>
      <c r="B1877">
        <v>690</v>
      </c>
      <c r="C1877" t="s">
        <v>36</v>
      </c>
      <c r="D1877">
        <v>4546</v>
      </c>
      <c r="E1877">
        <v>2017</v>
      </c>
      <c r="F1877" s="1">
        <v>132984586.3</v>
      </c>
      <c r="G1877" t="s">
        <v>35</v>
      </c>
      <c r="I1877">
        <v>7015</v>
      </c>
    </row>
    <row r="1878" spans="1:9" hidden="1" x14ac:dyDescent="0.25">
      <c r="A1878" t="s">
        <v>122</v>
      </c>
      <c r="B1878">
        <v>690</v>
      </c>
      <c r="C1878" t="s">
        <v>36</v>
      </c>
      <c r="D1878">
        <v>4546</v>
      </c>
      <c r="E1878">
        <v>2018</v>
      </c>
      <c r="F1878" s="1">
        <v>143865073.19999999</v>
      </c>
      <c r="G1878" t="s">
        <v>35</v>
      </c>
      <c r="I1878">
        <v>7015</v>
      </c>
    </row>
    <row r="1879" spans="1:9" hidden="1" x14ac:dyDescent="0.25">
      <c r="A1879" t="s">
        <v>122</v>
      </c>
      <c r="B1879">
        <v>690</v>
      </c>
      <c r="C1879" t="s">
        <v>37</v>
      </c>
      <c r="D1879">
        <v>4547</v>
      </c>
      <c r="E1879">
        <v>2012</v>
      </c>
      <c r="F1879" s="1">
        <v>730882150.89999998</v>
      </c>
      <c r="G1879" t="s">
        <v>35</v>
      </c>
      <c r="I1879">
        <v>7015</v>
      </c>
    </row>
    <row r="1880" spans="1:9" hidden="1" x14ac:dyDescent="0.25">
      <c r="A1880" t="s">
        <v>122</v>
      </c>
      <c r="B1880">
        <v>690</v>
      </c>
      <c r="C1880" t="s">
        <v>37</v>
      </c>
      <c r="D1880">
        <v>4547</v>
      </c>
      <c r="E1880">
        <v>2017</v>
      </c>
      <c r="F1880" s="1">
        <v>1085175994</v>
      </c>
      <c r="G1880" t="s">
        <v>35</v>
      </c>
      <c r="I1880">
        <v>7015</v>
      </c>
    </row>
    <row r="1881" spans="1:9" hidden="1" x14ac:dyDescent="0.25">
      <c r="A1881" t="s">
        <v>122</v>
      </c>
      <c r="B1881">
        <v>690</v>
      </c>
      <c r="C1881" t="s">
        <v>37</v>
      </c>
      <c r="D1881">
        <v>4547</v>
      </c>
      <c r="E1881">
        <v>2018</v>
      </c>
      <c r="F1881" s="1">
        <v>1154310598</v>
      </c>
      <c r="G1881" t="s">
        <v>35</v>
      </c>
      <c r="I1881">
        <v>7015</v>
      </c>
    </row>
    <row r="1882" spans="1:9" hidden="1" x14ac:dyDescent="0.25">
      <c r="A1882" t="s">
        <v>122</v>
      </c>
      <c r="B1882">
        <v>690</v>
      </c>
      <c r="C1882" t="s">
        <v>38</v>
      </c>
      <c r="D1882">
        <v>4555</v>
      </c>
      <c r="E1882">
        <v>2012</v>
      </c>
      <c r="F1882" s="1">
        <v>23.787771640500001</v>
      </c>
      <c r="G1882" t="s">
        <v>39</v>
      </c>
      <c r="I1882">
        <v>0</v>
      </c>
    </row>
    <row r="1883" spans="1:9" hidden="1" x14ac:dyDescent="0.25">
      <c r="A1883" t="s">
        <v>122</v>
      </c>
      <c r="B1883">
        <v>690</v>
      </c>
      <c r="C1883" t="s">
        <v>38</v>
      </c>
      <c r="D1883">
        <v>4555</v>
      </c>
      <c r="E1883">
        <v>2017</v>
      </c>
      <c r="F1883" s="1">
        <v>23.0979799011</v>
      </c>
      <c r="G1883" t="s">
        <v>39</v>
      </c>
      <c r="I1883">
        <v>0</v>
      </c>
    </row>
    <row r="1884" spans="1:9" hidden="1" x14ac:dyDescent="0.25">
      <c r="A1884" t="s">
        <v>122</v>
      </c>
      <c r="B1884">
        <v>690</v>
      </c>
      <c r="C1884" t="s">
        <v>38</v>
      </c>
      <c r="D1884">
        <v>4555</v>
      </c>
      <c r="E1884">
        <v>2018</v>
      </c>
      <c r="F1884" s="1">
        <v>23.0979799011</v>
      </c>
      <c r="G1884" t="s">
        <v>39</v>
      </c>
      <c r="I1884">
        <v>0</v>
      </c>
    </row>
    <row r="1885" spans="1:9" hidden="1" x14ac:dyDescent="0.25">
      <c r="A1885" t="s">
        <v>122</v>
      </c>
      <c r="B1885">
        <v>690</v>
      </c>
      <c r="C1885" t="s">
        <v>40</v>
      </c>
      <c r="D1885">
        <v>4250</v>
      </c>
      <c r="E1885">
        <v>2012</v>
      </c>
      <c r="F1885" s="1">
        <v>8.9999999999999998E-4</v>
      </c>
      <c r="G1885" t="s">
        <v>42</v>
      </c>
      <c r="I1885">
        <v>0</v>
      </c>
    </row>
    <row r="1886" spans="1:9" hidden="1" x14ac:dyDescent="0.25">
      <c r="A1886" t="s">
        <v>122</v>
      </c>
      <c r="B1886">
        <v>690</v>
      </c>
      <c r="C1886" t="s">
        <v>40</v>
      </c>
      <c r="D1886">
        <v>4250</v>
      </c>
      <c r="E1886">
        <v>2017</v>
      </c>
      <c r="F1886" s="1">
        <v>8.9999999999999998E-4</v>
      </c>
      <c r="G1886" t="s">
        <v>42</v>
      </c>
      <c r="I1886">
        <v>0</v>
      </c>
    </row>
    <row r="1887" spans="1:9" hidden="1" x14ac:dyDescent="0.25">
      <c r="A1887" t="s">
        <v>122</v>
      </c>
      <c r="B1887">
        <v>690</v>
      </c>
      <c r="C1887" t="s">
        <v>40</v>
      </c>
      <c r="D1887">
        <v>4250</v>
      </c>
      <c r="E1887">
        <v>2018</v>
      </c>
      <c r="F1887" s="1">
        <v>8.9999999999999998E-4</v>
      </c>
      <c r="G1887" t="s">
        <v>42</v>
      </c>
      <c r="I1887">
        <v>0</v>
      </c>
    </row>
    <row r="1888" spans="1:9" hidden="1" x14ac:dyDescent="0.25">
      <c r="A1888" t="s">
        <v>122</v>
      </c>
      <c r="B1888">
        <v>690</v>
      </c>
      <c r="C1888" t="s">
        <v>43</v>
      </c>
      <c r="D1888">
        <v>4252</v>
      </c>
      <c r="E1888">
        <v>2012</v>
      </c>
      <c r="F1888" s="1">
        <v>3.8E-3</v>
      </c>
      <c r="G1888" t="s">
        <v>42</v>
      </c>
      <c r="I1888">
        <v>0</v>
      </c>
    </row>
    <row r="1889" spans="1:9" hidden="1" x14ac:dyDescent="0.25">
      <c r="A1889" t="s">
        <v>122</v>
      </c>
      <c r="B1889">
        <v>690</v>
      </c>
      <c r="C1889" t="s">
        <v>43</v>
      </c>
      <c r="D1889">
        <v>4252</v>
      </c>
      <c r="E1889">
        <v>2017</v>
      </c>
      <c r="F1889" s="1">
        <v>3.8E-3</v>
      </c>
      <c r="G1889" t="s">
        <v>42</v>
      </c>
      <c r="I1889">
        <v>0</v>
      </c>
    </row>
    <row r="1890" spans="1:9" hidden="1" x14ac:dyDescent="0.25">
      <c r="A1890" t="s">
        <v>122</v>
      </c>
      <c r="B1890">
        <v>690</v>
      </c>
      <c r="C1890" t="s">
        <v>43</v>
      </c>
      <c r="D1890">
        <v>4252</v>
      </c>
      <c r="E1890">
        <v>2018</v>
      </c>
      <c r="F1890" s="1">
        <v>3.8E-3</v>
      </c>
      <c r="G1890" t="s">
        <v>42</v>
      </c>
      <c r="I1890">
        <v>0</v>
      </c>
    </row>
    <row r="1891" spans="1:9" hidden="1" x14ac:dyDescent="0.25">
      <c r="A1891" t="s">
        <v>122</v>
      </c>
      <c r="B1891">
        <v>690</v>
      </c>
      <c r="C1891" t="s">
        <v>45</v>
      </c>
      <c r="D1891">
        <v>4251</v>
      </c>
      <c r="E1891">
        <v>2012</v>
      </c>
      <c r="F1891" s="1">
        <v>8.9999999999999993E-3</v>
      </c>
      <c r="G1891" t="s">
        <v>42</v>
      </c>
      <c r="I1891">
        <v>0</v>
      </c>
    </row>
    <row r="1892" spans="1:9" hidden="1" x14ac:dyDescent="0.25">
      <c r="A1892" t="s">
        <v>122</v>
      </c>
      <c r="B1892">
        <v>690</v>
      </c>
      <c r="C1892" t="s">
        <v>45</v>
      </c>
      <c r="D1892">
        <v>4251</v>
      </c>
      <c r="E1892">
        <v>2017</v>
      </c>
      <c r="F1892" s="1">
        <v>8.9999999999999993E-3</v>
      </c>
      <c r="G1892" t="s">
        <v>42</v>
      </c>
      <c r="I1892">
        <v>0</v>
      </c>
    </row>
    <row r="1893" spans="1:9" hidden="1" x14ac:dyDescent="0.25">
      <c r="A1893" t="s">
        <v>122</v>
      </c>
      <c r="B1893">
        <v>690</v>
      </c>
      <c r="C1893" t="s">
        <v>45</v>
      </c>
      <c r="D1893">
        <v>4251</v>
      </c>
      <c r="E1893">
        <v>2018</v>
      </c>
      <c r="F1893" s="1">
        <v>8.9999999999999993E-3</v>
      </c>
      <c r="G1893" t="s">
        <v>42</v>
      </c>
      <c r="I1893">
        <v>0</v>
      </c>
    </row>
    <row r="1894" spans="1:9" hidden="1" x14ac:dyDescent="0.25">
      <c r="A1894" t="s">
        <v>122</v>
      </c>
      <c r="B1894">
        <v>690</v>
      </c>
      <c r="C1894" t="s">
        <v>47</v>
      </c>
      <c r="D1894">
        <v>4254</v>
      </c>
      <c r="E1894">
        <v>2012</v>
      </c>
      <c r="F1894" s="1">
        <v>6.5693430657</v>
      </c>
      <c r="G1894" t="s">
        <v>39</v>
      </c>
      <c r="I1894">
        <v>0</v>
      </c>
    </row>
    <row r="1895" spans="1:9" hidden="1" x14ac:dyDescent="0.25">
      <c r="A1895" t="s">
        <v>122</v>
      </c>
      <c r="B1895">
        <v>690</v>
      </c>
      <c r="C1895" t="s">
        <v>47</v>
      </c>
      <c r="D1895">
        <v>4254</v>
      </c>
      <c r="E1895">
        <v>2017</v>
      </c>
      <c r="F1895" s="1">
        <v>6.5693430657</v>
      </c>
      <c r="G1895" t="s">
        <v>39</v>
      </c>
      <c r="I1895">
        <v>0</v>
      </c>
    </row>
    <row r="1896" spans="1:9" hidden="1" x14ac:dyDescent="0.25">
      <c r="A1896" t="s">
        <v>122</v>
      </c>
      <c r="B1896">
        <v>690</v>
      </c>
      <c r="C1896" t="s">
        <v>47</v>
      </c>
      <c r="D1896">
        <v>4254</v>
      </c>
      <c r="E1896">
        <v>2018</v>
      </c>
      <c r="F1896" s="1">
        <v>6.5693430657</v>
      </c>
      <c r="G1896" t="s">
        <v>39</v>
      </c>
      <c r="I1896">
        <v>0</v>
      </c>
    </row>
    <row r="1897" spans="1:9" hidden="1" x14ac:dyDescent="0.25">
      <c r="A1897" t="s">
        <v>122</v>
      </c>
      <c r="B1897">
        <v>690</v>
      </c>
      <c r="C1897" t="s">
        <v>48</v>
      </c>
      <c r="D1897">
        <v>4256</v>
      </c>
      <c r="E1897">
        <v>2012</v>
      </c>
      <c r="F1897" s="1">
        <v>27.737226277400001</v>
      </c>
      <c r="G1897" t="s">
        <v>39</v>
      </c>
      <c r="I1897">
        <v>0</v>
      </c>
    </row>
    <row r="1898" spans="1:9" hidden="1" x14ac:dyDescent="0.25">
      <c r="A1898" t="s">
        <v>122</v>
      </c>
      <c r="B1898">
        <v>690</v>
      </c>
      <c r="C1898" t="s">
        <v>48</v>
      </c>
      <c r="D1898">
        <v>4256</v>
      </c>
      <c r="E1898">
        <v>2017</v>
      </c>
      <c r="F1898" s="1">
        <v>27.737226277400001</v>
      </c>
      <c r="G1898" t="s">
        <v>39</v>
      </c>
      <c r="I1898">
        <v>0</v>
      </c>
    </row>
    <row r="1899" spans="1:9" hidden="1" x14ac:dyDescent="0.25">
      <c r="A1899" t="s">
        <v>122</v>
      </c>
      <c r="B1899">
        <v>690</v>
      </c>
      <c r="C1899" t="s">
        <v>48</v>
      </c>
      <c r="D1899">
        <v>4256</v>
      </c>
      <c r="E1899">
        <v>2018</v>
      </c>
      <c r="F1899" s="1">
        <v>27.737226277400001</v>
      </c>
      <c r="G1899" t="s">
        <v>39</v>
      </c>
      <c r="I1899">
        <v>0</v>
      </c>
    </row>
    <row r="1900" spans="1:9" hidden="1" x14ac:dyDescent="0.25">
      <c r="A1900" t="s">
        <v>122</v>
      </c>
      <c r="B1900">
        <v>690</v>
      </c>
      <c r="C1900" t="s">
        <v>49</v>
      </c>
      <c r="D1900">
        <v>4255</v>
      </c>
      <c r="E1900">
        <v>2012</v>
      </c>
      <c r="F1900" s="1">
        <v>65.693430656900006</v>
      </c>
      <c r="G1900" t="s">
        <v>39</v>
      </c>
      <c r="I1900">
        <v>0</v>
      </c>
    </row>
    <row r="1901" spans="1:9" hidden="1" x14ac:dyDescent="0.25">
      <c r="A1901" t="s">
        <v>122</v>
      </c>
      <c r="B1901">
        <v>690</v>
      </c>
      <c r="C1901" t="s">
        <v>49</v>
      </c>
      <c r="D1901">
        <v>4255</v>
      </c>
      <c r="E1901">
        <v>2017</v>
      </c>
      <c r="F1901" s="1">
        <v>65.693430656900006</v>
      </c>
      <c r="G1901" t="s">
        <v>39</v>
      </c>
      <c r="I1901">
        <v>0</v>
      </c>
    </row>
    <row r="1902" spans="1:9" hidden="1" x14ac:dyDescent="0.25">
      <c r="A1902" t="s">
        <v>122</v>
      </c>
      <c r="B1902">
        <v>690</v>
      </c>
      <c r="C1902" t="s">
        <v>49</v>
      </c>
      <c r="D1902">
        <v>4255</v>
      </c>
      <c r="E1902">
        <v>2018</v>
      </c>
      <c r="F1902" s="1">
        <v>65.693430656900006</v>
      </c>
      <c r="G1902" t="s">
        <v>39</v>
      </c>
      <c r="I1902">
        <v>0</v>
      </c>
    </row>
    <row r="1903" spans="1:9" hidden="1" x14ac:dyDescent="0.25">
      <c r="A1903" t="s">
        <v>122</v>
      </c>
      <c r="B1903">
        <v>690</v>
      </c>
      <c r="C1903" t="s">
        <v>50</v>
      </c>
      <c r="D1903">
        <v>4318</v>
      </c>
      <c r="E1903">
        <v>2012</v>
      </c>
      <c r="F1903" s="1">
        <v>0.2</v>
      </c>
      <c r="G1903" t="s">
        <v>42</v>
      </c>
      <c r="I1903">
        <v>0</v>
      </c>
    </row>
    <row r="1904" spans="1:9" hidden="1" x14ac:dyDescent="0.25">
      <c r="A1904" t="s">
        <v>122</v>
      </c>
      <c r="B1904">
        <v>690</v>
      </c>
      <c r="C1904" t="s">
        <v>50</v>
      </c>
      <c r="D1904">
        <v>4318</v>
      </c>
      <c r="E1904">
        <v>2017</v>
      </c>
      <c r="F1904" s="1">
        <v>0.2</v>
      </c>
      <c r="G1904" t="s">
        <v>42</v>
      </c>
      <c r="I1904">
        <v>0</v>
      </c>
    </row>
    <row r="1905" spans="1:9" x14ac:dyDescent="0.25">
      <c r="A1905" t="s">
        <v>122</v>
      </c>
      <c r="B1905">
        <v>690</v>
      </c>
      <c r="C1905" t="s">
        <v>50</v>
      </c>
      <c r="D1905">
        <v>4318</v>
      </c>
      <c r="E1905">
        <v>2018</v>
      </c>
      <c r="F1905" s="1">
        <v>0.2</v>
      </c>
      <c r="G1905" t="s">
        <v>42</v>
      </c>
      <c r="I1905">
        <v>0</v>
      </c>
    </row>
    <row r="1906" spans="1:9" hidden="1" x14ac:dyDescent="0.25">
      <c r="A1906" t="s">
        <v>122</v>
      </c>
      <c r="B1906">
        <v>690</v>
      </c>
      <c r="C1906" t="s">
        <v>51</v>
      </c>
      <c r="D1906">
        <v>4331</v>
      </c>
      <c r="E1906">
        <v>2012</v>
      </c>
      <c r="F1906" s="1">
        <v>17.333333333300001</v>
      </c>
      <c r="G1906" t="s">
        <v>39</v>
      </c>
      <c r="I1906">
        <v>0</v>
      </c>
    </row>
    <row r="1907" spans="1:9" hidden="1" x14ac:dyDescent="0.25">
      <c r="A1907" t="s">
        <v>122</v>
      </c>
      <c r="B1907">
        <v>690</v>
      </c>
      <c r="C1907" t="s">
        <v>51</v>
      </c>
      <c r="D1907">
        <v>4331</v>
      </c>
      <c r="E1907">
        <v>2017</v>
      </c>
      <c r="F1907" s="1">
        <v>16.7741935484</v>
      </c>
      <c r="G1907" t="s">
        <v>39</v>
      </c>
      <c r="I1907">
        <v>0</v>
      </c>
    </row>
    <row r="1908" spans="1:9" hidden="1" x14ac:dyDescent="0.25">
      <c r="A1908" t="s">
        <v>122</v>
      </c>
      <c r="B1908">
        <v>690</v>
      </c>
      <c r="C1908" t="s">
        <v>51</v>
      </c>
      <c r="D1908">
        <v>4331</v>
      </c>
      <c r="E1908">
        <v>2018</v>
      </c>
      <c r="F1908" s="1">
        <v>16.7741935484</v>
      </c>
      <c r="G1908" t="s">
        <v>39</v>
      </c>
      <c r="I1908">
        <v>0</v>
      </c>
    </row>
    <row r="1909" spans="1:9" hidden="1" x14ac:dyDescent="0.25">
      <c r="A1909" t="s">
        <v>123</v>
      </c>
      <c r="B1909">
        <v>694</v>
      </c>
      <c r="C1909" t="s">
        <v>34</v>
      </c>
      <c r="D1909">
        <v>4548</v>
      </c>
      <c r="E1909">
        <v>2012</v>
      </c>
      <c r="F1909" s="1">
        <v>1923442748</v>
      </c>
      <c r="G1909" t="s">
        <v>35</v>
      </c>
      <c r="I1909">
        <v>7015</v>
      </c>
    </row>
    <row r="1910" spans="1:9" hidden="1" x14ac:dyDescent="0.25">
      <c r="A1910" t="s">
        <v>123</v>
      </c>
      <c r="B1910">
        <v>694</v>
      </c>
      <c r="C1910" t="s">
        <v>34</v>
      </c>
      <c r="D1910">
        <v>4548</v>
      </c>
      <c r="E1910">
        <v>2017</v>
      </c>
      <c r="F1910" s="1">
        <v>2254276012</v>
      </c>
      <c r="G1910" t="s">
        <v>35</v>
      </c>
      <c r="I1910">
        <v>7015</v>
      </c>
    </row>
    <row r="1911" spans="1:9" hidden="1" x14ac:dyDescent="0.25">
      <c r="A1911" t="s">
        <v>123</v>
      </c>
      <c r="B1911">
        <v>694</v>
      </c>
      <c r="C1911" t="s">
        <v>34</v>
      </c>
      <c r="D1911">
        <v>4548</v>
      </c>
      <c r="E1911">
        <v>2018</v>
      </c>
      <c r="F1911" s="1">
        <v>2407538273</v>
      </c>
      <c r="G1911" t="s">
        <v>35</v>
      </c>
      <c r="I1911">
        <v>7015</v>
      </c>
    </row>
    <row r="1912" spans="1:9" hidden="1" x14ac:dyDescent="0.25">
      <c r="A1912" t="s">
        <v>123</v>
      </c>
      <c r="B1912">
        <v>694</v>
      </c>
      <c r="C1912" t="s">
        <v>36</v>
      </c>
      <c r="D1912">
        <v>4546</v>
      </c>
      <c r="E1912">
        <v>2012</v>
      </c>
      <c r="F1912" s="1">
        <v>543874253.70000005</v>
      </c>
      <c r="G1912" t="s">
        <v>35</v>
      </c>
      <c r="I1912">
        <v>7015</v>
      </c>
    </row>
    <row r="1913" spans="1:9" hidden="1" x14ac:dyDescent="0.25">
      <c r="A1913" t="s">
        <v>123</v>
      </c>
      <c r="B1913">
        <v>694</v>
      </c>
      <c r="C1913" t="s">
        <v>36</v>
      </c>
      <c r="D1913">
        <v>4546</v>
      </c>
      <c r="E1913">
        <v>2017</v>
      </c>
      <c r="F1913" s="1">
        <v>184404129</v>
      </c>
      <c r="G1913" t="s">
        <v>35</v>
      </c>
      <c r="I1913">
        <v>7015</v>
      </c>
    </row>
    <row r="1914" spans="1:9" hidden="1" x14ac:dyDescent="0.25">
      <c r="A1914" t="s">
        <v>123</v>
      </c>
      <c r="B1914">
        <v>694</v>
      </c>
      <c r="C1914" t="s">
        <v>36</v>
      </c>
      <c r="D1914">
        <v>4546</v>
      </c>
      <c r="E1914">
        <v>2018</v>
      </c>
      <c r="F1914" s="1">
        <v>211048680.90000001</v>
      </c>
      <c r="G1914" t="s">
        <v>35</v>
      </c>
      <c r="I1914">
        <v>7015</v>
      </c>
    </row>
    <row r="1915" spans="1:9" hidden="1" x14ac:dyDescent="0.25">
      <c r="A1915" t="s">
        <v>123</v>
      </c>
      <c r="B1915">
        <v>694</v>
      </c>
      <c r="C1915" t="s">
        <v>37</v>
      </c>
      <c r="D1915">
        <v>4547</v>
      </c>
      <c r="E1915">
        <v>2012</v>
      </c>
      <c r="F1915" s="1">
        <v>1246399958</v>
      </c>
      <c r="G1915" t="s">
        <v>35</v>
      </c>
      <c r="I1915">
        <v>7015</v>
      </c>
    </row>
    <row r="1916" spans="1:9" hidden="1" x14ac:dyDescent="0.25">
      <c r="A1916" t="s">
        <v>123</v>
      </c>
      <c r="B1916">
        <v>694</v>
      </c>
      <c r="C1916" t="s">
        <v>37</v>
      </c>
      <c r="D1916">
        <v>4547</v>
      </c>
      <c r="E1916">
        <v>2017</v>
      </c>
      <c r="F1916" s="1">
        <v>1198742973</v>
      </c>
      <c r="G1916" t="s">
        <v>35</v>
      </c>
      <c r="I1916">
        <v>7015</v>
      </c>
    </row>
    <row r="1917" spans="1:9" hidden="1" x14ac:dyDescent="0.25">
      <c r="A1917" t="s">
        <v>123</v>
      </c>
      <c r="B1917">
        <v>694</v>
      </c>
      <c r="C1917" t="s">
        <v>37</v>
      </c>
      <c r="D1917">
        <v>4547</v>
      </c>
      <c r="E1917">
        <v>2018</v>
      </c>
      <c r="F1917" s="1">
        <v>1328364059</v>
      </c>
      <c r="G1917" t="s">
        <v>35</v>
      </c>
      <c r="I1917">
        <v>7015</v>
      </c>
    </row>
    <row r="1918" spans="1:9" hidden="1" x14ac:dyDescent="0.25">
      <c r="A1918" t="s">
        <v>123</v>
      </c>
      <c r="B1918">
        <v>694</v>
      </c>
      <c r="C1918" t="s">
        <v>38</v>
      </c>
      <c r="D1918">
        <v>4555</v>
      </c>
      <c r="E1918">
        <v>2012</v>
      </c>
      <c r="F1918" s="1">
        <v>0.2028098066</v>
      </c>
      <c r="G1918" t="s">
        <v>39</v>
      </c>
      <c r="I1918">
        <v>0</v>
      </c>
    </row>
    <row r="1919" spans="1:9" hidden="1" x14ac:dyDescent="0.25">
      <c r="A1919" t="s">
        <v>123</v>
      </c>
      <c r="B1919">
        <v>694</v>
      </c>
      <c r="C1919" t="s">
        <v>38</v>
      </c>
      <c r="D1919">
        <v>4555</v>
      </c>
      <c r="E1919">
        <v>2017</v>
      </c>
      <c r="F1919" s="1">
        <v>0.1897992604</v>
      </c>
      <c r="G1919" t="s">
        <v>39</v>
      </c>
      <c r="I1919">
        <v>0</v>
      </c>
    </row>
    <row r="1920" spans="1:9" hidden="1" x14ac:dyDescent="0.25">
      <c r="A1920" t="s">
        <v>123</v>
      </c>
      <c r="B1920">
        <v>694</v>
      </c>
      <c r="C1920" t="s">
        <v>38</v>
      </c>
      <c r="D1920">
        <v>4555</v>
      </c>
      <c r="E1920">
        <v>2018</v>
      </c>
      <c r="F1920" s="1">
        <v>0.1897992604</v>
      </c>
      <c r="G1920" t="s">
        <v>39</v>
      </c>
      <c r="I1920">
        <v>0</v>
      </c>
    </row>
    <row r="1921" spans="1:9" hidden="1" x14ac:dyDescent="0.25">
      <c r="A1921" t="s">
        <v>123</v>
      </c>
      <c r="B1921">
        <v>694</v>
      </c>
      <c r="C1921" t="s">
        <v>40</v>
      </c>
      <c r="D1921">
        <v>4250</v>
      </c>
      <c r="E1921">
        <v>2012</v>
      </c>
      <c r="F1921" s="1">
        <v>4.5699999999999998E-2</v>
      </c>
      <c r="G1921" t="s">
        <v>42</v>
      </c>
      <c r="I1921">
        <v>0</v>
      </c>
    </row>
    <row r="1922" spans="1:9" hidden="1" x14ac:dyDescent="0.25">
      <c r="A1922" t="s">
        <v>123</v>
      </c>
      <c r="B1922">
        <v>694</v>
      </c>
      <c r="C1922" t="s">
        <v>40</v>
      </c>
      <c r="D1922">
        <v>4250</v>
      </c>
      <c r="E1922">
        <v>2017</v>
      </c>
      <c r="F1922" s="1">
        <v>4.5699999999999998E-2</v>
      </c>
      <c r="G1922" t="s">
        <v>42</v>
      </c>
      <c r="I1922">
        <v>0</v>
      </c>
    </row>
    <row r="1923" spans="1:9" hidden="1" x14ac:dyDescent="0.25">
      <c r="A1923" t="s">
        <v>123</v>
      </c>
      <c r="B1923">
        <v>694</v>
      </c>
      <c r="C1923" t="s">
        <v>40</v>
      </c>
      <c r="D1923">
        <v>4250</v>
      </c>
      <c r="E1923">
        <v>2018</v>
      </c>
      <c r="F1923" s="1">
        <v>4.5699999999999998E-2</v>
      </c>
      <c r="G1923" t="s">
        <v>42</v>
      </c>
      <c r="I1923">
        <v>0</v>
      </c>
    </row>
    <row r="1924" spans="1:9" hidden="1" x14ac:dyDescent="0.25">
      <c r="A1924" t="s">
        <v>123</v>
      </c>
      <c r="B1924">
        <v>694</v>
      </c>
      <c r="C1924" t="s">
        <v>43</v>
      </c>
      <c r="D1924">
        <v>4252</v>
      </c>
      <c r="E1924">
        <v>2012</v>
      </c>
      <c r="F1924" s="1">
        <v>5.5500000000000001E-2</v>
      </c>
      <c r="G1924" t="s">
        <v>42</v>
      </c>
      <c r="I1924">
        <v>0</v>
      </c>
    </row>
    <row r="1925" spans="1:9" hidden="1" x14ac:dyDescent="0.25">
      <c r="A1925" t="s">
        <v>123</v>
      </c>
      <c r="B1925">
        <v>694</v>
      </c>
      <c r="C1925" t="s">
        <v>43</v>
      </c>
      <c r="D1925">
        <v>4252</v>
      </c>
      <c r="E1925">
        <v>2017</v>
      </c>
      <c r="F1925" s="1">
        <v>5.5500000000000001E-2</v>
      </c>
      <c r="G1925" t="s">
        <v>42</v>
      </c>
      <c r="I1925">
        <v>0</v>
      </c>
    </row>
    <row r="1926" spans="1:9" hidden="1" x14ac:dyDescent="0.25">
      <c r="A1926" t="s">
        <v>123</v>
      </c>
      <c r="B1926">
        <v>694</v>
      </c>
      <c r="C1926" t="s">
        <v>43</v>
      </c>
      <c r="D1926">
        <v>4252</v>
      </c>
      <c r="E1926">
        <v>2018</v>
      </c>
      <c r="F1926" s="1">
        <v>5.5500000000000001E-2</v>
      </c>
      <c r="G1926" t="s">
        <v>42</v>
      </c>
      <c r="I1926">
        <v>0</v>
      </c>
    </row>
    <row r="1927" spans="1:9" hidden="1" x14ac:dyDescent="0.25">
      <c r="A1927" t="s">
        <v>123</v>
      </c>
      <c r="B1927">
        <v>694</v>
      </c>
      <c r="C1927" t="s">
        <v>45</v>
      </c>
      <c r="D1927">
        <v>4251</v>
      </c>
      <c r="E1927">
        <v>2012</v>
      </c>
      <c r="F1927" s="1">
        <v>0.111</v>
      </c>
      <c r="G1927" t="s">
        <v>42</v>
      </c>
      <c r="I1927">
        <v>0</v>
      </c>
    </row>
    <row r="1928" spans="1:9" hidden="1" x14ac:dyDescent="0.25">
      <c r="A1928" t="s">
        <v>123</v>
      </c>
      <c r="B1928">
        <v>694</v>
      </c>
      <c r="C1928" t="s">
        <v>45</v>
      </c>
      <c r="D1928">
        <v>4251</v>
      </c>
      <c r="E1928">
        <v>2017</v>
      </c>
      <c r="F1928" s="1">
        <v>0.111</v>
      </c>
      <c r="G1928" t="s">
        <v>42</v>
      </c>
      <c r="I1928">
        <v>0</v>
      </c>
    </row>
    <row r="1929" spans="1:9" hidden="1" x14ac:dyDescent="0.25">
      <c r="A1929" t="s">
        <v>123</v>
      </c>
      <c r="B1929">
        <v>694</v>
      </c>
      <c r="C1929" t="s">
        <v>45</v>
      </c>
      <c r="D1929">
        <v>4251</v>
      </c>
      <c r="E1929">
        <v>2018</v>
      </c>
      <c r="F1929" s="1">
        <v>0.111</v>
      </c>
      <c r="G1929" t="s">
        <v>42</v>
      </c>
      <c r="I1929">
        <v>0</v>
      </c>
    </row>
    <row r="1930" spans="1:9" hidden="1" x14ac:dyDescent="0.25">
      <c r="A1930" t="s">
        <v>123</v>
      </c>
      <c r="B1930">
        <v>694</v>
      </c>
      <c r="C1930" t="s">
        <v>47</v>
      </c>
      <c r="D1930">
        <v>4254</v>
      </c>
      <c r="E1930">
        <v>2012</v>
      </c>
      <c r="F1930" s="1">
        <v>21.536286522099999</v>
      </c>
      <c r="G1930" t="s">
        <v>42</v>
      </c>
      <c r="I1930">
        <v>0</v>
      </c>
    </row>
    <row r="1931" spans="1:9" hidden="1" x14ac:dyDescent="0.25">
      <c r="A1931" t="s">
        <v>123</v>
      </c>
      <c r="B1931">
        <v>694</v>
      </c>
      <c r="C1931" t="s">
        <v>47</v>
      </c>
      <c r="D1931">
        <v>4254</v>
      </c>
      <c r="E1931">
        <v>2017</v>
      </c>
      <c r="F1931" s="1">
        <v>21.536286522099999</v>
      </c>
      <c r="G1931" t="s">
        <v>42</v>
      </c>
      <c r="I1931">
        <v>0</v>
      </c>
    </row>
    <row r="1932" spans="1:9" hidden="1" x14ac:dyDescent="0.25">
      <c r="A1932" t="s">
        <v>123</v>
      </c>
      <c r="B1932">
        <v>694</v>
      </c>
      <c r="C1932" t="s">
        <v>47</v>
      </c>
      <c r="D1932">
        <v>4254</v>
      </c>
      <c r="E1932">
        <v>2018</v>
      </c>
      <c r="F1932" s="1">
        <v>21.536286522099999</v>
      </c>
      <c r="G1932" t="s">
        <v>42</v>
      </c>
      <c r="I1932">
        <v>0</v>
      </c>
    </row>
    <row r="1933" spans="1:9" hidden="1" x14ac:dyDescent="0.25">
      <c r="A1933" t="s">
        <v>123</v>
      </c>
      <c r="B1933">
        <v>694</v>
      </c>
      <c r="C1933" t="s">
        <v>48</v>
      </c>
      <c r="D1933">
        <v>4256</v>
      </c>
      <c r="E1933">
        <v>2012</v>
      </c>
      <c r="F1933" s="1">
        <v>26.154571159300001</v>
      </c>
      <c r="G1933" t="s">
        <v>42</v>
      </c>
      <c r="I1933">
        <v>0</v>
      </c>
    </row>
    <row r="1934" spans="1:9" hidden="1" x14ac:dyDescent="0.25">
      <c r="A1934" t="s">
        <v>123</v>
      </c>
      <c r="B1934">
        <v>694</v>
      </c>
      <c r="C1934" t="s">
        <v>48</v>
      </c>
      <c r="D1934">
        <v>4256</v>
      </c>
      <c r="E1934">
        <v>2017</v>
      </c>
      <c r="F1934" s="1">
        <v>26.154571159300001</v>
      </c>
      <c r="G1934" t="s">
        <v>42</v>
      </c>
      <c r="I1934">
        <v>0</v>
      </c>
    </row>
    <row r="1935" spans="1:9" hidden="1" x14ac:dyDescent="0.25">
      <c r="A1935" t="s">
        <v>123</v>
      </c>
      <c r="B1935">
        <v>694</v>
      </c>
      <c r="C1935" t="s">
        <v>48</v>
      </c>
      <c r="D1935">
        <v>4256</v>
      </c>
      <c r="E1935">
        <v>2018</v>
      </c>
      <c r="F1935" s="1">
        <v>26.154571159300001</v>
      </c>
      <c r="G1935" t="s">
        <v>42</v>
      </c>
      <c r="I1935">
        <v>0</v>
      </c>
    </row>
    <row r="1936" spans="1:9" hidden="1" x14ac:dyDescent="0.25">
      <c r="A1936" t="s">
        <v>123</v>
      </c>
      <c r="B1936">
        <v>694</v>
      </c>
      <c r="C1936" t="s">
        <v>49</v>
      </c>
      <c r="D1936">
        <v>4255</v>
      </c>
      <c r="E1936">
        <v>2012</v>
      </c>
      <c r="F1936" s="1">
        <v>52.309142318600003</v>
      </c>
      <c r="G1936" t="s">
        <v>42</v>
      </c>
      <c r="I1936">
        <v>0</v>
      </c>
    </row>
    <row r="1937" spans="1:9" hidden="1" x14ac:dyDescent="0.25">
      <c r="A1937" t="s">
        <v>123</v>
      </c>
      <c r="B1937">
        <v>694</v>
      </c>
      <c r="C1937" t="s">
        <v>49</v>
      </c>
      <c r="D1937">
        <v>4255</v>
      </c>
      <c r="E1937">
        <v>2017</v>
      </c>
      <c r="F1937" s="1">
        <v>52.309142318600003</v>
      </c>
      <c r="G1937" t="s">
        <v>42</v>
      </c>
      <c r="I1937">
        <v>0</v>
      </c>
    </row>
    <row r="1938" spans="1:9" hidden="1" x14ac:dyDescent="0.25">
      <c r="A1938" t="s">
        <v>123</v>
      </c>
      <c r="B1938">
        <v>694</v>
      </c>
      <c r="C1938" t="s">
        <v>49</v>
      </c>
      <c r="D1938">
        <v>4255</v>
      </c>
      <c r="E1938">
        <v>2018</v>
      </c>
      <c r="F1938" s="1">
        <v>52.309142318600003</v>
      </c>
      <c r="G1938" t="s">
        <v>42</v>
      </c>
      <c r="I1938">
        <v>0</v>
      </c>
    </row>
    <row r="1939" spans="1:9" hidden="1" x14ac:dyDescent="0.25">
      <c r="A1939" t="s">
        <v>123</v>
      </c>
      <c r="B1939">
        <v>694</v>
      </c>
      <c r="C1939" t="s">
        <v>51</v>
      </c>
      <c r="D1939">
        <v>4331</v>
      </c>
      <c r="E1939">
        <v>2012</v>
      </c>
      <c r="F1939" s="1">
        <v>1.7939082882999999</v>
      </c>
      <c r="G1939" t="s">
        <v>39</v>
      </c>
      <c r="I1939">
        <v>0</v>
      </c>
    </row>
    <row r="1940" spans="1:9" hidden="1" x14ac:dyDescent="0.25">
      <c r="A1940" t="s">
        <v>123</v>
      </c>
      <c r="B1940">
        <v>694</v>
      </c>
      <c r="C1940" t="s">
        <v>51</v>
      </c>
      <c r="D1940">
        <v>4331</v>
      </c>
      <c r="E1940">
        <v>2017</v>
      </c>
      <c r="F1940" s="1">
        <v>1.6786735277</v>
      </c>
      <c r="G1940" t="s">
        <v>39</v>
      </c>
      <c r="I1940">
        <v>0</v>
      </c>
    </row>
    <row r="1941" spans="1:9" hidden="1" x14ac:dyDescent="0.25">
      <c r="A1941" t="s">
        <v>123</v>
      </c>
      <c r="B1941">
        <v>694</v>
      </c>
      <c r="C1941" t="s">
        <v>51</v>
      </c>
      <c r="D1941">
        <v>4331</v>
      </c>
      <c r="E1941">
        <v>2018</v>
      </c>
      <c r="F1941" s="1">
        <v>1.6786735277</v>
      </c>
      <c r="G1941" t="s">
        <v>39</v>
      </c>
      <c r="I1941">
        <v>0</v>
      </c>
    </row>
    <row r="1942" spans="1:9" hidden="1" x14ac:dyDescent="0.25">
      <c r="A1942" t="s">
        <v>124</v>
      </c>
      <c r="B1942">
        <v>706</v>
      </c>
      <c r="C1942" t="s">
        <v>34</v>
      </c>
      <c r="D1942">
        <v>4548</v>
      </c>
      <c r="E1942">
        <v>2012</v>
      </c>
      <c r="F1942" s="1">
        <v>803517488.10000002</v>
      </c>
      <c r="G1942" t="s">
        <v>35</v>
      </c>
      <c r="I1942">
        <v>7015</v>
      </c>
    </row>
    <row r="1943" spans="1:9" hidden="1" x14ac:dyDescent="0.25">
      <c r="A1943" t="s">
        <v>124</v>
      </c>
      <c r="B1943">
        <v>706</v>
      </c>
      <c r="C1943" t="s">
        <v>34</v>
      </c>
      <c r="D1943">
        <v>4548</v>
      </c>
      <c r="E1943">
        <v>2017</v>
      </c>
      <c r="F1943" s="1">
        <v>791769681.60000002</v>
      </c>
      <c r="G1943" t="s">
        <v>35</v>
      </c>
      <c r="I1943">
        <v>7015</v>
      </c>
    </row>
    <row r="1944" spans="1:9" hidden="1" x14ac:dyDescent="0.25">
      <c r="A1944" t="s">
        <v>124</v>
      </c>
      <c r="B1944">
        <v>706</v>
      </c>
      <c r="C1944" t="s">
        <v>34</v>
      </c>
      <c r="D1944">
        <v>4548</v>
      </c>
      <c r="E1944">
        <v>2018</v>
      </c>
      <c r="F1944" s="1">
        <v>790277305.89999998</v>
      </c>
      <c r="G1944" t="s">
        <v>35</v>
      </c>
      <c r="I1944">
        <v>7015</v>
      </c>
    </row>
    <row r="1945" spans="1:9" hidden="1" x14ac:dyDescent="0.25">
      <c r="A1945" t="s">
        <v>124</v>
      </c>
      <c r="B1945">
        <v>706</v>
      </c>
      <c r="C1945" t="s">
        <v>36</v>
      </c>
      <c r="D1945">
        <v>4546</v>
      </c>
      <c r="E1945">
        <v>2012</v>
      </c>
      <c r="F1945" s="1">
        <v>96214639.260000005</v>
      </c>
      <c r="G1945" t="s">
        <v>35</v>
      </c>
      <c r="I1945">
        <v>7015</v>
      </c>
    </row>
    <row r="1946" spans="1:9" hidden="1" x14ac:dyDescent="0.25">
      <c r="A1946" t="s">
        <v>124</v>
      </c>
      <c r="B1946">
        <v>706</v>
      </c>
      <c r="C1946" t="s">
        <v>36</v>
      </c>
      <c r="D1946">
        <v>4546</v>
      </c>
      <c r="E1946">
        <v>2017</v>
      </c>
      <c r="F1946" s="1">
        <v>94796262.799999997</v>
      </c>
      <c r="G1946" t="s">
        <v>35</v>
      </c>
      <c r="I1946">
        <v>7015</v>
      </c>
    </row>
    <row r="1947" spans="1:9" hidden="1" x14ac:dyDescent="0.25">
      <c r="A1947" t="s">
        <v>124</v>
      </c>
      <c r="B1947">
        <v>706</v>
      </c>
      <c r="C1947" t="s">
        <v>36</v>
      </c>
      <c r="D1947">
        <v>4546</v>
      </c>
      <c r="E1947">
        <v>2018</v>
      </c>
      <c r="F1947" s="1">
        <v>94621215.579999998</v>
      </c>
      <c r="G1947" t="s">
        <v>35</v>
      </c>
      <c r="I1947">
        <v>7015</v>
      </c>
    </row>
    <row r="1948" spans="1:9" hidden="1" x14ac:dyDescent="0.25">
      <c r="A1948" t="s">
        <v>124</v>
      </c>
      <c r="B1948">
        <v>706</v>
      </c>
      <c r="C1948" t="s">
        <v>37</v>
      </c>
      <c r="D1948">
        <v>4547</v>
      </c>
      <c r="E1948">
        <v>2012</v>
      </c>
      <c r="F1948" s="1">
        <v>435407311.39999998</v>
      </c>
      <c r="G1948" t="s">
        <v>35</v>
      </c>
      <c r="I1948">
        <v>7015</v>
      </c>
    </row>
    <row r="1949" spans="1:9" hidden="1" x14ac:dyDescent="0.25">
      <c r="A1949" t="s">
        <v>124</v>
      </c>
      <c r="B1949">
        <v>706</v>
      </c>
      <c r="C1949" t="s">
        <v>37</v>
      </c>
      <c r="D1949">
        <v>4547</v>
      </c>
      <c r="E1949">
        <v>2017</v>
      </c>
      <c r="F1949" s="1">
        <v>429058633.19999999</v>
      </c>
      <c r="G1949" t="s">
        <v>35</v>
      </c>
      <c r="I1949">
        <v>7015</v>
      </c>
    </row>
    <row r="1950" spans="1:9" hidden="1" x14ac:dyDescent="0.25">
      <c r="A1950" t="s">
        <v>124</v>
      </c>
      <c r="B1950">
        <v>706</v>
      </c>
      <c r="C1950" t="s">
        <v>37</v>
      </c>
      <c r="D1950">
        <v>4547</v>
      </c>
      <c r="E1950">
        <v>2018</v>
      </c>
      <c r="F1950" s="1">
        <v>428250591.30000001</v>
      </c>
      <c r="G1950" t="s">
        <v>35</v>
      </c>
      <c r="I1950">
        <v>7015</v>
      </c>
    </row>
    <row r="1951" spans="1:9" hidden="1" x14ac:dyDescent="0.25">
      <c r="A1951" t="s">
        <v>124</v>
      </c>
      <c r="B1951">
        <v>706</v>
      </c>
      <c r="C1951" t="s">
        <v>38</v>
      </c>
      <c r="D1951">
        <v>4555</v>
      </c>
      <c r="E1951">
        <v>2012</v>
      </c>
      <c r="F1951" s="1">
        <v>14.1158335168</v>
      </c>
      <c r="G1951" t="s">
        <v>39</v>
      </c>
      <c r="I1951">
        <v>0</v>
      </c>
    </row>
    <row r="1952" spans="1:9" hidden="1" x14ac:dyDescent="0.25">
      <c r="A1952" t="s">
        <v>124</v>
      </c>
      <c r="B1952">
        <v>706</v>
      </c>
      <c r="C1952" t="s">
        <v>38</v>
      </c>
      <c r="D1952">
        <v>4555</v>
      </c>
      <c r="E1952">
        <v>2017</v>
      </c>
      <c r="F1952" s="1">
        <v>12.973082372</v>
      </c>
      <c r="G1952" t="s">
        <v>39</v>
      </c>
      <c r="I1952">
        <v>0</v>
      </c>
    </row>
    <row r="1953" spans="1:9" hidden="1" x14ac:dyDescent="0.25">
      <c r="A1953" t="s">
        <v>124</v>
      </c>
      <c r="B1953">
        <v>706</v>
      </c>
      <c r="C1953" t="s">
        <v>38</v>
      </c>
      <c r="D1953">
        <v>4555</v>
      </c>
      <c r="E1953">
        <v>2018</v>
      </c>
      <c r="F1953" s="1">
        <v>12.973082372</v>
      </c>
      <c r="G1953" t="s">
        <v>39</v>
      </c>
      <c r="I1953">
        <v>0</v>
      </c>
    </row>
    <row r="1954" spans="1:9" hidden="1" x14ac:dyDescent="0.25">
      <c r="A1954" t="s">
        <v>124</v>
      </c>
      <c r="B1954">
        <v>706</v>
      </c>
      <c r="C1954" t="s">
        <v>40</v>
      </c>
      <c r="D1954">
        <v>4250</v>
      </c>
      <c r="E1954">
        <v>2012</v>
      </c>
      <c r="F1954" s="1">
        <v>3.2810000000000001</v>
      </c>
      <c r="G1954" t="s">
        <v>42</v>
      </c>
      <c r="I1954">
        <v>0</v>
      </c>
    </row>
    <row r="1955" spans="1:9" hidden="1" x14ac:dyDescent="0.25">
      <c r="A1955" t="s">
        <v>124</v>
      </c>
      <c r="B1955">
        <v>706</v>
      </c>
      <c r="C1955" t="s">
        <v>40</v>
      </c>
      <c r="D1955">
        <v>4250</v>
      </c>
      <c r="E1955">
        <v>2017</v>
      </c>
      <c r="F1955" s="1">
        <v>3.2810000000000001</v>
      </c>
      <c r="G1955" t="s">
        <v>42</v>
      </c>
      <c r="I1955">
        <v>0</v>
      </c>
    </row>
    <row r="1956" spans="1:9" hidden="1" x14ac:dyDescent="0.25">
      <c r="A1956" t="s">
        <v>124</v>
      </c>
      <c r="B1956">
        <v>706</v>
      </c>
      <c r="C1956" t="s">
        <v>40</v>
      </c>
      <c r="D1956">
        <v>4250</v>
      </c>
      <c r="E1956">
        <v>2018</v>
      </c>
      <c r="F1956" s="1">
        <v>3.2810000000000001</v>
      </c>
      <c r="G1956" t="s">
        <v>42</v>
      </c>
      <c r="I1956">
        <v>0</v>
      </c>
    </row>
    <row r="1957" spans="1:9" hidden="1" x14ac:dyDescent="0.25">
      <c r="A1957" t="s">
        <v>124</v>
      </c>
      <c r="B1957">
        <v>706</v>
      </c>
      <c r="C1957" t="s">
        <v>43</v>
      </c>
      <c r="D1957">
        <v>4252</v>
      </c>
      <c r="E1957">
        <v>2012</v>
      </c>
      <c r="F1957" s="1">
        <v>2E-3</v>
      </c>
      <c r="G1957" t="s">
        <v>42</v>
      </c>
      <c r="I1957">
        <v>0</v>
      </c>
    </row>
    <row r="1958" spans="1:9" hidden="1" x14ac:dyDescent="0.25">
      <c r="A1958" t="s">
        <v>124</v>
      </c>
      <c r="B1958">
        <v>706</v>
      </c>
      <c r="C1958" t="s">
        <v>43</v>
      </c>
      <c r="D1958">
        <v>4252</v>
      </c>
      <c r="E1958">
        <v>2017</v>
      </c>
      <c r="F1958" s="1">
        <v>2E-3</v>
      </c>
      <c r="G1958" t="s">
        <v>42</v>
      </c>
      <c r="I1958">
        <v>0</v>
      </c>
    </row>
    <row r="1959" spans="1:9" hidden="1" x14ac:dyDescent="0.25">
      <c r="A1959" t="s">
        <v>124</v>
      </c>
      <c r="B1959">
        <v>706</v>
      </c>
      <c r="C1959" t="s">
        <v>43</v>
      </c>
      <c r="D1959">
        <v>4252</v>
      </c>
      <c r="E1959">
        <v>2018</v>
      </c>
      <c r="F1959" s="1">
        <v>2E-3</v>
      </c>
      <c r="G1959" t="s">
        <v>42</v>
      </c>
      <c r="I1959">
        <v>0</v>
      </c>
    </row>
    <row r="1960" spans="1:9" hidden="1" x14ac:dyDescent="0.25">
      <c r="A1960" t="s">
        <v>124</v>
      </c>
      <c r="B1960">
        <v>706</v>
      </c>
      <c r="C1960" t="s">
        <v>45</v>
      </c>
      <c r="D1960">
        <v>4251</v>
      </c>
      <c r="E1960">
        <v>2012</v>
      </c>
      <c r="F1960" s="1">
        <v>1.4999999999999999E-2</v>
      </c>
      <c r="G1960" t="s">
        <v>42</v>
      </c>
      <c r="I1960">
        <v>0</v>
      </c>
    </row>
    <row r="1961" spans="1:9" hidden="1" x14ac:dyDescent="0.25">
      <c r="A1961" t="s">
        <v>124</v>
      </c>
      <c r="B1961">
        <v>706</v>
      </c>
      <c r="C1961" t="s">
        <v>45</v>
      </c>
      <c r="D1961">
        <v>4251</v>
      </c>
      <c r="E1961">
        <v>2017</v>
      </c>
      <c r="F1961" s="1">
        <v>1.4999999999999999E-2</v>
      </c>
      <c r="G1961" t="s">
        <v>42</v>
      </c>
      <c r="I1961">
        <v>0</v>
      </c>
    </row>
    <row r="1962" spans="1:9" hidden="1" x14ac:dyDescent="0.25">
      <c r="A1962" t="s">
        <v>124</v>
      </c>
      <c r="B1962">
        <v>706</v>
      </c>
      <c r="C1962" t="s">
        <v>45</v>
      </c>
      <c r="D1962">
        <v>4251</v>
      </c>
      <c r="E1962">
        <v>2018</v>
      </c>
      <c r="F1962" s="1">
        <v>1.4999999999999999E-2</v>
      </c>
      <c r="G1962" t="s">
        <v>42</v>
      </c>
      <c r="I1962">
        <v>0</v>
      </c>
    </row>
    <row r="1963" spans="1:9" hidden="1" x14ac:dyDescent="0.25">
      <c r="A1963" t="s">
        <v>124</v>
      </c>
      <c r="B1963">
        <v>706</v>
      </c>
      <c r="C1963" t="s">
        <v>47</v>
      </c>
      <c r="D1963">
        <v>4254</v>
      </c>
      <c r="E1963">
        <v>2012</v>
      </c>
      <c r="F1963" s="1">
        <v>99.4845360825</v>
      </c>
      <c r="G1963" t="s">
        <v>42</v>
      </c>
      <c r="I1963">
        <v>0</v>
      </c>
    </row>
    <row r="1964" spans="1:9" hidden="1" x14ac:dyDescent="0.25">
      <c r="A1964" t="s">
        <v>124</v>
      </c>
      <c r="B1964">
        <v>706</v>
      </c>
      <c r="C1964" t="s">
        <v>47</v>
      </c>
      <c r="D1964">
        <v>4254</v>
      </c>
      <c r="E1964">
        <v>2017</v>
      </c>
      <c r="F1964" s="1">
        <v>99.4845360825</v>
      </c>
      <c r="G1964" t="s">
        <v>42</v>
      </c>
      <c r="I1964">
        <v>0</v>
      </c>
    </row>
    <row r="1965" spans="1:9" hidden="1" x14ac:dyDescent="0.25">
      <c r="A1965" t="s">
        <v>124</v>
      </c>
      <c r="B1965">
        <v>706</v>
      </c>
      <c r="C1965" t="s">
        <v>47</v>
      </c>
      <c r="D1965">
        <v>4254</v>
      </c>
      <c r="E1965">
        <v>2018</v>
      </c>
      <c r="F1965" s="1">
        <v>99.4845360825</v>
      </c>
      <c r="G1965" t="s">
        <v>42</v>
      </c>
      <c r="I1965">
        <v>0</v>
      </c>
    </row>
    <row r="1966" spans="1:9" hidden="1" x14ac:dyDescent="0.25">
      <c r="A1966" t="s">
        <v>124</v>
      </c>
      <c r="B1966">
        <v>706</v>
      </c>
      <c r="C1966" t="s">
        <v>48</v>
      </c>
      <c r="D1966">
        <v>4256</v>
      </c>
      <c r="E1966">
        <v>2012</v>
      </c>
      <c r="F1966" s="1">
        <v>6.0642813800000001E-2</v>
      </c>
      <c r="G1966" t="s">
        <v>42</v>
      </c>
      <c r="I1966">
        <v>0</v>
      </c>
    </row>
    <row r="1967" spans="1:9" hidden="1" x14ac:dyDescent="0.25">
      <c r="A1967" t="s">
        <v>124</v>
      </c>
      <c r="B1967">
        <v>706</v>
      </c>
      <c r="C1967" t="s">
        <v>48</v>
      </c>
      <c r="D1967">
        <v>4256</v>
      </c>
      <c r="E1967">
        <v>2017</v>
      </c>
      <c r="F1967" s="1">
        <v>6.0642813800000001E-2</v>
      </c>
      <c r="G1967" t="s">
        <v>42</v>
      </c>
      <c r="I1967">
        <v>0</v>
      </c>
    </row>
    <row r="1968" spans="1:9" hidden="1" x14ac:dyDescent="0.25">
      <c r="A1968" t="s">
        <v>124</v>
      </c>
      <c r="B1968">
        <v>706</v>
      </c>
      <c r="C1968" t="s">
        <v>48</v>
      </c>
      <c r="D1968">
        <v>4256</v>
      </c>
      <c r="E1968">
        <v>2018</v>
      </c>
      <c r="F1968" s="1">
        <v>6.0642813800000001E-2</v>
      </c>
      <c r="G1968" t="s">
        <v>42</v>
      </c>
      <c r="I1968">
        <v>0</v>
      </c>
    </row>
    <row r="1969" spans="1:9" hidden="1" x14ac:dyDescent="0.25">
      <c r="A1969" t="s">
        <v>124</v>
      </c>
      <c r="B1969">
        <v>706</v>
      </c>
      <c r="C1969" t="s">
        <v>49</v>
      </c>
      <c r="D1969">
        <v>4255</v>
      </c>
      <c r="E1969">
        <v>2012</v>
      </c>
      <c r="F1969" s="1">
        <v>0.45482110370000001</v>
      </c>
      <c r="G1969" t="s">
        <v>42</v>
      </c>
      <c r="I1969">
        <v>0</v>
      </c>
    </row>
    <row r="1970" spans="1:9" hidden="1" x14ac:dyDescent="0.25">
      <c r="A1970" t="s">
        <v>124</v>
      </c>
      <c r="B1970">
        <v>706</v>
      </c>
      <c r="C1970" t="s">
        <v>49</v>
      </c>
      <c r="D1970">
        <v>4255</v>
      </c>
      <c r="E1970">
        <v>2017</v>
      </c>
      <c r="F1970" s="1">
        <v>0.45482110370000001</v>
      </c>
      <c r="G1970" t="s">
        <v>42</v>
      </c>
      <c r="I1970">
        <v>0</v>
      </c>
    </row>
    <row r="1971" spans="1:9" hidden="1" x14ac:dyDescent="0.25">
      <c r="A1971" t="s">
        <v>124</v>
      </c>
      <c r="B1971">
        <v>706</v>
      </c>
      <c r="C1971" t="s">
        <v>49</v>
      </c>
      <c r="D1971">
        <v>4255</v>
      </c>
      <c r="E1971">
        <v>2018</v>
      </c>
      <c r="F1971" s="1">
        <v>0.45482110370000001</v>
      </c>
      <c r="G1971" t="s">
        <v>42</v>
      </c>
      <c r="I1971">
        <v>0</v>
      </c>
    </row>
    <row r="1972" spans="1:9" hidden="1" x14ac:dyDescent="0.25">
      <c r="A1972" t="s">
        <v>124</v>
      </c>
      <c r="B1972">
        <v>706</v>
      </c>
      <c r="C1972" t="s">
        <v>50</v>
      </c>
      <c r="D1972">
        <v>4318</v>
      </c>
      <c r="E1972">
        <v>2012</v>
      </c>
      <c r="F1972" s="1">
        <v>65</v>
      </c>
      <c r="G1972" t="s">
        <v>42</v>
      </c>
      <c r="I1972">
        <v>0</v>
      </c>
    </row>
    <row r="1973" spans="1:9" hidden="1" x14ac:dyDescent="0.25">
      <c r="A1973" t="s">
        <v>124</v>
      </c>
      <c r="B1973">
        <v>706</v>
      </c>
      <c r="C1973" t="s">
        <v>50</v>
      </c>
      <c r="D1973">
        <v>4318</v>
      </c>
      <c r="E1973">
        <v>2017</v>
      </c>
      <c r="F1973" s="1">
        <v>65</v>
      </c>
      <c r="G1973" t="s">
        <v>42</v>
      </c>
      <c r="I1973">
        <v>0</v>
      </c>
    </row>
    <row r="1974" spans="1:9" x14ac:dyDescent="0.25">
      <c r="A1974" t="s">
        <v>124</v>
      </c>
      <c r="B1974">
        <v>706</v>
      </c>
      <c r="C1974" t="s">
        <v>50</v>
      </c>
      <c r="D1974">
        <v>4318</v>
      </c>
      <c r="E1974">
        <v>2018</v>
      </c>
      <c r="F1974" s="1">
        <v>65</v>
      </c>
      <c r="G1974" t="s">
        <v>42</v>
      </c>
      <c r="I1974">
        <v>0</v>
      </c>
    </row>
    <row r="1975" spans="1:9" hidden="1" x14ac:dyDescent="0.25">
      <c r="A1975" t="s">
        <v>124</v>
      </c>
      <c r="B1975">
        <v>706</v>
      </c>
      <c r="C1975" t="s">
        <v>51</v>
      </c>
      <c r="D1975">
        <v>4331</v>
      </c>
      <c r="E1975">
        <v>2012</v>
      </c>
      <c r="F1975" s="1">
        <v>19.512195122000001</v>
      </c>
      <c r="G1975" t="s">
        <v>39</v>
      </c>
      <c r="I1975">
        <v>0</v>
      </c>
    </row>
    <row r="1976" spans="1:9" hidden="1" x14ac:dyDescent="0.25">
      <c r="A1976" t="s">
        <v>124</v>
      </c>
      <c r="B1976">
        <v>706</v>
      </c>
      <c r="C1976" t="s">
        <v>51</v>
      </c>
      <c r="D1976">
        <v>4331</v>
      </c>
      <c r="E1976">
        <v>2017</v>
      </c>
      <c r="F1976" s="1">
        <v>17.777777777800001</v>
      </c>
      <c r="G1976" t="s">
        <v>39</v>
      </c>
      <c r="I1976">
        <v>0</v>
      </c>
    </row>
    <row r="1977" spans="1:9" hidden="1" x14ac:dyDescent="0.25">
      <c r="A1977" t="s">
        <v>124</v>
      </c>
      <c r="B1977">
        <v>706</v>
      </c>
      <c r="C1977" t="s">
        <v>51</v>
      </c>
      <c r="D1977">
        <v>4331</v>
      </c>
      <c r="E1977">
        <v>2018</v>
      </c>
      <c r="F1977" s="1">
        <v>17.777777777800001</v>
      </c>
      <c r="G1977" t="s">
        <v>39</v>
      </c>
      <c r="I1977">
        <v>0</v>
      </c>
    </row>
    <row r="1978" spans="1:9" hidden="1" x14ac:dyDescent="0.25">
      <c r="A1978" t="s">
        <v>125</v>
      </c>
      <c r="B1978">
        <v>710</v>
      </c>
      <c r="C1978" t="s">
        <v>34</v>
      </c>
      <c r="D1978">
        <v>4548</v>
      </c>
      <c r="E1978">
        <v>2012</v>
      </c>
      <c r="F1978" s="1">
        <v>8598327620</v>
      </c>
      <c r="G1978" t="s">
        <v>35</v>
      </c>
      <c r="I1978">
        <v>7015</v>
      </c>
    </row>
    <row r="1979" spans="1:9" hidden="1" x14ac:dyDescent="0.25">
      <c r="A1979" t="s">
        <v>125</v>
      </c>
      <c r="B1979">
        <v>710</v>
      </c>
      <c r="C1979" t="s">
        <v>34</v>
      </c>
      <c r="D1979">
        <v>4548</v>
      </c>
      <c r="E1979">
        <v>2017</v>
      </c>
      <c r="F1979" s="1">
        <v>8240902611</v>
      </c>
      <c r="G1979" t="s">
        <v>35</v>
      </c>
      <c r="I1979">
        <v>7015</v>
      </c>
    </row>
    <row r="1980" spans="1:9" hidden="1" x14ac:dyDescent="0.25">
      <c r="A1980" t="s">
        <v>125</v>
      </c>
      <c r="B1980">
        <v>710</v>
      </c>
      <c r="C1980" t="s">
        <v>34</v>
      </c>
      <c r="D1980">
        <v>4548</v>
      </c>
      <c r="E1980">
        <v>2018</v>
      </c>
      <c r="F1980" s="1">
        <v>8009767261</v>
      </c>
      <c r="G1980" t="s">
        <v>35</v>
      </c>
      <c r="I1980">
        <v>7015</v>
      </c>
    </row>
    <row r="1981" spans="1:9" hidden="1" x14ac:dyDescent="0.25">
      <c r="A1981" t="s">
        <v>125</v>
      </c>
      <c r="B1981">
        <v>710</v>
      </c>
      <c r="C1981" t="s">
        <v>36</v>
      </c>
      <c r="D1981">
        <v>4546</v>
      </c>
      <c r="E1981">
        <v>2012</v>
      </c>
      <c r="F1981" s="1">
        <v>92866493732</v>
      </c>
      <c r="G1981" t="s">
        <v>35</v>
      </c>
      <c r="I1981">
        <v>7015</v>
      </c>
    </row>
    <row r="1982" spans="1:9" hidden="1" x14ac:dyDescent="0.25">
      <c r="A1982" t="s">
        <v>125</v>
      </c>
      <c r="B1982">
        <v>710</v>
      </c>
      <c r="C1982" t="s">
        <v>36</v>
      </c>
      <c r="D1982">
        <v>4546</v>
      </c>
      <c r="E1982">
        <v>2017</v>
      </c>
      <c r="F1982" s="1">
        <v>79931604038</v>
      </c>
      <c r="G1982" t="s">
        <v>35</v>
      </c>
      <c r="I1982">
        <v>7015</v>
      </c>
    </row>
    <row r="1983" spans="1:9" hidden="1" x14ac:dyDescent="0.25">
      <c r="A1983" t="s">
        <v>125</v>
      </c>
      <c r="B1983">
        <v>710</v>
      </c>
      <c r="C1983" t="s">
        <v>36</v>
      </c>
      <c r="D1983">
        <v>4546</v>
      </c>
      <c r="E1983">
        <v>2018</v>
      </c>
      <c r="F1983" s="1">
        <v>82628974876</v>
      </c>
      <c r="G1983" t="s">
        <v>35</v>
      </c>
      <c r="I1983">
        <v>7015</v>
      </c>
    </row>
    <row r="1984" spans="1:9" hidden="1" x14ac:dyDescent="0.25">
      <c r="A1984" t="s">
        <v>125</v>
      </c>
      <c r="B1984">
        <v>710</v>
      </c>
      <c r="C1984" t="s">
        <v>37</v>
      </c>
      <c r="D1984">
        <v>4547</v>
      </c>
      <c r="E1984">
        <v>2012</v>
      </c>
      <c r="F1984" s="1">
        <v>255769000000</v>
      </c>
      <c r="G1984" t="s">
        <v>35</v>
      </c>
      <c r="I1984">
        <v>7015</v>
      </c>
    </row>
    <row r="1985" spans="1:9" hidden="1" x14ac:dyDescent="0.25">
      <c r="A1985" t="s">
        <v>125</v>
      </c>
      <c r="B1985">
        <v>710</v>
      </c>
      <c r="C1985" t="s">
        <v>37</v>
      </c>
      <c r="D1985">
        <v>4547</v>
      </c>
      <c r="E1985">
        <v>2017</v>
      </c>
      <c r="F1985" s="1">
        <v>224817000000</v>
      </c>
      <c r="G1985" t="s">
        <v>35</v>
      </c>
      <c r="I1985">
        <v>7015</v>
      </c>
    </row>
    <row r="1986" spans="1:9" hidden="1" x14ac:dyDescent="0.25">
      <c r="A1986" t="s">
        <v>125</v>
      </c>
      <c r="B1986">
        <v>710</v>
      </c>
      <c r="C1986" t="s">
        <v>37</v>
      </c>
      <c r="D1986">
        <v>4547</v>
      </c>
      <c r="E1986">
        <v>2018</v>
      </c>
      <c r="F1986" s="1">
        <v>237046000000</v>
      </c>
      <c r="G1986" t="s">
        <v>35</v>
      </c>
      <c r="I1986">
        <v>7015</v>
      </c>
    </row>
    <row r="1987" spans="1:9" hidden="1" x14ac:dyDescent="0.25">
      <c r="A1987" t="s">
        <v>125</v>
      </c>
      <c r="B1987">
        <v>710</v>
      </c>
      <c r="C1987" t="s">
        <v>38</v>
      </c>
      <c r="D1987">
        <v>4555</v>
      </c>
      <c r="E1987">
        <v>2012</v>
      </c>
      <c r="F1987" s="1">
        <v>22.283214924199999</v>
      </c>
      <c r="G1987" t="s">
        <v>39</v>
      </c>
      <c r="I1987">
        <v>0</v>
      </c>
    </row>
    <row r="1988" spans="1:9" hidden="1" x14ac:dyDescent="0.25">
      <c r="A1988" t="s">
        <v>125</v>
      </c>
      <c r="B1988">
        <v>710</v>
      </c>
      <c r="C1988" t="s">
        <v>38</v>
      </c>
      <c r="D1988">
        <v>4555</v>
      </c>
      <c r="E1988">
        <v>2017</v>
      </c>
      <c r="F1988" s="1">
        <v>19.1189866721</v>
      </c>
      <c r="G1988" t="s">
        <v>39</v>
      </c>
      <c r="I1988">
        <v>0</v>
      </c>
    </row>
    <row r="1989" spans="1:9" hidden="1" x14ac:dyDescent="0.25">
      <c r="A1989" t="s">
        <v>125</v>
      </c>
      <c r="B1989">
        <v>710</v>
      </c>
      <c r="C1989" t="s">
        <v>38</v>
      </c>
      <c r="D1989">
        <v>4555</v>
      </c>
      <c r="E1989">
        <v>2018</v>
      </c>
      <c r="F1989" s="1">
        <v>18.471690593999998</v>
      </c>
      <c r="G1989" t="s">
        <v>39</v>
      </c>
      <c r="I1989">
        <v>0</v>
      </c>
    </row>
    <row r="1990" spans="1:9" hidden="1" x14ac:dyDescent="0.25">
      <c r="A1990" t="s">
        <v>125</v>
      </c>
      <c r="B1990">
        <v>710</v>
      </c>
      <c r="C1990" t="s">
        <v>40</v>
      </c>
      <c r="D1990">
        <v>4250</v>
      </c>
      <c r="E1990">
        <v>2012</v>
      </c>
      <c r="F1990" s="1">
        <v>9.5473846154000004</v>
      </c>
      <c r="G1990" t="s">
        <v>42</v>
      </c>
      <c r="I1990">
        <v>0</v>
      </c>
    </row>
    <row r="1991" spans="1:9" hidden="1" x14ac:dyDescent="0.25">
      <c r="A1991" t="s">
        <v>125</v>
      </c>
      <c r="B1991">
        <v>710</v>
      </c>
      <c r="C1991" t="s">
        <v>40</v>
      </c>
      <c r="D1991">
        <v>4250</v>
      </c>
      <c r="E1991">
        <v>2017</v>
      </c>
      <c r="F1991" s="1">
        <v>11.39</v>
      </c>
      <c r="I1991">
        <v>6948</v>
      </c>
    </row>
    <row r="1992" spans="1:9" hidden="1" x14ac:dyDescent="0.25">
      <c r="A1992" t="s">
        <v>125</v>
      </c>
      <c r="B1992">
        <v>710</v>
      </c>
      <c r="C1992" t="s">
        <v>40</v>
      </c>
      <c r="D1992">
        <v>4250</v>
      </c>
      <c r="E1992">
        <v>2018</v>
      </c>
      <c r="F1992" s="1">
        <v>11.496</v>
      </c>
      <c r="I1992">
        <v>7207</v>
      </c>
    </row>
    <row r="1993" spans="1:9" hidden="1" x14ac:dyDescent="0.25">
      <c r="A1993" t="s">
        <v>125</v>
      </c>
      <c r="B1993">
        <v>710</v>
      </c>
      <c r="C1993" t="s">
        <v>43</v>
      </c>
      <c r="D1993">
        <v>4252</v>
      </c>
      <c r="E1993">
        <v>2012</v>
      </c>
      <c r="F1993" s="1">
        <v>1.5809230769</v>
      </c>
      <c r="G1993" t="s">
        <v>42</v>
      </c>
      <c r="I1993">
        <v>0</v>
      </c>
    </row>
    <row r="1994" spans="1:9" hidden="1" x14ac:dyDescent="0.25">
      <c r="A1994" t="s">
        <v>125</v>
      </c>
      <c r="B1994">
        <v>710</v>
      </c>
      <c r="C1994" t="s">
        <v>43</v>
      </c>
      <c r="D1994">
        <v>4252</v>
      </c>
      <c r="E1994">
        <v>2017</v>
      </c>
      <c r="F1994" s="1">
        <v>4.0999999999999996</v>
      </c>
      <c r="I1994">
        <v>6948</v>
      </c>
    </row>
    <row r="1995" spans="1:9" hidden="1" x14ac:dyDescent="0.25">
      <c r="A1995" t="s">
        <v>125</v>
      </c>
      <c r="B1995">
        <v>710</v>
      </c>
      <c r="C1995" t="s">
        <v>43</v>
      </c>
      <c r="D1995">
        <v>4252</v>
      </c>
      <c r="E1995">
        <v>2018</v>
      </c>
      <c r="F1995" s="1">
        <v>4.25</v>
      </c>
      <c r="I1995">
        <v>7207</v>
      </c>
    </row>
    <row r="1996" spans="1:9" hidden="1" x14ac:dyDescent="0.25">
      <c r="A1996" t="s">
        <v>125</v>
      </c>
      <c r="B1996">
        <v>710</v>
      </c>
      <c r="C1996" t="s">
        <v>45</v>
      </c>
      <c r="D1996">
        <v>4251</v>
      </c>
      <c r="E1996">
        <v>2012</v>
      </c>
      <c r="F1996" s="1">
        <v>4.1633846154</v>
      </c>
      <c r="G1996" t="s">
        <v>42</v>
      </c>
      <c r="I1996">
        <v>0</v>
      </c>
    </row>
    <row r="1997" spans="1:9" hidden="1" x14ac:dyDescent="0.25">
      <c r="A1997" t="s">
        <v>125</v>
      </c>
      <c r="B1997">
        <v>710</v>
      </c>
      <c r="C1997" t="s">
        <v>45</v>
      </c>
      <c r="D1997">
        <v>4251</v>
      </c>
      <c r="E1997">
        <v>2017</v>
      </c>
      <c r="F1997" s="1">
        <v>3.89</v>
      </c>
      <c r="I1997">
        <v>6909</v>
      </c>
    </row>
    <row r="1998" spans="1:9" hidden="1" x14ac:dyDescent="0.25">
      <c r="A1998" t="s">
        <v>125</v>
      </c>
      <c r="B1998">
        <v>710</v>
      </c>
      <c r="C1998" t="s">
        <v>45</v>
      </c>
      <c r="D1998">
        <v>4251</v>
      </c>
      <c r="E1998">
        <v>2018</v>
      </c>
      <c r="F1998" s="1">
        <v>4.1040000000000001</v>
      </c>
      <c r="I1998">
        <v>7207</v>
      </c>
    </row>
    <row r="1999" spans="1:9" hidden="1" x14ac:dyDescent="0.25">
      <c r="A1999" t="s">
        <v>125</v>
      </c>
      <c r="B1999">
        <v>710</v>
      </c>
      <c r="C1999" t="s">
        <v>47</v>
      </c>
      <c r="D1999">
        <v>4254</v>
      </c>
      <c r="E1999">
        <v>2012</v>
      </c>
      <c r="F1999" s="1">
        <v>62.4351080526</v>
      </c>
      <c r="G1999" t="s">
        <v>39</v>
      </c>
      <c r="I1999">
        <v>0</v>
      </c>
    </row>
    <row r="2000" spans="1:9" hidden="1" x14ac:dyDescent="0.25">
      <c r="A2000" t="s">
        <v>125</v>
      </c>
      <c r="B2000">
        <v>710</v>
      </c>
      <c r="C2000" t="s">
        <v>47</v>
      </c>
      <c r="D2000">
        <v>4254</v>
      </c>
      <c r="E2000">
        <v>2017</v>
      </c>
      <c r="F2000" s="1">
        <v>58.771929824600001</v>
      </c>
      <c r="G2000" t="s">
        <v>39</v>
      </c>
      <c r="I2000">
        <v>0</v>
      </c>
    </row>
    <row r="2001" spans="1:9" hidden="1" x14ac:dyDescent="0.25">
      <c r="A2001" t="s">
        <v>125</v>
      </c>
      <c r="B2001">
        <v>710</v>
      </c>
      <c r="C2001" t="s">
        <v>47</v>
      </c>
      <c r="D2001">
        <v>4254</v>
      </c>
      <c r="E2001">
        <v>2018</v>
      </c>
      <c r="F2001" s="1">
        <v>57.914357682599999</v>
      </c>
      <c r="G2001" t="s">
        <v>39</v>
      </c>
      <c r="I2001">
        <v>0</v>
      </c>
    </row>
    <row r="2002" spans="1:9" hidden="1" x14ac:dyDescent="0.25">
      <c r="A2002" t="s">
        <v>125</v>
      </c>
      <c r="B2002">
        <v>710</v>
      </c>
      <c r="C2002" t="s">
        <v>48</v>
      </c>
      <c r="D2002">
        <v>4256</v>
      </c>
      <c r="E2002">
        <v>2012</v>
      </c>
      <c r="F2002" s="1">
        <v>10.338444203</v>
      </c>
      <c r="G2002" t="s">
        <v>39</v>
      </c>
      <c r="I2002">
        <v>0</v>
      </c>
    </row>
    <row r="2003" spans="1:9" hidden="1" x14ac:dyDescent="0.25">
      <c r="A2003" t="s">
        <v>125</v>
      </c>
      <c r="B2003">
        <v>710</v>
      </c>
      <c r="C2003" t="s">
        <v>48</v>
      </c>
      <c r="D2003">
        <v>4256</v>
      </c>
      <c r="E2003">
        <v>2017</v>
      </c>
      <c r="F2003" s="1">
        <v>21.1558307534</v>
      </c>
      <c r="G2003" t="s">
        <v>39</v>
      </c>
      <c r="I2003">
        <v>0</v>
      </c>
    </row>
    <row r="2004" spans="1:9" hidden="1" x14ac:dyDescent="0.25">
      <c r="A2004" t="s">
        <v>125</v>
      </c>
      <c r="B2004">
        <v>710</v>
      </c>
      <c r="C2004" t="s">
        <v>48</v>
      </c>
      <c r="D2004">
        <v>4256</v>
      </c>
      <c r="E2004">
        <v>2018</v>
      </c>
      <c r="F2004" s="1">
        <v>21.4105793451</v>
      </c>
      <c r="G2004" t="s">
        <v>39</v>
      </c>
      <c r="I2004">
        <v>0</v>
      </c>
    </row>
    <row r="2005" spans="1:9" hidden="1" x14ac:dyDescent="0.25">
      <c r="A2005" t="s">
        <v>125</v>
      </c>
      <c r="B2005">
        <v>710</v>
      </c>
      <c r="C2005" t="s">
        <v>49</v>
      </c>
      <c r="D2005">
        <v>4255</v>
      </c>
      <c r="E2005">
        <v>2012</v>
      </c>
      <c r="F2005" s="1">
        <v>27.226447744400001</v>
      </c>
      <c r="G2005" t="s">
        <v>39</v>
      </c>
      <c r="I2005">
        <v>0</v>
      </c>
    </row>
    <row r="2006" spans="1:9" hidden="1" x14ac:dyDescent="0.25">
      <c r="A2006" t="s">
        <v>125</v>
      </c>
      <c r="B2006">
        <v>710</v>
      </c>
      <c r="C2006" t="s">
        <v>49</v>
      </c>
      <c r="D2006">
        <v>4255</v>
      </c>
      <c r="E2006">
        <v>2017</v>
      </c>
      <c r="F2006" s="1">
        <v>20.072239422100001</v>
      </c>
      <c r="G2006" t="s">
        <v>39</v>
      </c>
      <c r="I2006">
        <v>0</v>
      </c>
    </row>
    <row r="2007" spans="1:9" hidden="1" x14ac:dyDescent="0.25">
      <c r="A2007" t="s">
        <v>125</v>
      </c>
      <c r="B2007">
        <v>710</v>
      </c>
      <c r="C2007" t="s">
        <v>49</v>
      </c>
      <c r="D2007">
        <v>4255</v>
      </c>
      <c r="E2007">
        <v>2018</v>
      </c>
      <c r="F2007" s="1">
        <v>20.675062972300001</v>
      </c>
      <c r="G2007" t="s">
        <v>39</v>
      </c>
      <c r="I2007">
        <v>0</v>
      </c>
    </row>
    <row r="2008" spans="1:9" hidden="1" x14ac:dyDescent="0.25">
      <c r="A2008" t="s">
        <v>125</v>
      </c>
      <c r="B2008">
        <v>710</v>
      </c>
      <c r="C2008" t="s">
        <v>50</v>
      </c>
      <c r="D2008">
        <v>4318</v>
      </c>
      <c r="E2008">
        <v>2012</v>
      </c>
      <c r="F2008" s="1">
        <v>1498</v>
      </c>
      <c r="G2008" t="s">
        <v>42</v>
      </c>
      <c r="I2008">
        <v>0</v>
      </c>
    </row>
    <row r="2009" spans="1:9" hidden="1" x14ac:dyDescent="0.25">
      <c r="A2009" t="s">
        <v>125</v>
      </c>
      <c r="B2009">
        <v>710</v>
      </c>
      <c r="C2009" t="s">
        <v>50</v>
      </c>
      <c r="D2009">
        <v>4318</v>
      </c>
      <c r="E2009">
        <v>2017</v>
      </c>
      <c r="F2009" s="1">
        <v>1498</v>
      </c>
      <c r="G2009" t="s">
        <v>42</v>
      </c>
      <c r="I2009">
        <v>0</v>
      </c>
    </row>
    <row r="2010" spans="1:9" x14ac:dyDescent="0.25">
      <c r="A2010" t="s">
        <v>125</v>
      </c>
      <c r="B2010">
        <v>710</v>
      </c>
      <c r="C2010" t="s">
        <v>50</v>
      </c>
      <c r="D2010">
        <v>4318</v>
      </c>
      <c r="E2010">
        <v>2018</v>
      </c>
      <c r="F2010" s="1">
        <v>1498</v>
      </c>
      <c r="G2010" t="s">
        <v>42</v>
      </c>
      <c r="I2010">
        <v>0</v>
      </c>
    </row>
    <row r="2011" spans="1:9" hidden="1" x14ac:dyDescent="0.25">
      <c r="A2011" t="s">
        <v>125</v>
      </c>
      <c r="B2011">
        <v>710</v>
      </c>
      <c r="C2011" t="s">
        <v>51</v>
      </c>
      <c r="D2011">
        <v>4331</v>
      </c>
      <c r="E2011">
        <v>2012</v>
      </c>
      <c r="F2011" s="1">
        <v>13.4536373157</v>
      </c>
      <c r="G2011" t="s">
        <v>39</v>
      </c>
      <c r="I2011">
        <v>0</v>
      </c>
    </row>
    <row r="2012" spans="1:9" hidden="1" x14ac:dyDescent="0.25">
      <c r="A2012" t="s">
        <v>125</v>
      </c>
      <c r="B2012">
        <v>710</v>
      </c>
      <c r="C2012" t="s">
        <v>51</v>
      </c>
      <c r="D2012">
        <v>4331</v>
      </c>
      <c r="E2012">
        <v>2017</v>
      </c>
      <c r="F2012" s="1">
        <v>13.4536373157</v>
      </c>
      <c r="G2012" t="s">
        <v>42</v>
      </c>
      <c r="I2012">
        <v>0</v>
      </c>
    </row>
    <row r="2013" spans="1:9" hidden="1" x14ac:dyDescent="0.25">
      <c r="A2013" t="s">
        <v>125</v>
      </c>
      <c r="B2013">
        <v>710</v>
      </c>
      <c r="C2013" t="s">
        <v>51</v>
      </c>
      <c r="D2013">
        <v>4331</v>
      </c>
      <c r="E2013">
        <v>2018</v>
      </c>
      <c r="F2013" s="1">
        <v>13.4536373157</v>
      </c>
      <c r="G2013" t="s">
        <v>42</v>
      </c>
      <c r="I2013">
        <v>0</v>
      </c>
    </row>
    <row r="2014" spans="1:9" hidden="1" x14ac:dyDescent="0.25">
      <c r="A2014" t="s">
        <v>126</v>
      </c>
      <c r="B2014">
        <v>728</v>
      </c>
      <c r="C2014" t="s">
        <v>34</v>
      </c>
      <c r="D2014">
        <v>4548</v>
      </c>
      <c r="E2014">
        <v>2012</v>
      </c>
      <c r="F2014" s="1">
        <v>389013112.19999999</v>
      </c>
      <c r="G2014" t="s">
        <v>35</v>
      </c>
      <c r="I2014">
        <v>7015</v>
      </c>
    </row>
    <row r="2015" spans="1:9" hidden="1" x14ac:dyDescent="0.25">
      <c r="A2015" t="s">
        <v>126</v>
      </c>
      <c r="B2015">
        <v>728</v>
      </c>
      <c r="C2015" t="s">
        <v>34</v>
      </c>
      <c r="D2015">
        <v>4548</v>
      </c>
      <c r="E2015">
        <v>2017</v>
      </c>
      <c r="F2015" s="1">
        <v>216870713</v>
      </c>
      <c r="G2015" t="s">
        <v>35</v>
      </c>
      <c r="I2015">
        <v>7015</v>
      </c>
    </row>
    <row r="2016" spans="1:9" hidden="1" x14ac:dyDescent="0.25">
      <c r="A2016" t="s">
        <v>126</v>
      </c>
      <c r="B2016">
        <v>728</v>
      </c>
      <c r="C2016" t="s">
        <v>34</v>
      </c>
      <c r="D2016">
        <v>4548</v>
      </c>
      <c r="E2016">
        <v>2018</v>
      </c>
      <c r="F2016" s="1">
        <v>155813659.5</v>
      </c>
      <c r="G2016" t="s">
        <v>35</v>
      </c>
      <c r="I2016">
        <v>7015</v>
      </c>
    </row>
    <row r="2017" spans="1:9" hidden="1" x14ac:dyDescent="0.25">
      <c r="A2017" t="s">
        <v>126</v>
      </c>
      <c r="B2017">
        <v>728</v>
      </c>
      <c r="C2017" t="s">
        <v>36</v>
      </c>
      <c r="D2017">
        <v>4546</v>
      </c>
      <c r="E2017">
        <v>2012</v>
      </c>
      <c r="F2017" s="1">
        <v>5549077317</v>
      </c>
      <c r="G2017" t="s">
        <v>35</v>
      </c>
      <c r="I2017">
        <v>7015</v>
      </c>
    </row>
    <row r="2018" spans="1:9" hidden="1" x14ac:dyDescent="0.25">
      <c r="A2018" t="s">
        <v>126</v>
      </c>
      <c r="B2018">
        <v>728</v>
      </c>
      <c r="C2018" t="s">
        <v>36</v>
      </c>
      <c r="D2018">
        <v>4546</v>
      </c>
      <c r="E2018">
        <v>2017</v>
      </c>
      <c r="F2018" s="1">
        <v>3547522510</v>
      </c>
      <c r="G2018" t="s">
        <v>35</v>
      </c>
      <c r="I2018">
        <v>7015</v>
      </c>
    </row>
    <row r="2019" spans="1:9" hidden="1" x14ac:dyDescent="0.25">
      <c r="A2019" t="s">
        <v>126</v>
      </c>
      <c r="B2019">
        <v>728</v>
      </c>
      <c r="C2019" t="s">
        <v>36</v>
      </c>
      <c r="D2019">
        <v>4546</v>
      </c>
      <c r="E2019">
        <v>2018</v>
      </c>
      <c r="F2019" s="1">
        <v>4243811556</v>
      </c>
      <c r="G2019" t="s">
        <v>35</v>
      </c>
      <c r="I2019">
        <v>7015</v>
      </c>
    </row>
    <row r="2020" spans="1:9" hidden="1" x14ac:dyDescent="0.25">
      <c r="A2020" t="s">
        <v>126</v>
      </c>
      <c r="B2020">
        <v>728</v>
      </c>
      <c r="C2020" t="s">
        <v>37</v>
      </c>
      <c r="D2020">
        <v>4547</v>
      </c>
      <c r="E2020">
        <v>2012</v>
      </c>
      <c r="F2020" s="1">
        <v>3549963193</v>
      </c>
      <c r="G2020" t="s">
        <v>35</v>
      </c>
      <c r="I2020">
        <v>7015</v>
      </c>
    </row>
    <row r="2021" spans="1:9" hidden="1" x14ac:dyDescent="0.25">
      <c r="A2021" t="s">
        <v>126</v>
      </c>
      <c r="B2021">
        <v>728</v>
      </c>
      <c r="C2021" t="s">
        <v>37</v>
      </c>
      <c r="D2021">
        <v>4547</v>
      </c>
      <c r="E2021">
        <v>2017</v>
      </c>
      <c r="F2021" s="1">
        <v>3752114699</v>
      </c>
      <c r="G2021" t="s">
        <v>35</v>
      </c>
      <c r="I2021">
        <v>7015</v>
      </c>
    </row>
    <row r="2022" spans="1:9" hidden="1" x14ac:dyDescent="0.25">
      <c r="A2022" t="s">
        <v>126</v>
      </c>
      <c r="B2022">
        <v>728</v>
      </c>
      <c r="C2022" t="s">
        <v>37</v>
      </c>
      <c r="D2022">
        <v>4547</v>
      </c>
      <c r="E2022">
        <v>2018</v>
      </c>
      <c r="F2022" s="1">
        <v>3692887499</v>
      </c>
      <c r="G2022" t="s">
        <v>35</v>
      </c>
      <c r="I2022">
        <v>7015</v>
      </c>
    </row>
    <row r="2023" spans="1:9" hidden="1" x14ac:dyDescent="0.25">
      <c r="A2023" t="s">
        <v>126</v>
      </c>
      <c r="B2023">
        <v>728</v>
      </c>
      <c r="C2023" t="s">
        <v>38</v>
      </c>
      <c r="D2023">
        <v>4555</v>
      </c>
      <c r="E2023">
        <v>2012</v>
      </c>
      <c r="F2023" s="1">
        <v>1.8813349531000001</v>
      </c>
      <c r="G2023" t="s">
        <v>39</v>
      </c>
      <c r="I2023">
        <v>0</v>
      </c>
    </row>
    <row r="2024" spans="1:9" hidden="1" x14ac:dyDescent="0.25">
      <c r="A2024" t="s">
        <v>126</v>
      </c>
      <c r="B2024">
        <v>728</v>
      </c>
      <c r="C2024" t="s">
        <v>38</v>
      </c>
      <c r="D2024">
        <v>4555</v>
      </c>
      <c r="E2024">
        <v>2017</v>
      </c>
      <c r="F2024" s="1">
        <v>2.0104489359</v>
      </c>
      <c r="G2024" t="s">
        <v>39</v>
      </c>
      <c r="I2024">
        <v>0</v>
      </c>
    </row>
    <row r="2025" spans="1:9" hidden="1" x14ac:dyDescent="0.25">
      <c r="A2025" t="s">
        <v>126</v>
      </c>
      <c r="B2025">
        <v>728</v>
      </c>
      <c r="C2025" t="s">
        <v>38</v>
      </c>
      <c r="D2025">
        <v>4555</v>
      </c>
      <c r="E2025">
        <v>2018</v>
      </c>
      <c r="F2025" s="1">
        <v>2.0384279570000001</v>
      </c>
      <c r="G2025" t="s">
        <v>39</v>
      </c>
      <c r="I2025">
        <v>0</v>
      </c>
    </row>
    <row r="2026" spans="1:9" hidden="1" x14ac:dyDescent="0.25">
      <c r="A2026" t="s">
        <v>126</v>
      </c>
      <c r="B2026">
        <v>728</v>
      </c>
      <c r="C2026" t="s">
        <v>40</v>
      </c>
      <c r="D2026">
        <v>4250</v>
      </c>
      <c r="E2026">
        <v>2012</v>
      </c>
      <c r="F2026" s="1">
        <v>0.24</v>
      </c>
      <c r="G2026" t="s">
        <v>42</v>
      </c>
      <c r="I2026">
        <v>0</v>
      </c>
    </row>
    <row r="2027" spans="1:9" hidden="1" x14ac:dyDescent="0.25">
      <c r="A2027" t="s">
        <v>126</v>
      </c>
      <c r="B2027">
        <v>728</v>
      </c>
      <c r="C2027" t="s">
        <v>40</v>
      </c>
      <c r="D2027">
        <v>4250</v>
      </c>
      <c r="E2027">
        <v>2017</v>
      </c>
      <c r="F2027" s="1">
        <v>0.24</v>
      </c>
      <c r="G2027" t="s">
        <v>42</v>
      </c>
      <c r="I2027">
        <v>0</v>
      </c>
    </row>
    <row r="2028" spans="1:9" hidden="1" x14ac:dyDescent="0.25">
      <c r="A2028" t="s">
        <v>126</v>
      </c>
      <c r="B2028">
        <v>728</v>
      </c>
      <c r="C2028" t="s">
        <v>40</v>
      </c>
      <c r="D2028">
        <v>4250</v>
      </c>
      <c r="E2028">
        <v>2018</v>
      </c>
      <c r="F2028" s="1">
        <v>0.24</v>
      </c>
      <c r="G2028" t="s">
        <v>42</v>
      </c>
      <c r="I2028">
        <v>0</v>
      </c>
    </row>
    <row r="2029" spans="1:9" hidden="1" x14ac:dyDescent="0.25">
      <c r="A2029" t="s">
        <v>126</v>
      </c>
      <c r="B2029">
        <v>728</v>
      </c>
      <c r="C2029" t="s">
        <v>43</v>
      </c>
      <c r="D2029">
        <v>4252</v>
      </c>
      <c r="E2029">
        <v>2012</v>
      </c>
      <c r="F2029" s="1">
        <v>0.22500000000000001</v>
      </c>
      <c r="G2029" t="s">
        <v>42</v>
      </c>
      <c r="I2029">
        <v>0</v>
      </c>
    </row>
    <row r="2030" spans="1:9" hidden="1" x14ac:dyDescent="0.25">
      <c r="A2030" t="s">
        <v>126</v>
      </c>
      <c r="B2030">
        <v>728</v>
      </c>
      <c r="C2030" t="s">
        <v>43</v>
      </c>
      <c r="D2030">
        <v>4252</v>
      </c>
      <c r="E2030">
        <v>2017</v>
      </c>
      <c r="F2030" s="1">
        <v>0.22500000000000001</v>
      </c>
      <c r="G2030" t="s">
        <v>42</v>
      </c>
      <c r="I2030">
        <v>0</v>
      </c>
    </row>
    <row r="2031" spans="1:9" hidden="1" x14ac:dyDescent="0.25">
      <c r="A2031" t="s">
        <v>126</v>
      </c>
      <c r="B2031">
        <v>728</v>
      </c>
      <c r="C2031" t="s">
        <v>43</v>
      </c>
      <c r="D2031">
        <v>4252</v>
      </c>
      <c r="E2031">
        <v>2018</v>
      </c>
      <c r="F2031" s="1">
        <v>0.22500000000000001</v>
      </c>
      <c r="G2031" t="s">
        <v>42</v>
      </c>
      <c r="I2031">
        <v>0</v>
      </c>
    </row>
    <row r="2032" spans="1:9" hidden="1" x14ac:dyDescent="0.25">
      <c r="A2032" t="s">
        <v>126</v>
      </c>
      <c r="B2032">
        <v>728</v>
      </c>
      <c r="C2032" t="s">
        <v>45</v>
      </c>
      <c r="D2032">
        <v>4251</v>
      </c>
      <c r="E2032">
        <v>2012</v>
      </c>
      <c r="F2032" s="1">
        <v>0.193</v>
      </c>
      <c r="G2032" t="s">
        <v>42</v>
      </c>
      <c r="I2032">
        <v>0</v>
      </c>
    </row>
    <row r="2033" spans="1:9" hidden="1" x14ac:dyDescent="0.25">
      <c r="A2033" t="s">
        <v>126</v>
      </c>
      <c r="B2033">
        <v>728</v>
      </c>
      <c r="C2033" t="s">
        <v>45</v>
      </c>
      <c r="D2033">
        <v>4251</v>
      </c>
      <c r="E2033">
        <v>2017</v>
      </c>
      <c r="F2033" s="1">
        <v>0.193</v>
      </c>
      <c r="G2033" t="s">
        <v>42</v>
      </c>
      <c r="I2033">
        <v>0</v>
      </c>
    </row>
    <row r="2034" spans="1:9" hidden="1" x14ac:dyDescent="0.25">
      <c r="A2034" t="s">
        <v>126</v>
      </c>
      <c r="B2034">
        <v>728</v>
      </c>
      <c r="C2034" t="s">
        <v>45</v>
      </c>
      <c r="D2034">
        <v>4251</v>
      </c>
      <c r="E2034">
        <v>2018</v>
      </c>
      <c r="F2034" s="1">
        <v>0.193</v>
      </c>
      <c r="G2034" t="s">
        <v>42</v>
      </c>
      <c r="I2034">
        <v>0</v>
      </c>
    </row>
    <row r="2035" spans="1:9" hidden="1" x14ac:dyDescent="0.25">
      <c r="A2035" t="s">
        <v>126</v>
      </c>
      <c r="B2035">
        <v>728</v>
      </c>
      <c r="C2035" t="s">
        <v>47</v>
      </c>
      <c r="D2035">
        <v>4254</v>
      </c>
      <c r="E2035">
        <v>2012</v>
      </c>
      <c r="F2035" s="1">
        <v>36.4741641337</v>
      </c>
      <c r="G2035" t="s">
        <v>42</v>
      </c>
      <c r="I2035">
        <v>0</v>
      </c>
    </row>
    <row r="2036" spans="1:9" hidden="1" x14ac:dyDescent="0.25">
      <c r="A2036" t="s">
        <v>126</v>
      </c>
      <c r="B2036">
        <v>728</v>
      </c>
      <c r="C2036" t="s">
        <v>47</v>
      </c>
      <c r="D2036">
        <v>4254</v>
      </c>
      <c r="E2036">
        <v>2017</v>
      </c>
      <c r="F2036" s="1">
        <v>36.4741641337</v>
      </c>
      <c r="G2036" t="s">
        <v>42</v>
      </c>
      <c r="I2036">
        <v>0</v>
      </c>
    </row>
    <row r="2037" spans="1:9" hidden="1" x14ac:dyDescent="0.25">
      <c r="A2037" t="s">
        <v>126</v>
      </c>
      <c r="B2037">
        <v>728</v>
      </c>
      <c r="C2037" t="s">
        <v>47</v>
      </c>
      <c r="D2037">
        <v>4254</v>
      </c>
      <c r="E2037">
        <v>2018</v>
      </c>
      <c r="F2037" s="1">
        <v>36.4741641337</v>
      </c>
      <c r="G2037" t="s">
        <v>42</v>
      </c>
      <c r="I2037">
        <v>0</v>
      </c>
    </row>
    <row r="2038" spans="1:9" hidden="1" x14ac:dyDescent="0.25">
      <c r="A2038" t="s">
        <v>126</v>
      </c>
      <c r="B2038">
        <v>728</v>
      </c>
      <c r="C2038" t="s">
        <v>48</v>
      </c>
      <c r="D2038">
        <v>4256</v>
      </c>
      <c r="E2038">
        <v>2012</v>
      </c>
      <c r="F2038" s="1">
        <v>34.194528875400003</v>
      </c>
      <c r="G2038" t="s">
        <v>42</v>
      </c>
      <c r="I2038">
        <v>0</v>
      </c>
    </row>
    <row r="2039" spans="1:9" hidden="1" x14ac:dyDescent="0.25">
      <c r="A2039" t="s">
        <v>126</v>
      </c>
      <c r="B2039">
        <v>728</v>
      </c>
      <c r="C2039" t="s">
        <v>48</v>
      </c>
      <c r="D2039">
        <v>4256</v>
      </c>
      <c r="E2039">
        <v>2017</v>
      </c>
      <c r="F2039" s="1">
        <v>34.194528875400003</v>
      </c>
      <c r="G2039" t="s">
        <v>42</v>
      </c>
      <c r="I2039">
        <v>0</v>
      </c>
    </row>
    <row r="2040" spans="1:9" hidden="1" x14ac:dyDescent="0.25">
      <c r="A2040" t="s">
        <v>126</v>
      </c>
      <c r="B2040">
        <v>728</v>
      </c>
      <c r="C2040" t="s">
        <v>48</v>
      </c>
      <c r="D2040">
        <v>4256</v>
      </c>
      <c r="E2040">
        <v>2018</v>
      </c>
      <c r="F2040" s="1">
        <v>34.194528875400003</v>
      </c>
      <c r="G2040" t="s">
        <v>42</v>
      </c>
      <c r="I2040">
        <v>0</v>
      </c>
    </row>
    <row r="2041" spans="1:9" hidden="1" x14ac:dyDescent="0.25">
      <c r="A2041" t="s">
        <v>126</v>
      </c>
      <c r="B2041">
        <v>728</v>
      </c>
      <c r="C2041" t="s">
        <v>49</v>
      </c>
      <c r="D2041">
        <v>4255</v>
      </c>
      <c r="E2041">
        <v>2012</v>
      </c>
      <c r="F2041" s="1">
        <v>29.3313069909</v>
      </c>
      <c r="G2041" t="s">
        <v>42</v>
      </c>
      <c r="I2041">
        <v>0</v>
      </c>
    </row>
    <row r="2042" spans="1:9" hidden="1" x14ac:dyDescent="0.25">
      <c r="A2042" t="s">
        <v>126</v>
      </c>
      <c r="B2042">
        <v>728</v>
      </c>
      <c r="C2042" t="s">
        <v>49</v>
      </c>
      <c r="D2042">
        <v>4255</v>
      </c>
      <c r="E2042">
        <v>2017</v>
      </c>
      <c r="F2042" s="1">
        <v>29.3313069909</v>
      </c>
      <c r="G2042" t="s">
        <v>42</v>
      </c>
      <c r="I2042">
        <v>0</v>
      </c>
    </row>
    <row r="2043" spans="1:9" hidden="1" x14ac:dyDescent="0.25">
      <c r="A2043" t="s">
        <v>126</v>
      </c>
      <c r="B2043">
        <v>728</v>
      </c>
      <c r="C2043" t="s">
        <v>49</v>
      </c>
      <c r="D2043">
        <v>4255</v>
      </c>
      <c r="E2043">
        <v>2018</v>
      </c>
      <c r="F2043" s="1">
        <v>29.3313069909</v>
      </c>
      <c r="G2043" t="s">
        <v>42</v>
      </c>
      <c r="I2043">
        <v>0</v>
      </c>
    </row>
    <row r="2044" spans="1:9" hidden="1" x14ac:dyDescent="0.25">
      <c r="A2044" t="s">
        <v>126</v>
      </c>
      <c r="B2044">
        <v>728</v>
      </c>
      <c r="C2044" t="s">
        <v>51</v>
      </c>
      <c r="D2044">
        <v>4331</v>
      </c>
      <c r="E2044">
        <v>2012</v>
      </c>
      <c r="F2044" s="1">
        <v>1.2814807678</v>
      </c>
      <c r="G2044" t="s">
        <v>39</v>
      </c>
      <c r="I2044">
        <v>0</v>
      </c>
    </row>
    <row r="2045" spans="1:9" hidden="1" x14ac:dyDescent="0.25">
      <c r="A2045" t="s">
        <v>126</v>
      </c>
      <c r="B2045">
        <v>728</v>
      </c>
      <c r="C2045" t="s">
        <v>51</v>
      </c>
      <c r="D2045">
        <v>4331</v>
      </c>
      <c r="E2045">
        <v>2017</v>
      </c>
      <c r="F2045" s="1">
        <v>0.74560241729999999</v>
      </c>
      <c r="G2045" t="s">
        <v>39</v>
      </c>
      <c r="I2045">
        <v>0</v>
      </c>
    </row>
    <row r="2046" spans="1:9" hidden="1" x14ac:dyDescent="0.25">
      <c r="A2046" t="s">
        <v>126</v>
      </c>
      <c r="B2046">
        <v>728</v>
      </c>
      <c r="C2046" t="s">
        <v>51</v>
      </c>
      <c r="D2046">
        <v>4331</v>
      </c>
      <c r="E2046">
        <v>2018</v>
      </c>
      <c r="F2046" s="1">
        <v>0.75607220490000004</v>
      </c>
      <c r="G2046" t="s">
        <v>39</v>
      </c>
      <c r="I2046">
        <v>0</v>
      </c>
    </row>
    <row r="2047" spans="1:9" hidden="1" x14ac:dyDescent="0.25">
      <c r="A2047" t="s">
        <v>127</v>
      </c>
      <c r="B2047">
        <v>729</v>
      </c>
      <c r="C2047" t="s">
        <v>34</v>
      </c>
      <c r="D2047">
        <v>4548</v>
      </c>
      <c r="E2047">
        <v>2012</v>
      </c>
      <c r="F2047" s="1">
        <v>21344217560</v>
      </c>
      <c r="G2047" t="s">
        <v>35</v>
      </c>
      <c r="I2047">
        <v>7015</v>
      </c>
    </row>
    <row r="2048" spans="1:9" hidden="1" x14ac:dyDescent="0.25">
      <c r="A2048" t="s">
        <v>127</v>
      </c>
      <c r="B2048">
        <v>729</v>
      </c>
      <c r="C2048" t="s">
        <v>34</v>
      </c>
      <c r="D2048">
        <v>4548</v>
      </c>
      <c r="E2048">
        <v>2017</v>
      </c>
      <c r="F2048" s="1">
        <v>31337231572</v>
      </c>
      <c r="G2048" t="s">
        <v>35</v>
      </c>
      <c r="I2048">
        <v>7015</v>
      </c>
    </row>
    <row r="2049" spans="1:9" hidden="1" x14ac:dyDescent="0.25">
      <c r="A2049" t="s">
        <v>127</v>
      </c>
      <c r="B2049">
        <v>729</v>
      </c>
      <c r="C2049" t="s">
        <v>34</v>
      </c>
      <c r="D2049">
        <v>4548</v>
      </c>
      <c r="E2049">
        <v>2018</v>
      </c>
      <c r="F2049" s="1">
        <v>12055369070</v>
      </c>
      <c r="G2049" t="s">
        <v>35</v>
      </c>
      <c r="I2049">
        <v>7015</v>
      </c>
    </row>
    <row r="2050" spans="1:9" hidden="1" x14ac:dyDescent="0.25">
      <c r="A2050" t="s">
        <v>127</v>
      </c>
      <c r="B2050">
        <v>729</v>
      </c>
      <c r="C2050" t="s">
        <v>36</v>
      </c>
      <c r="D2050">
        <v>4546</v>
      </c>
      <c r="E2050">
        <v>2012</v>
      </c>
      <c r="F2050" s="1">
        <v>9888724330</v>
      </c>
      <c r="G2050" t="s">
        <v>35</v>
      </c>
      <c r="I2050">
        <v>7015</v>
      </c>
    </row>
    <row r="2051" spans="1:9" hidden="1" x14ac:dyDescent="0.25">
      <c r="A2051" t="s">
        <v>127</v>
      </c>
      <c r="B2051">
        <v>729</v>
      </c>
      <c r="C2051" t="s">
        <v>36</v>
      </c>
      <c r="D2051">
        <v>4546</v>
      </c>
      <c r="E2051">
        <v>2017</v>
      </c>
      <c r="F2051" s="1">
        <v>19899870724</v>
      </c>
      <c r="G2051" t="s">
        <v>35</v>
      </c>
      <c r="I2051">
        <v>7015</v>
      </c>
    </row>
    <row r="2052" spans="1:9" hidden="1" x14ac:dyDescent="0.25">
      <c r="A2052" t="s">
        <v>127</v>
      </c>
      <c r="B2052">
        <v>729</v>
      </c>
      <c r="C2052" t="s">
        <v>36</v>
      </c>
      <c r="D2052">
        <v>4546</v>
      </c>
      <c r="E2052">
        <v>2018</v>
      </c>
      <c r="F2052" s="1">
        <v>6638028338</v>
      </c>
      <c r="G2052" t="s">
        <v>35</v>
      </c>
      <c r="I2052">
        <v>7015</v>
      </c>
    </row>
    <row r="2053" spans="1:9" hidden="1" x14ac:dyDescent="0.25">
      <c r="A2053" t="s">
        <v>127</v>
      </c>
      <c r="B2053">
        <v>729</v>
      </c>
      <c r="C2053" t="s">
        <v>37</v>
      </c>
      <c r="D2053">
        <v>4547</v>
      </c>
      <c r="E2053">
        <v>2012</v>
      </c>
      <c r="F2053" s="1">
        <v>30368392205</v>
      </c>
      <c r="G2053" t="s">
        <v>35</v>
      </c>
      <c r="I2053">
        <v>7015</v>
      </c>
    </row>
    <row r="2054" spans="1:9" hidden="1" x14ac:dyDescent="0.25">
      <c r="A2054" t="s">
        <v>127</v>
      </c>
      <c r="B2054">
        <v>729</v>
      </c>
      <c r="C2054" t="s">
        <v>37</v>
      </c>
      <c r="D2054">
        <v>4547</v>
      </c>
      <c r="E2054">
        <v>2017</v>
      </c>
      <c r="F2054" s="1">
        <v>67604468411</v>
      </c>
      <c r="G2054" t="s">
        <v>35</v>
      </c>
      <c r="I2054">
        <v>7015</v>
      </c>
    </row>
    <row r="2055" spans="1:9" hidden="1" x14ac:dyDescent="0.25">
      <c r="A2055" t="s">
        <v>127</v>
      </c>
      <c r="B2055">
        <v>729</v>
      </c>
      <c r="C2055" t="s">
        <v>37</v>
      </c>
      <c r="D2055">
        <v>4547</v>
      </c>
      <c r="E2055">
        <v>2018</v>
      </c>
      <c r="F2055" s="1">
        <v>29843423856</v>
      </c>
      <c r="G2055" t="s">
        <v>35</v>
      </c>
      <c r="I2055">
        <v>7015</v>
      </c>
    </row>
    <row r="2056" spans="1:9" hidden="1" x14ac:dyDescent="0.25">
      <c r="A2056" t="s">
        <v>127</v>
      </c>
      <c r="B2056">
        <v>729</v>
      </c>
      <c r="C2056" t="s">
        <v>38</v>
      </c>
      <c r="D2056">
        <v>4555</v>
      </c>
      <c r="E2056">
        <v>2012</v>
      </c>
      <c r="F2056" s="1">
        <v>22.9156411787</v>
      </c>
      <c r="G2056" t="s">
        <v>39</v>
      </c>
      <c r="I2056">
        <v>0</v>
      </c>
    </row>
    <row r="2057" spans="1:9" hidden="1" x14ac:dyDescent="0.25">
      <c r="A2057" t="s">
        <v>127</v>
      </c>
      <c r="B2057">
        <v>729</v>
      </c>
      <c r="C2057" t="s">
        <v>38</v>
      </c>
      <c r="D2057">
        <v>4555</v>
      </c>
      <c r="E2057">
        <v>2017</v>
      </c>
      <c r="F2057" s="1">
        <v>22.935765544399999</v>
      </c>
      <c r="G2057" t="s">
        <v>39</v>
      </c>
      <c r="I2057">
        <v>0</v>
      </c>
    </row>
    <row r="2058" spans="1:9" hidden="1" x14ac:dyDescent="0.25">
      <c r="A2058" t="s">
        <v>127</v>
      </c>
      <c r="B2058">
        <v>729</v>
      </c>
      <c r="C2058" t="s">
        <v>38</v>
      </c>
      <c r="D2058">
        <v>4555</v>
      </c>
      <c r="E2058">
        <v>2018</v>
      </c>
      <c r="F2058" s="1">
        <v>22.935765544399999</v>
      </c>
      <c r="G2058" t="s">
        <v>39</v>
      </c>
      <c r="I2058">
        <v>0</v>
      </c>
    </row>
    <row r="2059" spans="1:9" hidden="1" x14ac:dyDescent="0.25">
      <c r="A2059" t="s">
        <v>127</v>
      </c>
      <c r="B2059">
        <v>729</v>
      </c>
      <c r="C2059" t="s">
        <v>40</v>
      </c>
      <c r="D2059">
        <v>4250</v>
      </c>
      <c r="E2059">
        <v>2012</v>
      </c>
      <c r="F2059" s="1">
        <v>25.91</v>
      </c>
      <c r="G2059" t="s">
        <v>42</v>
      </c>
      <c r="I2059">
        <v>0</v>
      </c>
    </row>
    <row r="2060" spans="1:9" hidden="1" x14ac:dyDescent="0.25">
      <c r="A2060" t="s">
        <v>127</v>
      </c>
      <c r="B2060">
        <v>729</v>
      </c>
      <c r="C2060" t="s">
        <v>40</v>
      </c>
      <c r="D2060">
        <v>4250</v>
      </c>
      <c r="E2060">
        <v>2017</v>
      </c>
      <c r="F2060" s="1">
        <v>25.91</v>
      </c>
      <c r="G2060" t="s">
        <v>42</v>
      </c>
      <c r="I2060">
        <v>0</v>
      </c>
    </row>
    <row r="2061" spans="1:9" hidden="1" x14ac:dyDescent="0.25">
      <c r="A2061" t="s">
        <v>127</v>
      </c>
      <c r="B2061">
        <v>729</v>
      </c>
      <c r="C2061" t="s">
        <v>40</v>
      </c>
      <c r="D2061">
        <v>4250</v>
      </c>
      <c r="E2061">
        <v>2018</v>
      </c>
      <c r="F2061" s="1">
        <v>25.91</v>
      </c>
      <c r="G2061" t="s">
        <v>42</v>
      </c>
      <c r="I2061">
        <v>0</v>
      </c>
    </row>
    <row r="2062" spans="1:9" hidden="1" x14ac:dyDescent="0.25">
      <c r="A2062" t="s">
        <v>127</v>
      </c>
      <c r="B2062">
        <v>729</v>
      </c>
      <c r="C2062" t="s">
        <v>43</v>
      </c>
      <c r="D2062">
        <v>4252</v>
      </c>
      <c r="E2062">
        <v>2012</v>
      </c>
      <c r="F2062" s="1">
        <v>7.4999999999999997E-2</v>
      </c>
      <c r="G2062" t="s">
        <v>42</v>
      </c>
      <c r="I2062">
        <v>0</v>
      </c>
    </row>
    <row r="2063" spans="1:9" hidden="1" x14ac:dyDescent="0.25">
      <c r="A2063" t="s">
        <v>127</v>
      </c>
      <c r="B2063">
        <v>729</v>
      </c>
      <c r="C2063" t="s">
        <v>43</v>
      </c>
      <c r="D2063">
        <v>4252</v>
      </c>
      <c r="E2063">
        <v>2017</v>
      </c>
      <c r="F2063" s="1">
        <v>7.4999999999999997E-2</v>
      </c>
      <c r="G2063" t="s">
        <v>42</v>
      </c>
      <c r="I2063">
        <v>0</v>
      </c>
    </row>
    <row r="2064" spans="1:9" hidden="1" x14ac:dyDescent="0.25">
      <c r="A2064" t="s">
        <v>127</v>
      </c>
      <c r="B2064">
        <v>729</v>
      </c>
      <c r="C2064" t="s">
        <v>43</v>
      </c>
      <c r="D2064">
        <v>4252</v>
      </c>
      <c r="E2064">
        <v>2018</v>
      </c>
      <c r="F2064" s="1">
        <v>7.4999999999999997E-2</v>
      </c>
      <c r="G2064" t="s">
        <v>42</v>
      </c>
      <c r="I2064">
        <v>0</v>
      </c>
    </row>
    <row r="2065" spans="1:9" hidden="1" x14ac:dyDescent="0.25">
      <c r="A2065" t="s">
        <v>127</v>
      </c>
      <c r="B2065">
        <v>729</v>
      </c>
      <c r="C2065" t="s">
        <v>45</v>
      </c>
      <c r="D2065">
        <v>4251</v>
      </c>
      <c r="E2065">
        <v>2012</v>
      </c>
      <c r="F2065" s="1">
        <v>0.95</v>
      </c>
      <c r="G2065" t="s">
        <v>42</v>
      </c>
      <c r="I2065">
        <v>0</v>
      </c>
    </row>
    <row r="2066" spans="1:9" hidden="1" x14ac:dyDescent="0.25">
      <c r="A2066" t="s">
        <v>127</v>
      </c>
      <c r="B2066">
        <v>729</v>
      </c>
      <c r="C2066" t="s">
        <v>45</v>
      </c>
      <c r="D2066">
        <v>4251</v>
      </c>
      <c r="E2066">
        <v>2017</v>
      </c>
      <c r="F2066" s="1">
        <v>0.95</v>
      </c>
      <c r="G2066" t="s">
        <v>42</v>
      </c>
      <c r="I2066">
        <v>0</v>
      </c>
    </row>
    <row r="2067" spans="1:9" hidden="1" x14ac:dyDescent="0.25">
      <c r="A2067" t="s">
        <v>127</v>
      </c>
      <c r="B2067">
        <v>729</v>
      </c>
      <c r="C2067" t="s">
        <v>45</v>
      </c>
      <c r="D2067">
        <v>4251</v>
      </c>
      <c r="E2067">
        <v>2018</v>
      </c>
      <c r="F2067" s="1">
        <v>0.95</v>
      </c>
      <c r="G2067" t="s">
        <v>42</v>
      </c>
      <c r="I2067">
        <v>0</v>
      </c>
    </row>
    <row r="2068" spans="1:9" hidden="1" x14ac:dyDescent="0.25">
      <c r="A2068" t="s">
        <v>127</v>
      </c>
      <c r="B2068">
        <v>729</v>
      </c>
      <c r="C2068" t="s">
        <v>47</v>
      </c>
      <c r="D2068">
        <v>4254</v>
      </c>
      <c r="E2068">
        <v>2012</v>
      </c>
      <c r="F2068" s="1">
        <v>96.194542416900006</v>
      </c>
      <c r="G2068" t="s">
        <v>42</v>
      </c>
      <c r="I2068">
        <v>0</v>
      </c>
    </row>
    <row r="2069" spans="1:9" hidden="1" x14ac:dyDescent="0.25">
      <c r="A2069" t="s">
        <v>127</v>
      </c>
      <c r="B2069">
        <v>729</v>
      </c>
      <c r="C2069" t="s">
        <v>47</v>
      </c>
      <c r="D2069">
        <v>4254</v>
      </c>
      <c r="E2069">
        <v>2017</v>
      </c>
      <c r="F2069" s="1">
        <v>96.194542416900006</v>
      </c>
      <c r="G2069" t="s">
        <v>42</v>
      </c>
      <c r="I2069">
        <v>0</v>
      </c>
    </row>
    <row r="2070" spans="1:9" hidden="1" x14ac:dyDescent="0.25">
      <c r="A2070" t="s">
        <v>127</v>
      </c>
      <c r="B2070">
        <v>729</v>
      </c>
      <c r="C2070" t="s">
        <v>47</v>
      </c>
      <c r="D2070">
        <v>4254</v>
      </c>
      <c r="E2070">
        <v>2018</v>
      </c>
      <c r="F2070" s="1">
        <v>96.194542416900006</v>
      </c>
      <c r="G2070" t="s">
        <v>42</v>
      </c>
      <c r="I2070">
        <v>0</v>
      </c>
    </row>
    <row r="2071" spans="1:9" hidden="1" x14ac:dyDescent="0.25">
      <c r="A2071" t="s">
        <v>127</v>
      </c>
      <c r="B2071">
        <v>729</v>
      </c>
      <c r="C2071" t="s">
        <v>48</v>
      </c>
      <c r="D2071">
        <v>4256</v>
      </c>
      <c r="E2071">
        <v>2012</v>
      </c>
      <c r="F2071" s="1">
        <v>0.27844811580000001</v>
      </c>
      <c r="G2071" t="s">
        <v>42</v>
      </c>
      <c r="I2071">
        <v>0</v>
      </c>
    </row>
    <row r="2072" spans="1:9" hidden="1" x14ac:dyDescent="0.25">
      <c r="A2072" t="s">
        <v>127</v>
      </c>
      <c r="B2072">
        <v>729</v>
      </c>
      <c r="C2072" t="s">
        <v>48</v>
      </c>
      <c r="D2072">
        <v>4256</v>
      </c>
      <c r="E2072">
        <v>2017</v>
      </c>
      <c r="F2072" s="1">
        <v>0.27844811580000001</v>
      </c>
      <c r="G2072" t="s">
        <v>42</v>
      </c>
      <c r="I2072">
        <v>0</v>
      </c>
    </row>
    <row r="2073" spans="1:9" hidden="1" x14ac:dyDescent="0.25">
      <c r="A2073" t="s">
        <v>127</v>
      </c>
      <c r="B2073">
        <v>729</v>
      </c>
      <c r="C2073" t="s">
        <v>48</v>
      </c>
      <c r="D2073">
        <v>4256</v>
      </c>
      <c r="E2073">
        <v>2018</v>
      </c>
      <c r="F2073" s="1">
        <v>0.27844811580000001</v>
      </c>
      <c r="G2073" t="s">
        <v>42</v>
      </c>
      <c r="I2073">
        <v>0</v>
      </c>
    </row>
    <row r="2074" spans="1:9" hidden="1" x14ac:dyDescent="0.25">
      <c r="A2074" t="s">
        <v>127</v>
      </c>
      <c r="B2074">
        <v>729</v>
      </c>
      <c r="C2074" t="s">
        <v>49</v>
      </c>
      <c r="D2074">
        <v>4255</v>
      </c>
      <c r="E2074">
        <v>2012</v>
      </c>
      <c r="F2074" s="1">
        <v>3.5270094672000001</v>
      </c>
      <c r="G2074" t="s">
        <v>42</v>
      </c>
      <c r="I2074">
        <v>0</v>
      </c>
    </row>
    <row r="2075" spans="1:9" hidden="1" x14ac:dyDescent="0.25">
      <c r="A2075" t="s">
        <v>127</v>
      </c>
      <c r="B2075">
        <v>729</v>
      </c>
      <c r="C2075" t="s">
        <v>49</v>
      </c>
      <c r="D2075">
        <v>4255</v>
      </c>
      <c r="E2075">
        <v>2017</v>
      </c>
      <c r="F2075" s="1">
        <v>3.5270094672000001</v>
      </c>
      <c r="G2075" t="s">
        <v>42</v>
      </c>
      <c r="I2075">
        <v>0</v>
      </c>
    </row>
    <row r="2076" spans="1:9" hidden="1" x14ac:dyDescent="0.25">
      <c r="A2076" t="s">
        <v>127</v>
      </c>
      <c r="B2076">
        <v>729</v>
      </c>
      <c r="C2076" t="s">
        <v>49</v>
      </c>
      <c r="D2076">
        <v>4255</v>
      </c>
      <c r="E2076">
        <v>2018</v>
      </c>
      <c r="F2076" s="1">
        <v>3.5270094672000001</v>
      </c>
      <c r="G2076" t="s">
        <v>42</v>
      </c>
      <c r="I2076">
        <v>0</v>
      </c>
    </row>
    <row r="2077" spans="1:9" hidden="1" x14ac:dyDescent="0.25">
      <c r="A2077" t="s">
        <v>127</v>
      </c>
      <c r="B2077">
        <v>729</v>
      </c>
      <c r="C2077" t="s">
        <v>51</v>
      </c>
      <c r="D2077">
        <v>4331</v>
      </c>
      <c r="E2077">
        <v>2012</v>
      </c>
      <c r="F2077" s="1">
        <v>9.2543733410000009</v>
      </c>
      <c r="G2077" t="s">
        <v>39</v>
      </c>
      <c r="I2077">
        <v>0</v>
      </c>
    </row>
    <row r="2078" spans="1:9" hidden="1" x14ac:dyDescent="0.25">
      <c r="A2078" t="s">
        <v>127</v>
      </c>
      <c r="B2078">
        <v>729</v>
      </c>
      <c r="C2078" t="s">
        <v>51</v>
      </c>
      <c r="D2078">
        <v>4331</v>
      </c>
      <c r="E2078">
        <v>2017</v>
      </c>
      <c r="F2078" s="1">
        <v>9.2640947299</v>
      </c>
      <c r="G2078" t="s">
        <v>39</v>
      </c>
      <c r="I2078">
        <v>0</v>
      </c>
    </row>
    <row r="2079" spans="1:9" hidden="1" x14ac:dyDescent="0.25">
      <c r="A2079" t="s">
        <v>127</v>
      </c>
      <c r="B2079">
        <v>729</v>
      </c>
      <c r="C2079" t="s">
        <v>51</v>
      </c>
      <c r="D2079">
        <v>4331</v>
      </c>
      <c r="E2079">
        <v>2018</v>
      </c>
      <c r="F2079" s="1">
        <v>9.2640947299</v>
      </c>
      <c r="G2079" t="s">
        <v>39</v>
      </c>
      <c r="I2079">
        <v>0</v>
      </c>
    </row>
    <row r="2080" spans="1:9" hidden="1" x14ac:dyDescent="0.25">
      <c r="A2080" t="s">
        <v>128</v>
      </c>
      <c r="B2080">
        <v>760</v>
      </c>
      <c r="C2080" t="s">
        <v>34</v>
      </c>
      <c r="D2080">
        <v>4548</v>
      </c>
      <c r="E2080">
        <v>2012</v>
      </c>
      <c r="F2080" s="1">
        <v>9830518896</v>
      </c>
      <c r="G2080" t="s">
        <v>35</v>
      </c>
      <c r="I2080">
        <v>7015</v>
      </c>
    </row>
    <row r="2081" spans="1:9" hidden="1" x14ac:dyDescent="0.25">
      <c r="A2081" t="s">
        <v>128</v>
      </c>
      <c r="B2081">
        <v>760</v>
      </c>
      <c r="C2081" t="s">
        <v>34</v>
      </c>
      <c r="D2081">
        <v>4548</v>
      </c>
      <c r="E2081">
        <v>2017</v>
      </c>
      <c r="F2081" s="1">
        <v>2715906726</v>
      </c>
      <c r="G2081" t="s">
        <v>35</v>
      </c>
      <c r="I2081">
        <v>7015</v>
      </c>
    </row>
    <row r="2082" spans="1:9" hidden="1" x14ac:dyDescent="0.25">
      <c r="A2082" t="s">
        <v>128</v>
      </c>
      <c r="B2082">
        <v>760</v>
      </c>
      <c r="C2082" t="s">
        <v>34</v>
      </c>
      <c r="D2082">
        <v>4548</v>
      </c>
      <c r="E2082">
        <v>2018</v>
      </c>
      <c r="F2082" s="1">
        <v>3425990218</v>
      </c>
      <c r="G2082" t="s">
        <v>35</v>
      </c>
      <c r="I2082">
        <v>7015</v>
      </c>
    </row>
    <row r="2083" spans="1:9" hidden="1" x14ac:dyDescent="0.25">
      <c r="A2083" t="s">
        <v>128</v>
      </c>
      <c r="B2083">
        <v>760</v>
      </c>
      <c r="C2083" t="s">
        <v>36</v>
      </c>
      <c r="D2083">
        <v>4546</v>
      </c>
      <c r="E2083">
        <v>2012</v>
      </c>
      <c r="F2083" s="1">
        <v>13594161111</v>
      </c>
      <c r="G2083" t="s">
        <v>35</v>
      </c>
      <c r="I2083">
        <v>7015</v>
      </c>
    </row>
    <row r="2084" spans="1:9" hidden="1" x14ac:dyDescent="0.25">
      <c r="A2084" t="s">
        <v>128</v>
      </c>
      <c r="B2084">
        <v>760</v>
      </c>
      <c r="C2084" t="s">
        <v>36</v>
      </c>
      <c r="D2084">
        <v>4546</v>
      </c>
      <c r="E2084">
        <v>2017</v>
      </c>
      <c r="F2084" s="1">
        <v>3902166693</v>
      </c>
      <c r="G2084" t="s">
        <v>35</v>
      </c>
      <c r="I2084">
        <v>7015</v>
      </c>
    </row>
    <row r="2085" spans="1:9" hidden="1" x14ac:dyDescent="0.25">
      <c r="A2085" t="s">
        <v>128</v>
      </c>
      <c r="B2085">
        <v>760</v>
      </c>
      <c r="C2085" t="s">
        <v>36</v>
      </c>
      <c r="D2085">
        <v>4546</v>
      </c>
      <c r="E2085">
        <v>2018</v>
      </c>
      <c r="F2085" s="1">
        <v>4919058595</v>
      </c>
      <c r="G2085" t="s">
        <v>35</v>
      </c>
      <c r="I2085">
        <v>7015</v>
      </c>
    </row>
    <row r="2086" spans="1:9" hidden="1" x14ac:dyDescent="0.25">
      <c r="A2086" t="s">
        <v>128</v>
      </c>
      <c r="B2086">
        <v>760</v>
      </c>
      <c r="C2086" t="s">
        <v>37</v>
      </c>
      <c r="D2086">
        <v>4547</v>
      </c>
      <c r="E2086">
        <v>2012</v>
      </c>
      <c r="F2086" s="1">
        <v>23413372562</v>
      </c>
      <c r="G2086" t="s">
        <v>35</v>
      </c>
      <c r="I2086">
        <v>7015</v>
      </c>
    </row>
    <row r="2087" spans="1:9" hidden="1" x14ac:dyDescent="0.25">
      <c r="A2087" t="s">
        <v>128</v>
      </c>
      <c r="B2087">
        <v>760</v>
      </c>
      <c r="C2087" t="s">
        <v>37</v>
      </c>
      <c r="D2087">
        <v>4547</v>
      </c>
      <c r="E2087">
        <v>2017</v>
      </c>
      <c r="F2087" s="1">
        <v>6564017439</v>
      </c>
      <c r="G2087" t="s">
        <v>35</v>
      </c>
      <c r="I2087">
        <v>7015</v>
      </c>
    </row>
    <row r="2088" spans="1:9" hidden="1" x14ac:dyDescent="0.25">
      <c r="A2088" t="s">
        <v>128</v>
      </c>
      <c r="B2088">
        <v>760</v>
      </c>
      <c r="C2088" t="s">
        <v>37</v>
      </c>
      <c r="D2088">
        <v>4547</v>
      </c>
      <c r="E2088">
        <v>2018</v>
      </c>
      <c r="F2088" s="1">
        <v>8283163333</v>
      </c>
      <c r="G2088" t="s">
        <v>35</v>
      </c>
      <c r="I2088">
        <v>7015</v>
      </c>
    </row>
    <row r="2089" spans="1:9" hidden="1" x14ac:dyDescent="0.25">
      <c r="A2089" t="s">
        <v>128</v>
      </c>
      <c r="B2089">
        <v>760</v>
      </c>
      <c r="C2089" t="s">
        <v>38</v>
      </c>
      <c r="D2089">
        <v>4555</v>
      </c>
      <c r="E2089">
        <v>2012</v>
      </c>
      <c r="F2089" s="1">
        <v>38.644091636699997</v>
      </c>
      <c r="G2089" t="s">
        <v>39</v>
      </c>
      <c r="I2089">
        <v>0</v>
      </c>
    </row>
    <row r="2090" spans="1:9" hidden="1" x14ac:dyDescent="0.25">
      <c r="A2090" t="s">
        <v>128</v>
      </c>
      <c r="B2090">
        <v>760</v>
      </c>
      <c r="C2090" t="s">
        <v>38</v>
      </c>
      <c r="D2090">
        <v>4555</v>
      </c>
      <c r="E2090">
        <v>2017</v>
      </c>
      <c r="F2090" s="1">
        <v>38.633309822699999</v>
      </c>
      <c r="G2090" t="s">
        <v>39</v>
      </c>
      <c r="I2090">
        <v>0</v>
      </c>
    </row>
    <row r="2091" spans="1:9" hidden="1" x14ac:dyDescent="0.25">
      <c r="A2091" t="s">
        <v>128</v>
      </c>
      <c r="B2091">
        <v>760</v>
      </c>
      <c r="C2091" t="s">
        <v>38</v>
      </c>
      <c r="D2091">
        <v>4555</v>
      </c>
      <c r="E2091">
        <v>2018</v>
      </c>
      <c r="F2091" s="1">
        <v>38.633309822699999</v>
      </c>
      <c r="G2091" t="s">
        <v>39</v>
      </c>
      <c r="I2091">
        <v>0</v>
      </c>
    </row>
    <row r="2092" spans="1:9" hidden="1" x14ac:dyDescent="0.25">
      <c r="A2092" t="s">
        <v>128</v>
      </c>
      <c r="B2092">
        <v>760</v>
      </c>
      <c r="C2092" t="s">
        <v>40</v>
      </c>
      <c r="D2092">
        <v>4250</v>
      </c>
      <c r="E2092">
        <v>2012</v>
      </c>
      <c r="F2092" s="1">
        <v>14.67</v>
      </c>
      <c r="G2092" t="s">
        <v>42</v>
      </c>
      <c r="I2092">
        <v>0</v>
      </c>
    </row>
    <row r="2093" spans="1:9" hidden="1" x14ac:dyDescent="0.25">
      <c r="A2093" t="s">
        <v>128</v>
      </c>
      <c r="B2093">
        <v>760</v>
      </c>
      <c r="C2093" t="s">
        <v>40</v>
      </c>
      <c r="D2093">
        <v>4250</v>
      </c>
      <c r="E2093">
        <v>2017</v>
      </c>
      <c r="F2093" s="1">
        <v>14.67</v>
      </c>
      <c r="G2093" t="s">
        <v>42</v>
      </c>
      <c r="I2093">
        <v>0</v>
      </c>
    </row>
    <row r="2094" spans="1:9" hidden="1" x14ac:dyDescent="0.25">
      <c r="A2094" t="s">
        <v>128</v>
      </c>
      <c r="B2094">
        <v>760</v>
      </c>
      <c r="C2094" t="s">
        <v>40</v>
      </c>
      <c r="D2094">
        <v>4250</v>
      </c>
      <c r="E2094">
        <v>2018</v>
      </c>
      <c r="F2094" s="1">
        <v>14.67</v>
      </c>
      <c r="G2094" t="s">
        <v>42</v>
      </c>
      <c r="I2094">
        <v>0</v>
      </c>
    </row>
    <row r="2095" spans="1:9" hidden="1" x14ac:dyDescent="0.25">
      <c r="A2095" t="s">
        <v>128</v>
      </c>
      <c r="B2095">
        <v>760</v>
      </c>
      <c r="C2095" t="s">
        <v>43</v>
      </c>
      <c r="D2095">
        <v>4252</v>
      </c>
      <c r="E2095">
        <v>2012</v>
      </c>
      <c r="F2095" s="1">
        <v>0.61539999999999995</v>
      </c>
      <c r="G2095" t="s">
        <v>42</v>
      </c>
      <c r="I2095">
        <v>0</v>
      </c>
    </row>
    <row r="2096" spans="1:9" hidden="1" x14ac:dyDescent="0.25">
      <c r="A2096" t="s">
        <v>128</v>
      </c>
      <c r="B2096">
        <v>760</v>
      </c>
      <c r="C2096" t="s">
        <v>43</v>
      </c>
      <c r="D2096">
        <v>4252</v>
      </c>
      <c r="E2096">
        <v>2017</v>
      </c>
      <c r="F2096" s="1">
        <v>0.61539999999999995</v>
      </c>
      <c r="G2096" t="s">
        <v>42</v>
      </c>
      <c r="I2096">
        <v>0</v>
      </c>
    </row>
    <row r="2097" spans="1:9" hidden="1" x14ac:dyDescent="0.25">
      <c r="A2097" t="s">
        <v>128</v>
      </c>
      <c r="B2097">
        <v>760</v>
      </c>
      <c r="C2097" t="s">
        <v>43</v>
      </c>
      <c r="D2097">
        <v>4252</v>
      </c>
      <c r="E2097">
        <v>2018</v>
      </c>
      <c r="F2097" s="1">
        <v>0.61539999999999995</v>
      </c>
      <c r="G2097" t="s">
        <v>42</v>
      </c>
      <c r="I2097">
        <v>0</v>
      </c>
    </row>
    <row r="2098" spans="1:9" hidden="1" x14ac:dyDescent="0.25">
      <c r="A2098" t="s">
        <v>128</v>
      </c>
      <c r="B2098">
        <v>760</v>
      </c>
      <c r="C2098" t="s">
        <v>45</v>
      </c>
      <c r="D2098">
        <v>4251</v>
      </c>
      <c r="E2098">
        <v>2012</v>
      </c>
      <c r="F2098" s="1">
        <v>1.4750000000000001</v>
      </c>
      <c r="G2098" t="s">
        <v>42</v>
      </c>
      <c r="I2098">
        <v>0</v>
      </c>
    </row>
    <row r="2099" spans="1:9" hidden="1" x14ac:dyDescent="0.25">
      <c r="A2099" t="s">
        <v>128</v>
      </c>
      <c r="B2099">
        <v>760</v>
      </c>
      <c r="C2099" t="s">
        <v>45</v>
      </c>
      <c r="D2099">
        <v>4251</v>
      </c>
      <c r="E2099">
        <v>2017</v>
      </c>
      <c r="F2099" s="1">
        <v>1.4750000000000001</v>
      </c>
      <c r="G2099" t="s">
        <v>42</v>
      </c>
      <c r="I2099">
        <v>0</v>
      </c>
    </row>
    <row r="2100" spans="1:9" hidden="1" x14ac:dyDescent="0.25">
      <c r="A2100" t="s">
        <v>128</v>
      </c>
      <c r="B2100">
        <v>760</v>
      </c>
      <c r="C2100" t="s">
        <v>45</v>
      </c>
      <c r="D2100">
        <v>4251</v>
      </c>
      <c r="E2100">
        <v>2018</v>
      </c>
      <c r="F2100" s="1">
        <v>1.4750000000000001</v>
      </c>
      <c r="G2100" t="s">
        <v>42</v>
      </c>
      <c r="I2100">
        <v>0</v>
      </c>
    </row>
    <row r="2101" spans="1:9" hidden="1" x14ac:dyDescent="0.25">
      <c r="A2101" t="s">
        <v>128</v>
      </c>
      <c r="B2101">
        <v>760</v>
      </c>
      <c r="C2101" t="s">
        <v>47</v>
      </c>
      <c r="D2101">
        <v>4254</v>
      </c>
      <c r="E2101">
        <v>2012</v>
      </c>
      <c r="F2101" s="1">
        <v>87.527743967899994</v>
      </c>
      <c r="G2101" t="s">
        <v>39</v>
      </c>
      <c r="I2101">
        <v>0</v>
      </c>
    </row>
    <row r="2102" spans="1:9" hidden="1" x14ac:dyDescent="0.25">
      <c r="A2102" t="s">
        <v>128</v>
      </c>
      <c r="B2102">
        <v>760</v>
      </c>
      <c r="C2102" t="s">
        <v>47</v>
      </c>
      <c r="D2102">
        <v>4254</v>
      </c>
      <c r="E2102">
        <v>2017</v>
      </c>
      <c r="F2102" s="1">
        <v>87.527743967899994</v>
      </c>
      <c r="G2102" t="s">
        <v>39</v>
      </c>
      <c r="I2102">
        <v>0</v>
      </c>
    </row>
    <row r="2103" spans="1:9" hidden="1" x14ac:dyDescent="0.25">
      <c r="A2103" t="s">
        <v>128</v>
      </c>
      <c r="B2103">
        <v>760</v>
      </c>
      <c r="C2103" t="s">
        <v>47</v>
      </c>
      <c r="D2103">
        <v>4254</v>
      </c>
      <c r="E2103">
        <v>2018</v>
      </c>
      <c r="F2103" s="1">
        <v>87.527743967899994</v>
      </c>
      <c r="G2103" t="s">
        <v>39</v>
      </c>
      <c r="I2103">
        <v>0</v>
      </c>
    </row>
    <row r="2104" spans="1:9" hidden="1" x14ac:dyDescent="0.25">
      <c r="A2104" t="s">
        <v>128</v>
      </c>
      <c r="B2104">
        <v>760</v>
      </c>
      <c r="C2104" t="s">
        <v>48</v>
      </c>
      <c r="D2104">
        <v>4256</v>
      </c>
      <c r="E2104">
        <v>2012</v>
      </c>
      <c r="F2104" s="1">
        <v>3.6717500776000001</v>
      </c>
      <c r="G2104" t="s">
        <v>39</v>
      </c>
      <c r="I2104">
        <v>0</v>
      </c>
    </row>
    <row r="2105" spans="1:9" hidden="1" x14ac:dyDescent="0.25">
      <c r="A2105" t="s">
        <v>128</v>
      </c>
      <c r="B2105">
        <v>760</v>
      </c>
      <c r="C2105" t="s">
        <v>48</v>
      </c>
      <c r="D2105">
        <v>4256</v>
      </c>
      <c r="E2105">
        <v>2017</v>
      </c>
      <c r="F2105" s="1">
        <v>3.6717500776000001</v>
      </c>
      <c r="G2105" t="s">
        <v>39</v>
      </c>
      <c r="I2105">
        <v>0</v>
      </c>
    </row>
    <row r="2106" spans="1:9" hidden="1" x14ac:dyDescent="0.25">
      <c r="A2106" t="s">
        <v>128</v>
      </c>
      <c r="B2106">
        <v>760</v>
      </c>
      <c r="C2106" t="s">
        <v>48</v>
      </c>
      <c r="D2106">
        <v>4256</v>
      </c>
      <c r="E2106">
        <v>2018</v>
      </c>
      <c r="F2106" s="1">
        <v>3.6717500776000001</v>
      </c>
      <c r="G2106" t="s">
        <v>39</v>
      </c>
      <c r="I2106">
        <v>0</v>
      </c>
    </row>
    <row r="2107" spans="1:9" hidden="1" x14ac:dyDescent="0.25">
      <c r="A2107" t="s">
        <v>128</v>
      </c>
      <c r="B2107">
        <v>760</v>
      </c>
      <c r="C2107" t="s">
        <v>49</v>
      </c>
      <c r="D2107">
        <v>4255</v>
      </c>
      <c r="E2107">
        <v>2012</v>
      </c>
      <c r="F2107" s="1">
        <v>8.8005059545000002</v>
      </c>
      <c r="G2107" t="s">
        <v>39</v>
      </c>
      <c r="I2107">
        <v>0</v>
      </c>
    </row>
    <row r="2108" spans="1:9" hidden="1" x14ac:dyDescent="0.25">
      <c r="A2108" t="s">
        <v>128</v>
      </c>
      <c r="B2108">
        <v>760</v>
      </c>
      <c r="C2108" t="s">
        <v>49</v>
      </c>
      <c r="D2108">
        <v>4255</v>
      </c>
      <c r="E2108">
        <v>2017</v>
      </c>
      <c r="F2108" s="1">
        <v>8.8005059545000002</v>
      </c>
      <c r="G2108" t="s">
        <v>39</v>
      </c>
      <c r="I2108">
        <v>0</v>
      </c>
    </row>
    <row r="2109" spans="1:9" hidden="1" x14ac:dyDescent="0.25">
      <c r="A2109" t="s">
        <v>128</v>
      </c>
      <c r="B2109">
        <v>760</v>
      </c>
      <c r="C2109" t="s">
        <v>49</v>
      </c>
      <c r="D2109">
        <v>4255</v>
      </c>
      <c r="E2109">
        <v>2018</v>
      </c>
      <c r="F2109" s="1">
        <v>8.8005059545000002</v>
      </c>
      <c r="G2109" t="s">
        <v>39</v>
      </c>
      <c r="I2109">
        <v>0</v>
      </c>
    </row>
    <row r="2110" spans="1:9" hidden="1" x14ac:dyDescent="0.25">
      <c r="A2110" t="s">
        <v>128</v>
      </c>
      <c r="B2110">
        <v>760</v>
      </c>
      <c r="C2110" t="s">
        <v>50</v>
      </c>
      <c r="D2110">
        <v>4318</v>
      </c>
      <c r="E2110">
        <v>2012</v>
      </c>
      <c r="F2110" s="1">
        <v>1210</v>
      </c>
      <c r="G2110" t="s">
        <v>42</v>
      </c>
      <c r="I2110">
        <v>0</v>
      </c>
    </row>
    <row r="2111" spans="1:9" hidden="1" x14ac:dyDescent="0.25">
      <c r="A2111" t="s">
        <v>128</v>
      </c>
      <c r="B2111">
        <v>760</v>
      </c>
      <c r="C2111" t="s">
        <v>50</v>
      </c>
      <c r="D2111">
        <v>4318</v>
      </c>
      <c r="E2111">
        <v>2017</v>
      </c>
      <c r="F2111" s="1">
        <v>1210</v>
      </c>
      <c r="G2111" t="s">
        <v>42</v>
      </c>
      <c r="I2111">
        <v>0</v>
      </c>
    </row>
    <row r="2112" spans="1:9" x14ac:dyDescent="0.25">
      <c r="A2112" t="s">
        <v>128</v>
      </c>
      <c r="B2112">
        <v>760</v>
      </c>
      <c r="C2112" t="s">
        <v>50</v>
      </c>
      <c r="D2112">
        <v>4318</v>
      </c>
      <c r="E2112">
        <v>2018</v>
      </c>
      <c r="F2112" s="1">
        <v>1210</v>
      </c>
      <c r="G2112" t="s">
        <v>42</v>
      </c>
      <c r="I2112">
        <v>0</v>
      </c>
    </row>
    <row r="2113" spans="1:9" hidden="1" x14ac:dyDescent="0.25">
      <c r="A2113" t="s">
        <v>128</v>
      </c>
      <c r="B2113">
        <v>760</v>
      </c>
      <c r="C2113" t="s">
        <v>51</v>
      </c>
      <c r="D2113">
        <v>4331</v>
      </c>
      <c r="E2113">
        <v>2012</v>
      </c>
      <c r="F2113" s="1">
        <v>23.399057756099999</v>
      </c>
      <c r="G2113" t="s">
        <v>39</v>
      </c>
      <c r="I2113">
        <v>0</v>
      </c>
    </row>
    <row r="2114" spans="1:9" hidden="1" x14ac:dyDescent="0.25">
      <c r="A2114" t="s">
        <v>128</v>
      </c>
      <c r="B2114">
        <v>760</v>
      </c>
      <c r="C2114" t="s">
        <v>51</v>
      </c>
      <c r="D2114">
        <v>4331</v>
      </c>
      <c r="E2114">
        <v>2017</v>
      </c>
      <c r="F2114" s="1">
        <v>23.390894819500001</v>
      </c>
      <c r="G2114" t="s">
        <v>39</v>
      </c>
      <c r="I2114">
        <v>0</v>
      </c>
    </row>
    <row r="2115" spans="1:9" hidden="1" x14ac:dyDescent="0.25">
      <c r="A2115" t="s">
        <v>128</v>
      </c>
      <c r="B2115">
        <v>760</v>
      </c>
      <c r="C2115" t="s">
        <v>51</v>
      </c>
      <c r="D2115">
        <v>4331</v>
      </c>
      <c r="E2115">
        <v>2018</v>
      </c>
      <c r="F2115" s="1">
        <v>23.390894819500001</v>
      </c>
      <c r="G2115" t="s">
        <v>39</v>
      </c>
      <c r="I2115">
        <v>0</v>
      </c>
    </row>
    <row r="2116" spans="1:9" hidden="1" x14ac:dyDescent="0.25">
      <c r="A2116" t="s">
        <v>129</v>
      </c>
      <c r="B2116">
        <v>768</v>
      </c>
      <c r="C2116" t="s">
        <v>34</v>
      </c>
      <c r="D2116">
        <v>4548</v>
      </c>
      <c r="E2116">
        <v>2012</v>
      </c>
      <c r="F2116" s="1">
        <v>1105283070</v>
      </c>
      <c r="G2116" t="s">
        <v>35</v>
      </c>
      <c r="I2116">
        <v>7015</v>
      </c>
    </row>
    <row r="2117" spans="1:9" hidden="1" x14ac:dyDescent="0.25">
      <c r="A2117" t="s">
        <v>129</v>
      </c>
      <c r="B2117">
        <v>768</v>
      </c>
      <c r="C2117" t="s">
        <v>34</v>
      </c>
      <c r="D2117">
        <v>4548</v>
      </c>
      <c r="E2117">
        <v>2017</v>
      </c>
      <c r="F2117" s="1">
        <v>1122213770</v>
      </c>
      <c r="G2117" t="s">
        <v>35</v>
      </c>
      <c r="I2117">
        <v>7015</v>
      </c>
    </row>
    <row r="2118" spans="1:9" hidden="1" x14ac:dyDescent="0.25">
      <c r="A2118" t="s">
        <v>129</v>
      </c>
      <c r="B2118">
        <v>768</v>
      </c>
      <c r="C2118" t="s">
        <v>34</v>
      </c>
      <c r="D2118">
        <v>4548</v>
      </c>
      <c r="E2118">
        <v>2018</v>
      </c>
      <c r="F2118" s="1">
        <v>1252278819</v>
      </c>
      <c r="G2118" t="s">
        <v>35</v>
      </c>
      <c r="I2118">
        <v>7015</v>
      </c>
    </row>
    <row r="2119" spans="1:9" hidden="1" x14ac:dyDescent="0.25">
      <c r="A2119" t="s">
        <v>129</v>
      </c>
      <c r="B2119">
        <v>768</v>
      </c>
      <c r="C2119" t="s">
        <v>36</v>
      </c>
      <c r="D2119">
        <v>4546</v>
      </c>
      <c r="E2119">
        <v>2012</v>
      </c>
      <c r="F2119" s="1">
        <v>544078816.70000005</v>
      </c>
      <c r="G2119" t="s">
        <v>35</v>
      </c>
      <c r="I2119">
        <v>7015</v>
      </c>
    </row>
    <row r="2120" spans="1:9" hidden="1" x14ac:dyDescent="0.25">
      <c r="A2120" t="s">
        <v>129</v>
      </c>
      <c r="B2120">
        <v>768</v>
      </c>
      <c r="C2120" t="s">
        <v>36</v>
      </c>
      <c r="D2120">
        <v>4546</v>
      </c>
      <c r="E2120">
        <v>2017</v>
      </c>
      <c r="F2120" s="1">
        <v>634657222.60000002</v>
      </c>
      <c r="G2120" t="s">
        <v>35</v>
      </c>
      <c r="I2120">
        <v>7015</v>
      </c>
    </row>
    <row r="2121" spans="1:9" hidden="1" x14ac:dyDescent="0.25">
      <c r="A2121" t="s">
        <v>129</v>
      </c>
      <c r="B2121">
        <v>768</v>
      </c>
      <c r="C2121" t="s">
        <v>36</v>
      </c>
      <c r="D2121">
        <v>4546</v>
      </c>
      <c r="E2121">
        <v>2018</v>
      </c>
      <c r="F2121" s="1">
        <v>709536473.60000002</v>
      </c>
      <c r="G2121" t="s">
        <v>35</v>
      </c>
      <c r="I2121">
        <v>7015</v>
      </c>
    </row>
    <row r="2122" spans="1:9" hidden="1" x14ac:dyDescent="0.25">
      <c r="A2122" t="s">
        <v>129</v>
      </c>
      <c r="B2122">
        <v>768</v>
      </c>
      <c r="C2122" t="s">
        <v>37</v>
      </c>
      <c r="D2122">
        <v>4547</v>
      </c>
      <c r="E2122">
        <v>2012</v>
      </c>
      <c r="F2122" s="1">
        <v>1906078897</v>
      </c>
      <c r="G2122" t="s">
        <v>35</v>
      </c>
      <c r="I2122">
        <v>7015</v>
      </c>
    </row>
    <row r="2123" spans="1:9" hidden="1" x14ac:dyDescent="0.25">
      <c r="A2123" t="s">
        <v>129</v>
      </c>
      <c r="B2123">
        <v>768</v>
      </c>
      <c r="C2123" t="s">
        <v>37</v>
      </c>
      <c r="D2123">
        <v>4547</v>
      </c>
      <c r="E2123">
        <v>2017</v>
      </c>
      <c r="F2123" s="1">
        <v>2388810603</v>
      </c>
      <c r="G2123" t="s">
        <v>35</v>
      </c>
      <c r="I2123">
        <v>7015</v>
      </c>
    </row>
    <row r="2124" spans="1:9" hidden="1" x14ac:dyDescent="0.25">
      <c r="A2124" t="s">
        <v>129</v>
      </c>
      <c r="B2124">
        <v>768</v>
      </c>
      <c r="C2124" t="s">
        <v>37</v>
      </c>
      <c r="D2124">
        <v>4547</v>
      </c>
      <c r="E2124">
        <v>2018</v>
      </c>
      <c r="F2124" s="1">
        <v>2559481480</v>
      </c>
      <c r="G2124" t="s">
        <v>35</v>
      </c>
      <c r="I2124">
        <v>7015</v>
      </c>
    </row>
    <row r="2125" spans="1:9" hidden="1" x14ac:dyDescent="0.25">
      <c r="A2125" t="s">
        <v>129</v>
      </c>
      <c r="B2125">
        <v>768</v>
      </c>
      <c r="C2125" t="s">
        <v>38</v>
      </c>
      <c r="D2125">
        <v>4555</v>
      </c>
      <c r="E2125">
        <v>2012</v>
      </c>
      <c r="F2125" s="1">
        <v>6.8414976599999996E-2</v>
      </c>
      <c r="G2125" t="s">
        <v>39</v>
      </c>
      <c r="I2125">
        <v>0</v>
      </c>
    </row>
    <row r="2126" spans="1:9" hidden="1" x14ac:dyDescent="0.25">
      <c r="A2126" t="s">
        <v>129</v>
      </c>
      <c r="B2126">
        <v>768</v>
      </c>
      <c r="C2126" t="s">
        <v>38</v>
      </c>
      <c r="D2126">
        <v>4555</v>
      </c>
      <c r="E2126">
        <v>2017</v>
      </c>
      <c r="F2126" s="1">
        <v>6.9142614000000005E-2</v>
      </c>
      <c r="G2126" t="s">
        <v>39</v>
      </c>
      <c r="I2126">
        <v>0</v>
      </c>
    </row>
    <row r="2127" spans="1:9" hidden="1" x14ac:dyDescent="0.25">
      <c r="A2127" t="s">
        <v>129</v>
      </c>
      <c r="B2127">
        <v>768</v>
      </c>
      <c r="C2127" t="s">
        <v>38</v>
      </c>
      <c r="D2127">
        <v>4555</v>
      </c>
      <c r="E2127">
        <v>2018</v>
      </c>
      <c r="F2127" s="1">
        <v>6.9142614000000005E-2</v>
      </c>
      <c r="G2127" t="s">
        <v>39</v>
      </c>
      <c r="I2127">
        <v>0</v>
      </c>
    </row>
    <row r="2128" spans="1:9" hidden="1" x14ac:dyDescent="0.25">
      <c r="A2128" t="s">
        <v>129</v>
      </c>
      <c r="B2128">
        <v>768</v>
      </c>
      <c r="C2128" t="s">
        <v>40</v>
      </c>
      <c r="D2128">
        <v>4250</v>
      </c>
      <c r="E2128">
        <v>2012</v>
      </c>
      <c r="F2128" s="1">
        <v>7.5999999999999998E-2</v>
      </c>
      <c r="G2128" t="s">
        <v>42</v>
      </c>
      <c r="I2128">
        <v>0</v>
      </c>
    </row>
    <row r="2129" spans="1:9" hidden="1" x14ac:dyDescent="0.25">
      <c r="A2129" t="s">
        <v>129</v>
      </c>
      <c r="B2129">
        <v>768</v>
      </c>
      <c r="C2129" t="s">
        <v>40</v>
      </c>
      <c r="D2129">
        <v>4250</v>
      </c>
      <c r="E2129">
        <v>2017</v>
      </c>
      <c r="F2129" s="1">
        <v>7.5999999999999998E-2</v>
      </c>
      <c r="G2129" t="s">
        <v>42</v>
      </c>
      <c r="I2129">
        <v>0</v>
      </c>
    </row>
    <row r="2130" spans="1:9" hidden="1" x14ac:dyDescent="0.25">
      <c r="A2130" t="s">
        <v>129</v>
      </c>
      <c r="B2130">
        <v>768</v>
      </c>
      <c r="C2130" t="s">
        <v>40</v>
      </c>
      <c r="D2130">
        <v>4250</v>
      </c>
      <c r="E2130">
        <v>2018</v>
      </c>
      <c r="F2130" s="1">
        <v>7.5999999999999998E-2</v>
      </c>
      <c r="G2130" t="s">
        <v>42</v>
      </c>
      <c r="I2130">
        <v>0</v>
      </c>
    </row>
    <row r="2131" spans="1:9" hidden="1" x14ac:dyDescent="0.25">
      <c r="A2131" t="s">
        <v>129</v>
      </c>
      <c r="B2131">
        <v>768</v>
      </c>
      <c r="C2131" t="s">
        <v>43</v>
      </c>
      <c r="D2131">
        <v>4252</v>
      </c>
      <c r="E2131">
        <v>2012</v>
      </c>
      <c r="F2131" s="1">
        <v>6.3E-3</v>
      </c>
      <c r="G2131" t="s">
        <v>42</v>
      </c>
      <c r="I2131">
        <v>0</v>
      </c>
    </row>
    <row r="2132" spans="1:9" hidden="1" x14ac:dyDescent="0.25">
      <c r="A2132" t="s">
        <v>129</v>
      </c>
      <c r="B2132">
        <v>768</v>
      </c>
      <c r="C2132" t="s">
        <v>43</v>
      </c>
      <c r="D2132">
        <v>4252</v>
      </c>
      <c r="E2132">
        <v>2017</v>
      </c>
      <c r="F2132" s="1">
        <v>6.3E-3</v>
      </c>
      <c r="G2132" t="s">
        <v>42</v>
      </c>
      <c r="I2132">
        <v>0</v>
      </c>
    </row>
    <row r="2133" spans="1:9" hidden="1" x14ac:dyDescent="0.25">
      <c r="A2133" t="s">
        <v>129</v>
      </c>
      <c r="B2133">
        <v>768</v>
      </c>
      <c r="C2133" t="s">
        <v>43</v>
      </c>
      <c r="D2133">
        <v>4252</v>
      </c>
      <c r="E2133">
        <v>2018</v>
      </c>
      <c r="F2133" s="1">
        <v>6.3E-3</v>
      </c>
      <c r="G2133" t="s">
        <v>42</v>
      </c>
      <c r="I2133">
        <v>0</v>
      </c>
    </row>
    <row r="2134" spans="1:9" hidden="1" x14ac:dyDescent="0.25">
      <c r="A2134" t="s">
        <v>129</v>
      </c>
      <c r="B2134">
        <v>768</v>
      </c>
      <c r="C2134" t="s">
        <v>45</v>
      </c>
      <c r="D2134">
        <v>4251</v>
      </c>
      <c r="E2134">
        <v>2012</v>
      </c>
      <c r="F2134" s="1">
        <v>0.14069999999999999</v>
      </c>
      <c r="G2134" t="s">
        <v>42</v>
      </c>
      <c r="I2134">
        <v>0</v>
      </c>
    </row>
    <row r="2135" spans="1:9" hidden="1" x14ac:dyDescent="0.25">
      <c r="A2135" t="s">
        <v>129</v>
      </c>
      <c r="B2135">
        <v>768</v>
      </c>
      <c r="C2135" t="s">
        <v>45</v>
      </c>
      <c r="D2135">
        <v>4251</v>
      </c>
      <c r="E2135">
        <v>2017</v>
      </c>
      <c r="F2135" s="1">
        <v>0.14069999999999999</v>
      </c>
      <c r="G2135" t="s">
        <v>42</v>
      </c>
      <c r="I2135">
        <v>0</v>
      </c>
    </row>
    <row r="2136" spans="1:9" hidden="1" x14ac:dyDescent="0.25">
      <c r="A2136" t="s">
        <v>129</v>
      </c>
      <c r="B2136">
        <v>768</v>
      </c>
      <c r="C2136" t="s">
        <v>45</v>
      </c>
      <c r="D2136">
        <v>4251</v>
      </c>
      <c r="E2136">
        <v>2018</v>
      </c>
      <c r="F2136" s="1">
        <v>0.14069999999999999</v>
      </c>
      <c r="G2136" t="s">
        <v>42</v>
      </c>
      <c r="I2136">
        <v>0</v>
      </c>
    </row>
    <row r="2137" spans="1:9" hidden="1" x14ac:dyDescent="0.25">
      <c r="A2137" t="s">
        <v>129</v>
      </c>
      <c r="B2137">
        <v>768</v>
      </c>
      <c r="C2137" t="s">
        <v>47</v>
      </c>
      <c r="D2137">
        <v>4254</v>
      </c>
      <c r="E2137">
        <v>2012</v>
      </c>
      <c r="F2137" s="1">
        <v>34.080717488799998</v>
      </c>
      <c r="G2137" t="s">
        <v>39</v>
      </c>
      <c r="I2137">
        <v>0</v>
      </c>
    </row>
    <row r="2138" spans="1:9" hidden="1" x14ac:dyDescent="0.25">
      <c r="A2138" t="s">
        <v>129</v>
      </c>
      <c r="B2138">
        <v>768</v>
      </c>
      <c r="C2138" t="s">
        <v>47</v>
      </c>
      <c r="D2138">
        <v>4254</v>
      </c>
      <c r="E2138">
        <v>2017</v>
      </c>
      <c r="F2138" s="1">
        <v>34.080717488799998</v>
      </c>
      <c r="G2138" t="s">
        <v>39</v>
      </c>
      <c r="I2138">
        <v>0</v>
      </c>
    </row>
    <row r="2139" spans="1:9" hidden="1" x14ac:dyDescent="0.25">
      <c r="A2139" t="s">
        <v>129</v>
      </c>
      <c r="B2139">
        <v>768</v>
      </c>
      <c r="C2139" t="s">
        <v>47</v>
      </c>
      <c r="D2139">
        <v>4254</v>
      </c>
      <c r="E2139">
        <v>2018</v>
      </c>
      <c r="F2139" s="1">
        <v>34.080717488799998</v>
      </c>
      <c r="G2139" t="s">
        <v>39</v>
      </c>
      <c r="I2139">
        <v>0</v>
      </c>
    </row>
    <row r="2140" spans="1:9" hidden="1" x14ac:dyDescent="0.25">
      <c r="A2140" t="s">
        <v>129</v>
      </c>
      <c r="B2140">
        <v>768</v>
      </c>
      <c r="C2140" t="s">
        <v>48</v>
      </c>
      <c r="D2140">
        <v>4256</v>
      </c>
      <c r="E2140">
        <v>2012</v>
      </c>
      <c r="F2140" s="1">
        <v>2.8251121075999999</v>
      </c>
      <c r="G2140" t="s">
        <v>39</v>
      </c>
      <c r="I2140">
        <v>0</v>
      </c>
    </row>
    <row r="2141" spans="1:9" hidden="1" x14ac:dyDescent="0.25">
      <c r="A2141" t="s">
        <v>129</v>
      </c>
      <c r="B2141">
        <v>768</v>
      </c>
      <c r="C2141" t="s">
        <v>48</v>
      </c>
      <c r="D2141">
        <v>4256</v>
      </c>
      <c r="E2141">
        <v>2017</v>
      </c>
      <c r="F2141" s="1">
        <v>2.8251121075999999</v>
      </c>
      <c r="G2141" t="s">
        <v>39</v>
      </c>
      <c r="I2141">
        <v>0</v>
      </c>
    </row>
    <row r="2142" spans="1:9" hidden="1" x14ac:dyDescent="0.25">
      <c r="A2142" t="s">
        <v>129</v>
      </c>
      <c r="B2142">
        <v>768</v>
      </c>
      <c r="C2142" t="s">
        <v>48</v>
      </c>
      <c r="D2142">
        <v>4256</v>
      </c>
      <c r="E2142">
        <v>2018</v>
      </c>
      <c r="F2142" s="1">
        <v>2.8251121075999999</v>
      </c>
      <c r="G2142" t="s">
        <v>39</v>
      </c>
      <c r="I2142">
        <v>0</v>
      </c>
    </row>
    <row r="2143" spans="1:9" hidden="1" x14ac:dyDescent="0.25">
      <c r="A2143" t="s">
        <v>129</v>
      </c>
      <c r="B2143">
        <v>768</v>
      </c>
      <c r="C2143" t="s">
        <v>49</v>
      </c>
      <c r="D2143">
        <v>4255</v>
      </c>
      <c r="E2143">
        <v>2012</v>
      </c>
      <c r="F2143" s="1">
        <v>63.094170403600003</v>
      </c>
      <c r="G2143" t="s">
        <v>39</v>
      </c>
      <c r="I2143">
        <v>0</v>
      </c>
    </row>
    <row r="2144" spans="1:9" hidden="1" x14ac:dyDescent="0.25">
      <c r="A2144" t="s">
        <v>129</v>
      </c>
      <c r="B2144">
        <v>768</v>
      </c>
      <c r="C2144" t="s">
        <v>49</v>
      </c>
      <c r="D2144">
        <v>4255</v>
      </c>
      <c r="E2144">
        <v>2017</v>
      </c>
      <c r="F2144" s="1">
        <v>63.094170403600003</v>
      </c>
      <c r="G2144" t="s">
        <v>39</v>
      </c>
      <c r="I2144">
        <v>0</v>
      </c>
    </row>
    <row r="2145" spans="1:9" hidden="1" x14ac:dyDescent="0.25">
      <c r="A2145" t="s">
        <v>129</v>
      </c>
      <c r="B2145">
        <v>768</v>
      </c>
      <c r="C2145" t="s">
        <v>49</v>
      </c>
      <c r="D2145">
        <v>4255</v>
      </c>
      <c r="E2145">
        <v>2018</v>
      </c>
      <c r="F2145" s="1">
        <v>63.094170403600003</v>
      </c>
      <c r="G2145" t="s">
        <v>39</v>
      </c>
      <c r="I2145">
        <v>0</v>
      </c>
    </row>
    <row r="2146" spans="1:9" hidden="1" x14ac:dyDescent="0.25">
      <c r="A2146" t="s">
        <v>129</v>
      </c>
      <c r="B2146">
        <v>768</v>
      </c>
      <c r="C2146" t="s">
        <v>50</v>
      </c>
      <c r="D2146">
        <v>4318</v>
      </c>
      <c r="E2146">
        <v>2012</v>
      </c>
      <c r="F2146" s="1">
        <v>6.2469999999999999</v>
      </c>
      <c r="G2146" t="s">
        <v>42</v>
      </c>
      <c r="I2146">
        <v>0</v>
      </c>
    </row>
    <row r="2147" spans="1:9" hidden="1" x14ac:dyDescent="0.25">
      <c r="A2147" t="s">
        <v>129</v>
      </c>
      <c r="B2147">
        <v>768</v>
      </c>
      <c r="C2147" t="s">
        <v>50</v>
      </c>
      <c r="D2147">
        <v>4318</v>
      </c>
      <c r="E2147">
        <v>2017</v>
      </c>
      <c r="F2147" s="1">
        <v>6.2469999999999999</v>
      </c>
      <c r="G2147" t="s">
        <v>42</v>
      </c>
      <c r="I2147">
        <v>0</v>
      </c>
    </row>
    <row r="2148" spans="1:9" x14ac:dyDescent="0.25">
      <c r="A2148" t="s">
        <v>129</v>
      </c>
      <c r="B2148">
        <v>768</v>
      </c>
      <c r="C2148" t="s">
        <v>50</v>
      </c>
      <c r="D2148">
        <v>4318</v>
      </c>
      <c r="E2148">
        <v>2018</v>
      </c>
      <c r="F2148" s="1">
        <v>6.2469999999999999</v>
      </c>
      <c r="G2148" t="s">
        <v>42</v>
      </c>
      <c r="I2148">
        <v>0</v>
      </c>
    </row>
    <row r="2149" spans="1:9" hidden="1" x14ac:dyDescent="0.25">
      <c r="A2149" t="s">
        <v>129</v>
      </c>
      <c r="B2149">
        <v>768</v>
      </c>
      <c r="C2149" t="s">
        <v>51</v>
      </c>
      <c r="D2149">
        <v>4331</v>
      </c>
      <c r="E2149">
        <v>2012</v>
      </c>
      <c r="F2149" s="1">
        <v>0.27578947370000001</v>
      </c>
      <c r="G2149" t="s">
        <v>39</v>
      </c>
      <c r="I2149">
        <v>0</v>
      </c>
    </row>
    <row r="2150" spans="1:9" hidden="1" x14ac:dyDescent="0.25">
      <c r="A2150" t="s">
        <v>129</v>
      </c>
      <c r="B2150">
        <v>768</v>
      </c>
      <c r="C2150" t="s">
        <v>51</v>
      </c>
      <c r="D2150">
        <v>4331</v>
      </c>
      <c r="E2150">
        <v>2017</v>
      </c>
      <c r="F2150" s="1">
        <v>0.27872340429999998</v>
      </c>
      <c r="G2150" t="s">
        <v>39</v>
      </c>
      <c r="I2150">
        <v>0</v>
      </c>
    </row>
    <row r="2151" spans="1:9" hidden="1" x14ac:dyDescent="0.25">
      <c r="A2151" t="s">
        <v>129</v>
      </c>
      <c r="B2151">
        <v>768</v>
      </c>
      <c r="C2151" t="s">
        <v>51</v>
      </c>
      <c r="D2151">
        <v>4331</v>
      </c>
      <c r="E2151">
        <v>2018</v>
      </c>
      <c r="F2151" s="1">
        <v>0.27872340429999998</v>
      </c>
      <c r="G2151" t="s">
        <v>39</v>
      </c>
      <c r="I2151">
        <v>0</v>
      </c>
    </row>
    <row r="2152" spans="1:9" hidden="1" x14ac:dyDescent="0.25">
      <c r="A2152" t="s">
        <v>130</v>
      </c>
      <c r="B2152">
        <v>788</v>
      </c>
      <c r="C2152" t="s">
        <v>34</v>
      </c>
      <c r="D2152">
        <v>4548</v>
      </c>
      <c r="E2152">
        <v>2012</v>
      </c>
      <c r="F2152" s="1">
        <v>4091980344</v>
      </c>
      <c r="G2152" t="s">
        <v>35</v>
      </c>
      <c r="I2152">
        <v>7015</v>
      </c>
    </row>
    <row r="2153" spans="1:9" hidden="1" x14ac:dyDescent="0.25">
      <c r="A2153" t="s">
        <v>130</v>
      </c>
      <c r="B2153">
        <v>788</v>
      </c>
      <c r="C2153" t="s">
        <v>34</v>
      </c>
      <c r="D2153">
        <v>4548</v>
      </c>
      <c r="E2153">
        <v>2017</v>
      </c>
      <c r="F2153" s="1">
        <v>3858722791</v>
      </c>
      <c r="G2153" t="s">
        <v>35</v>
      </c>
      <c r="I2153">
        <v>7015</v>
      </c>
    </row>
    <row r="2154" spans="1:9" hidden="1" x14ac:dyDescent="0.25">
      <c r="A2154" t="s">
        <v>130</v>
      </c>
      <c r="B2154">
        <v>788</v>
      </c>
      <c r="C2154" t="s">
        <v>34</v>
      </c>
      <c r="D2154">
        <v>4548</v>
      </c>
      <c r="E2154">
        <v>2018</v>
      </c>
      <c r="F2154" s="1">
        <v>3905260871</v>
      </c>
      <c r="G2154" t="s">
        <v>35</v>
      </c>
      <c r="I2154">
        <v>7015</v>
      </c>
    </row>
    <row r="2155" spans="1:9" hidden="1" x14ac:dyDescent="0.25">
      <c r="A2155" t="s">
        <v>130</v>
      </c>
      <c r="B2155">
        <v>788</v>
      </c>
      <c r="C2155" t="s">
        <v>36</v>
      </c>
      <c r="D2155">
        <v>4546</v>
      </c>
      <c r="E2155">
        <v>2012</v>
      </c>
      <c r="F2155" s="1">
        <v>12729999413</v>
      </c>
      <c r="G2155" t="s">
        <v>35</v>
      </c>
      <c r="I2155">
        <v>7015</v>
      </c>
    </row>
    <row r="2156" spans="1:9" hidden="1" x14ac:dyDescent="0.25">
      <c r="A2156" t="s">
        <v>130</v>
      </c>
      <c r="B2156">
        <v>788</v>
      </c>
      <c r="C2156" t="s">
        <v>36</v>
      </c>
      <c r="D2156">
        <v>4546</v>
      </c>
      <c r="E2156">
        <v>2017</v>
      </c>
      <c r="F2156" s="1">
        <v>8756421031</v>
      </c>
      <c r="G2156" t="s">
        <v>35</v>
      </c>
      <c r="I2156">
        <v>7015</v>
      </c>
    </row>
    <row r="2157" spans="1:9" hidden="1" x14ac:dyDescent="0.25">
      <c r="A2157" t="s">
        <v>130</v>
      </c>
      <c r="B2157">
        <v>788</v>
      </c>
      <c r="C2157" t="s">
        <v>36</v>
      </c>
      <c r="D2157">
        <v>4546</v>
      </c>
      <c r="E2157">
        <v>2018</v>
      </c>
      <c r="F2157" s="1">
        <v>9038391312</v>
      </c>
      <c r="G2157" t="s">
        <v>35</v>
      </c>
      <c r="I2157">
        <v>7015</v>
      </c>
    </row>
    <row r="2158" spans="1:9" hidden="1" x14ac:dyDescent="0.25">
      <c r="A2158" t="s">
        <v>130</v>
      </c>
      <c r="B2158">
        <v>788</v>
      </c>
      <c r="C2158" t="s">
        <v>37</v>
      </c>
      <c r="D2158">
        <v>4547</v>
      </c>
      <c r="E2158">
        <v>2012</v>
      </c>
      <c r="F2158" s="1">
        <v>26768201977</v>
      </c>
      <c r="G2158" t="s">
        <v>35</v>
      </c>
      <c r="I2158">
        <v>7015</v>
      </c>
    </row>
    <row r="2159" spans="1:9" hidden="1" x14ac:dyDescent="0.25">
      <c r="A2159" t="s">
        <v>130</v>
      </c>
      <c r="B2159">
        <v>788</v>
      </c>
      <c r="C2159" t="s">
        <v>37</v>
      </c>
      <c r="D2159">
        <v>4547</v>
      </c>
      <c r="E2159">
        <v>2017</v>
      </c>
      <c r="F2159" s="1">
        <v>24769625413</v>
      </c>
      <c r="G2159" t="s">
        <v>35</v>
      </c>
      <c r="I2159">
        <v>7015</v>
      </c>
    </row>
    <row r="2160" spans="1:9" hidden="1" x14ac:dyDescent="0.25">
      <c r="A2160" t="s">
        <v>130</v>
      </c>
      <c r="B2160">
        <v>788</v>
      </c>
      <c r="C2160" t="s">
        <v>37</v>
      </c>
      <c r="D2160">
        <v>4547</v>
      </c>
      <c r="E2160">
        <v>2018</v>
      </c>
      <c r="F2160" s="1">
        <v>24435025524</v>
      </c>
      <c r="G2160" t="s">
        <v>35</v>
      </c>
      <c r="I2160">
        <v>7015</v>
      </c>
    </row>
    <row r="2161" spans="1:9" hidden="1" x14ac:dyDescent="0.25">
      <c r="A2161" t="s">
        <v>130</v>
      </c>
      <c r="B2161">
        <v>788</v>
      </c>
      <c r="C2161" t="s">
        <v>38</v>
      </c>
      <c r="D2161">
        <v>4555</v>
      </c>
      <c r="E2161">
        <v>2012</v>
      </c>
      <c r="F2161" s="1">
        <v>16.365301944700001</v>
      </c>
      <c r="G2161" t="s">
        <v>39</v>
      </c>
      <c r="I2161">
        <v>0</v>
      </c>
    </row>
    <row r="2162" spans="1:9" hidden="1" x14ac:dyDescent="0.25">
      <c r="A2162" t="s">
        <v>130</v>
      </c>
      <c r="B2162">
        <v>788</v>
      </c>
      <c r="C2162" t="s">
        <v>38</v>
      </c>
      <c r="D2162">
        <v>4555</v>
      </c>
      <c r="E2162">
        <v>2017</v>
      </c>
      <c r="F2162" s="1">
        <v>16.6430963221</v>
      </c>
      <c r="G2162" t="s">
        <v>39</v>
      </c>
      <c r="I2162">
        <v>0</v>
      </c>
    </row>
    <row r="2163" spans="1:9" hidden="1" x14ac:dyDescent="0.25">
      <c r="A2163" t="s">
        <v>130</v>
      </c>
      <c r="B2163">
        <v>788</v>
      </c>
      <c r="C2163" t="s">
        <v>38</v>
      </c>
      <c r="D2163">
        <v>4555</v>
      </c>
      <c r="E2163">
        <v>2018</v>
      </c>
      <c r="F2163" s="1">
        <v>17.774091067099999</v>
      </c>
      <c r="G2163" t="s">
        <v>39</v>
      </c>
      <c r="I2163">
        <v>0</v>
      </c>
    </row>
    <row r="2164" spans="1:9" hidden="1" x14ac:dyDescent="0.25">
      <c r="A2164" t="s">
        <v>130</v>
      </c>
      <c r="B2164">
        <v>788</v>
      </c>
      <c r="C2164" t="s">
        <v>40</v>
      </c>
      <c r="D2164">
        <v>4250</v>
      </c>
      <c r="E2164">
        <v>2012</v>
      </c>
      <c r="F2164" s="1">
        <v>2.7109800000000002</v>
      </c>
      <c r="G2164" t="s">
        <v>42</v>
      </c>
      <c r="I2164">
        <v>0</v>
      </c>
    </row>
    <row r="2165" spans="1:9" hidden="1" x14ac:dyDescent="0.25">
      <c r="A2165" t="s">
        <v>130</v>
      </c>
      <c r="B2165">
        <v>788</v>
      </c>
      <c r="C2165" t="s">
        <v>40</v>
      </c>
      <c r="D2165">
        <v>4250</v>
      </c>
      <c r="E2165">
        <v>2017</v>
      </c>
      <c r="F2165" s="1">
        <v>2.6909999999999998</v>
      </c>
      <c r="I2165">
        <v>7410</v>
      </c>
    </row>
    <row r="2166" spans="1:9" hidden="1" x14ac:dyDescent="0.25">
      <c r="A2166" t="s">
        <v>130</v>
      </c>
      <c r="B2166">
        <v>788</v>
      </c>
      <c r="C2166" t="s">
        <v>40</v>
      </c>
      <c r="D2166">
        <v>4250</v>
      </c>
      <c r="E2166">
        <v>2018</v>
      </c>
      <c r="F2166" s="1">
        <v>2.9325999999999999</v>
      </c>
      <c r="I2166">
        <v>7223</v>
      </c>
    </row>
    <row r="2167" spans="1:9" hidden="1" x14ac:dyDescent="0.25">
      <c r="A2167" t="s">
        <v>130</v>
      </c>
      <c r="B2167">
        <v>788</v>
      </c>
      <c r="C2167" t="s">
        <v>43</v>
      </c>
      <c r="D2167">
        <v>4252</v>
      </c>
      <c r="E2167">
        <v>2012</v>
      </c>
      <c r="F2167" s="1">
        <v>0.1464</v>
      </c>
      <c r="G2167" t="s">
        <v>42</v>
      </c>
      <c r="I2167">
        <v>0</v>
      </c>
    </row>
    <row r="2168" spans="1:9" hidden="1" x14ac:dyDescent="0.25">
      <c r="A2168" t="s">
        <v>130</v>
      </c>
      <c r="B2168">
        <v>788</v>
      </c>
      <c r="C2168" t="s">
        <v>43</v>
      </c>
      <c r="D2168">
        <v>4252</v>
      </c>
      <c r="E2168">
        <v>2017</v>
      </c>
      <c r="F2168" s="1">
        <v>0.09</v>
      </c>
      <c r="I2168">
        <v>7410</v>
      </c>
    </row>
    <row r="2169" spans="1:9" hidden="1" x14ac:dyDescent="0.25">
      <c r="A2169" t="s">
        <v>130</v>
      </c>
      <c r="B2169">
        <v>788</v>
      </c>
      <c r="C2169" t="s">
        <v>43</v>
      </c>
      <c r="D2169">
        <v>4252</v>
      </c>
      <c r="E2169">
        <v>2018</v>
      </c>
      <c r="F2169" s="1">
        <v>4.5879999999999997E-2</v>
      </c>
      <c r="I2169">
        <v>7223</v>
      </c>
    </row>
    <row r="2170" spans="1:9" hidden="1" x14ac:dyDescent="0.25">
      <c r="A2170" t="s">
        <v>130</v>
      </c>
      <c r="B2170">
        <v>788</v>
      </c>
      <c r="C2170" t="s">
        <v>45</v>
      </c>
      <c r="D2170">
        <v>4251</v>
      </c>
      <c r="E2170">
        <v>2012</v>
      </c>
      <c r="F2170" s="1">
        <v>0.53993999999999998</v>
      </c>
      <c r="G2170" t="s">
        <v>42</v>
      </c>
      <c r="I2170">
        <v>0</v>
      </c>
    </row>
    <row r="2171" spans="1:9" hidden="1" x14ac:dyDescent="0.25">
      <c r="A2171" t="s">
        <v>130</v>
      </c>
      <c r="B2171">
        <v>788</v>
      </c>
      <c r="C2171" t="s">
        <v>45</v>
      </c>
      <c r="D2171">
        <v>4251</v>
      </c>
      <c r="E2171">
        <v>2017</v>
      </c>
      <c r="F2171" s="1">
        <v>0.83499999999999996</v>
      </c>
      <c r="I2171">
        <v>7410</v>
      </c>
    </row>
    <row r="2172" spans="1:9" hidden="1" x14ac:dyDescent="0.25">
      <c r="A2172" t="s">
        <v>130</v>
      </c>
      <c r="B2172">
        <v>788</v>
      </c>
      <c r="C2172" t="s">
        <v>45</v>
      </c>
      <c r="D2172">
        <v>4251</v>
      </c>
      <c r="E2172">
        <v>2018</v>
      </c>
      <c r="F2172" s="1">
        <v>0.86621999999999999</v>
      </c>
      <c r="I2172">
        <v>7223</v>
      </c>
    </row>
    <row r="2173" spans="1:9" hidden="1" x14ac:dyDescent="0.25">
      <c r="A2173" t="s">
        <v>130</v>
      </c>
      <c r="B2173">
        <v>788</v>
      </c>
      <c r="C2173" t="s">
        <v>47</v>
      </c>
      <c r="D2173">
        <v>4254</v>
      </c>
      <c r="E2173">
        <v>2012</v>
      </c>
      <c r="F2173" s="1">
        <v>79.797605171100003</v>
      </c>
      <c r="G2173" t="s">
        <v>39</v>
      </c>
      <c r="I2173">
        <v>0</v>
      </c>
    </row>
    <row r="2174" spans="1:9" hidden="1" x14ac:dyDescent="0.25">
      <c r="A2174" t="s">
        <v>130</v>
      </c>
      <c r="B2174">
        <v>788</v>
      </c>
      <c r="C2174" t="s">
        <v>47</v>
      </c>
      <c r="D2174">
        <v>4254</v>
      </c>
      <c r="E2174">
        <v>2017</v>
      </c>
      <c r="F2174" s="1">
        <v>74.4192477876</v>
      </c>
      <c r="G2174" t="s">
        <v>39</v>
      </c>
      <c r="I2174">
        <v>0</v>
      </c>
    </row>
    <row r="2175" spans="1:9" hidden="1" x14ac:dyDescent="0.25">
      <c r="A2175" t="s">
        <v>130</v>
      </c>
      <c r="B2175">
        <v>788</v>
      </c>
      <c r="C2175" t="s">
        <v>47</v>
      </c>
      <c r="D2175">
        <v>4254</v>
      </c>
      <c r="E2175">
        <v>2018</v>
      </c>
      <c r="F2175" s="1">
        <v>76.276432491500003</v>
      </c>
      <c r="G2175" t="s">
        <v>39</v>
      </c>
      <c r="I2175">
        <v>0</v>
      </c>
    </row>
    <row r="2176" spans="1:9" hidden="1" x14ac:dyDescent="0.25">
      <c r="A2176" t="s">
        <v>130</v>
      </c>
      <c r="B2176">
        <v>788</v>
      </c>
      <c r="C2176" t="s">
        <v>48</v>
      </c>
      <c r="D2176">
        <v>4256</v>
      </c>
      <c r="E2176">
        <v>2012</v>
      </c>
      <c r="F2176" s="1">
        <v>4.3092790788000004</v>
      </c>
      <c r="G2176" t="s">
        <v>39</v>
      </c>
      <c r="I2176">
        <v>0</v>
      </c>
    </row>
    <row r="2177" spans="1:9" hidden="1" x14ac:dyDescent="0.25">
      <c r="A2177" t="s">
        <v>130</v>
      </c>
      <c r="B2177">
        <v>788</v>
      </c>
      <c r="C2177" t="s">
        <v>48</v>
      </c>
      <c r="D2177">
        <v>4256</v>
      </c>
      <c r="E2177">
        <v>2017</v>
      </c>
      <c r="F2177" s="1">
        <v>2.4889380531</v>
      </c>
      <c r="G2177" t="s">
        <v>39</v>
      </c>
      <c r="I2177">
        <v>0</v>
      </c>
    </row>
    <row r="2178" spans="1:9" hidden="1" x14ac:dyDescent="0.25">
      <c r="A2178" t="s">
        <v>130</v>
      </c>
      <c r="B2178">
        <v>788</v>
      </c>
      <c r="C2178" t="s">
        <v>48</v>
      </c>
      <c r="D2178">
        <v>4256</v>
      </c>
      <c r="E2178">
        <v>2018</v>
      </c>
      <c r="F2178" s="1">
        <v>1.1933310791</v>
      </c>
      <c r="G2178" t="s">
        <v>39</v>
      </c>
      <c r="I2178">
        <v>0</v>
      </c>
    </row>
    <row r="2179" spans="1:9" hidden="1" x14ac:dyDescent="0.25">
      <c r="A2179" t="s">
        <v>130</v>
      </c>
      <c r="B2179">
        <v>788</v>
      </c>
      <c r="C2179" t="s">
        <v>49</v>
      </c>
      <c r="D2179">
        <v>4255</v>
      </c>
      <c r="E2179">
        <v>2012</v>
      </c>
      <c r="F2179" s="1">
        <v>15.8931157501</v>
      </c>
      <c r="G2179" t="s">
        <v>39</v>
      </c>
      <c r="I2179">
        <v>0</v>
      </c>
    </row>
    <row r="2180" spans="1:9" hidden="1" x14ac:dyDescent="0.25">
      <c r="A2180" t="s">
        <v>130</v>
      </c>
      <c r="B2180">
        <v>788</v>
      </c>
      <c r="C2180" t="s">
        <v>49</v>
      </c>
      <c r="D2180">
        <v>4255</v>
      </c>
      <c r="E2180">
        <v>2017</v>
      </c>
      <c r="F2180" s="1">
        <v>23.0918141593</v>
      </c>
      <c r="G2180" t="s">
        <v>39</v>
      </c>
      <c r="I2180">
        <v>0</v>
      </c>
    </row>
    <row r="2181" spans="1:9" hidden="1" x14ac:dyDescent="0.25">
      <c r="A2181" t="s">
        <v>130</v>
      </c>
      <c r="B2181">
        <v>788</v>
      </c>
      <c r="C2181" t="s">
        <v>49</v>
      </c>
      <c r="D2181">
        <v>4255</v>
      </c>
      <c r="E2181">
        <v>2018</v>
      </c>
      <c r="F2181" s="1">
        <v>22.530236429399999</v>
      </c>
      <c r="G2181" t="s">
        <v>39</v>
      </c>
      <c r="I2181">
        <v>0</v>
      </c>
    </row>
    <row r="2182" spans="1:9" hidden="1" x14ac:dyDescent="0.25">
      <c r="A2182" t="s">
        <v>130</v>
      </c>
      <c r="B2182">
        <v>788</v>
      </c>
      <c r="C2182" t="s">
        <v>50</v>
      </c>
      <c r="D2182">
        <v>4318</v>
      </c>
      <c r="E2182">
        <v>2012</v>
      </c>
      <c r="F2182" s="1">
        <v>409.524</v>
      </c>
      <c r="G2182" t="s">
        <v>42</v>
      </c>
      <c r="I2182">
        <v>0</v>
      </c>
    </row>
    <row r="2183" spans="1:9" hidden="1" x14ac:dyDescent="0.25">
      <c r="A2183" t="s">
        <v>130</v>
      </c>
      <c r="B2183">
        <v>788</v>
      </c>
      <c r="C2183" t="s">
        <v>50</v>
      </c>
      <c r="D2183">
        <v>4318</v>
      </c>
      <c r="E2183">
        <v>2017</v>
      </c>
      <c r="F2183" s="1">
        <v>402.67</v>
      </c>
      <c r="I2183">
        <v>7413</v>
      </c>
    </row>
    <row r="2184" spans="1:9" x14ac:dyDescent="0.25">
      <c r="A2184" t="s">
        <v>130</v>
      </c>
      <c r="B2184">
        <v>788</v>
      </c>
      <c r="C2184" t="s">
        <v>50</v>
      </c>
      <c r="D2184">
        <v>4318</v>
      </c>
      <c r="E2184">
        <v>2018</v>
      </c>
      <c r="F2184" s="1">
        <v>412.14</v>
      </c>
      <c r="I2184">
        <v>7223</v>
      </c>
    </row>
    <row r="2185" spans="1:9" hidden="1" x14ac:dyDescent="0.25">
      <c r="A2185" t="s">
        <v>130</v>
      </c>
      <c r="B2185">
        <v>788</v>
      </c>
      <c r="C2185" t="s">
        <v>51</v>
      </c>
      <c r="D2185">
        <v>4331</v>
      </c>
      <c r="E2185">
        <v>2012</v>
      </c>
      <c r="F2185" s="1">
        <v>9.5100527034999995</v>
      </c>
      <c r="G2185" t="s">
        <v>39</v>
      </c>
      <c r="I2185">
        <v>0</v>
      </c>
    </row>
    <row r="2186" spans="1:9" hidden="1" x14ac:dyDescent="0.25">
      <c r="A2186" t="s">
        <v>130</v>
      </c>
      <c r="B2186">
        <v>788</v>
      </c>
      <c r="C2186" t="s">
        <v>51</v>
      </c>
      <c r="D2186">
        <v>4331</v>
      </c>
      <c r="E2186">
        <v>2017</v>
      </c>
      <c r="F2186" s="1">
        <v>9.9082715801999992</v>
      </c>
      <c r="G2186" t="s">
        <v>39</v>
      </c>
      <c r="I2186">
        <v>0</v>
      </c>
    </row>
    <row r="2187" spans="1:9" hidden="1" x14ac:dyDescent="0.25">
      <c r="A2187" t="s">
        <v>130</v>
      </c>
      <c r="B2187">
        <v>788</v>
      </c>
      <c r="C2187" t="s">
        <v>51</v>
      </c>
      <c r="D2187">
        <v>4331</v>
      </c>
      <c r="E2187">
        <v>2018</v>
      </c>
      <c r="F2187" s="1">
        <v>9.9204886842000004</v>
      </c>
      <c r="G2187" t="s">
        <v>39</v>
      </c>
      <c r="I2187">
        <v>0</v>
      </c>
    </row>
    <row r="2188" spans="1:9" hidden="1" x14ac:dyDescent="0.25">
      <c r="A2188" t="s">
        <v>131</v>
      </c>
      <c r="B2188">
        <v>800</v>
      </c>
      <c r="C2188" t="s">
        <v>34</v>
      </c>
      <c r="D2188">
        <v>4548</v>
      </c>
      <c r="E2188">
        <v>2012</v>
      </c>
      <c r="F2188" s="1">
        <v>6417612146</v>
      </c>
      <c r="G2188" t="s">
        <v>35</v>
      </c>
      <c r="I2188">
        <v>7015</v>
      </c>
    </row>
    <row r="2189" spans="1:9" hidden="1" x14ac:dyDescent="0.25">
      <c r="A2189" t="s">
        <v>131</v>
      </c>
      <c r="B2189">
        <v>800</v>
      </c>
      <c r="C2189" t="s">
        <v>34</v>
      </c>
      <c r="D2189">
        <v>4548</v>
      </c>
      <c r="E2189">
        <v>2017</v>
      </c>
      <c r="F2189" s="1">
        <v>6767317973</v>
      </c>
      <c r="G2189" t="s">
        <v>35</v>
      </c>
      <c r="I2189">
        <v>7015</v>
      </c>
    </row>
    <row r="2190" spans="1:9" hidden="1" x14ac:dyDescent="0.25">
      <c r="A2190" t="s">
        <v>131</v>
      </c>
      <c r="B2190">
        <v>800</v>
      </c>
      <c r="C2190" t="s">
        <v>34</v>
      </c>
      <c r="D2190">
        <v>4548</v>
      </c>
      <c r="E2190">
        <v>2018</v>
      </c>
      <c r="F2190" s="1">
        <v>6525702468</v>
      </c>
      <c r="G2190" t="s">
        <v>35</v>
      </c>
      <c r="I2190">
        <v>7015</v>
      </c>
    </row>
    <row r="2191" spans="1:9" hidden="1" x14ac:dyDescent="0.25">
      <c r="A2191" t="s">
        <v>131</v>
      </c>
      <c r="B2191">
        <v>800</v>
      </c>
      <c r="C2191" t="s">
        <v>36</v>
      </c>
      <c r="D2191">
        <v>4546</v>
      </c>
      <c r="E2191">
        <v>2012</v>
      </c>
      <c r="F2191" s="1">
        <v>4277117044</v>
      </c>
      <c r="G2191" t="s">
        <v>35</v>
      </c>
      <c r="I2191">
        <v>7015</v>
      </c>
    </row>
    <row r="2192" spans="1:9" hidden="1" x14ac:dyDescent="0.25">
      <c r="A2192" t="s">
        <v>131</v>
      </c>
      <c r="B2192">
        <v>800</v>
      </c>
      <c r="C2192" t="s">
        <v>36</v>
      </c>
      <c r="D2192">
        <v>4546</v>
      </c>
      <c r="E2192">
        <v>2017</v>
      </c>
      <c r="F2192" s="1">
        <v>4401787595</v>
      </c>
      <c r="G2192" t="s">
        <v>35</v>
      </c>
      <c r="I2192">
        <v>7015</v>
      </c>
    </row>
    <row r="2193" spans="1:9" hidden="1" x14ac:dyDescent="0.25">
      <c r="A2193" t="s">
        <v>131</v>
      </c>
      <c r="B2193">
        <v>800</v>
      </c>
      <c r="C2193" t="s">
        <v>36</v>
      </c>
      <c r="D2193">
        <v>4546</v>
      </c>
      <c r="E2193">
        <v>2018</v>
      </c>
      <c r="F2193" s="1">
        <v>5227072297</v>
      </c>
      <c r="G2193" t="s">
        <v>35</v>
      </c>
      <c r="I2193">
        <v>7015</v>
      </c>
    </row>
    <row r="2194" spans="1:9" hidden="1" x14ac:dyDescent="0.25">
      <c r="A2194" t="s">
        <v>131</v>
      </c>
      <c r="B2194">
        <v>800</v>
      </c>
      <c r="C2194" t="s">
        <v>37</v>
      </c>
      <c r="D2194">
        <v>4547</v>
      </c>
      <c r="E2194">
        <v>2012</v>
      </c>
      <c r="F2194" s="1">
        <v>12064584396</v>
      </c>
      <c r="G2194" t="s">
        <v>35</v>
      </c>
      <c r="I2194">
        <v>7015</v>
      </c>
    </row>
    <row r="2195" spans="1:9" hidden="1" x14ac:dyDescent="0.25">
      <c r="A2195" t="s">
        <v>131</v>
      </c>
      <c r="B2195">
        <v>800</v>
      </c>
      <c r="C2195" t="s">
        <v>37</v>
      </c>
      <c r="D2195">
        <v>4547</v>
      </c>
      <c r="E2195">
        <v>2017</v>
      </c>
      <c r="F2195" s="1">
        <v>13856749613</v>
      </c>
      <c r="G2195" t="s">
        <v>35</v>
      </c>
      <c r="I2195">
        <v>7015</v>
      </c>
    </row>
    <row r="2196" spans="1:9" hidden="1" x14ac:dyDescent="0.25">
      <c r="A2196" t="s">
        <v>131</v>
      </c>
      <c r="B2196">
        <v>800</v>
      </c>
      <c r="C2196" t="s">
        <v>37</v>
      </c>
      <c r="D2196">
        <v>4547</v>
      </c>
      <c r="E2196">
        <v>2018</v>
      </c>
      <c r="F2196" s="1">
        <v>15921305262</v>
      </c>
      <c r="G2196" t="s">
        <v>35</v>
      </c>
      <c r="I2196">
        <v>7015</v>
      </c>
    </row>
    <row r="2197" spans="1:9" hidden="1" x14ac:dyDescent="0.25">
      <c r="A2197" t="s">
        <v>131</v>
      </c>
      <c r="B2197">
        <v>800</v>
      </c>
      <c r="C2197" t="s">
        <v>38</v>
      </c>
      <c r="D2197">
        <v>4555</v>
      </c>
      <c r="E2197">
        <v>2012</v>
      </c>
      <c r="F2197" s="1">
        <v>0.18708885</v>
      </c>
      <c r="G2197" t="s">
        <v>39</v>
      </c>
      <c r="I2197">
        <v>0</v>
      </c>
    </row>
    <row r="2198" spans="1:9" hidden="1" x14ac:dyDescent="0.25">
      <c r="A2198" t="s">
        <v>131</v>
      </c>
      <c r="B2198">
        <v>800</v>
      </c>
      <c r="C2198" t="s">
        <v>38</v>
      </c>
      <c r="D2198">
        <v>4555</v>
      </c>
      <c r="E2198">
        <v>2017</v>
      </c>
      <c r="F2198" s="1">
        <v>0.18708885</v>
      </c>
      <c r="G2198" t="s">
        <v>42</v>
      </c>
      <c r="I2198">
        <v>0</v>
      </c>
    </row>
    <row r="2199" spans="1:9" hidden="1" x14ac:dyDescent="0.25">
      <c r="A2199" t="s">
        <v>131</v>
      </c>
      <c r="B2199">
        <v>800</v>
      </c>
      <c r="C2199" t="s">
        <v>38</v>
      </c>
      <c r="D2199">
        <v>4555</v>
      </c>
      <c r="E2199">
        <v>2018</v>
      </c>
      <c r="F2199" s="1">
        <v>0.18708885</v>
      </c>
      <c r="G2199" t="s">
        <v>42</v>
      </c>
      <c r="I2199">
        <v>0</v>
      </c>
    </row>
    <row r="2200" spans="1:9" hidden="1" x14ac:dyDescent="0.25">
      <c r="A2200" t="s">
        <v>131</v>
      </c>
      <c r="B2200">
        <v>800</v>
      </c>
      <c r="C2200" t="s">
        <v>40</v>
      </c>
      <c r="D2200">
        <v>4250</v>
      </c>
      <c r="E2200">
        <v>2012</v>
      </c>
      <c r="F2200" s="1">
        <v>0.25900000000000001</v>
      </c>
      <c r="G2200" t="s">
        <v>42</v>
      </c>
      <c r="I2200">
        <v>0</v>
      </c>
    </row>
    <row r="2201" spans="1:9" hidden="1" x14ac:dyDescent="0.25">
      <c r="A2201" t="s">
        <v>131</v>
      </c>
      <c r="B2201">
        <v>800</v>
      </c>
      <c r="C2201" t="s">
        <v>40</v>
      </c>
      <c r="D2201">
        <v>4250</v>
      </c>
      <c r="E2201">
        <v>2017</v>
      </c>
      <c r="F2201" s="1">
        <v>0.25900000000000001</v>
      </c>
      <c r="G2201" t="s">
        <v>42</v>
      </c>
      <c r="I2201">
        <v>0</v>
      </c>
    </row>
    <row r="2202" spans="1:9" hidden="1" x14ac:dyDescent="0.25">
      <c r="A2202" t="s">
        <v>131</v>
      </c>
      <c r="B2202">
        <v>800</v>
      </c>
      <c r="C2202" t="s">
        <v>40</v>
      </c>
      <c r="D2202">
        <v>4250</v>
      </c>
      <c r="E2202">
        <v>2018</v>
      </c>
      <c r="F2202" s="1">
        <v>0.25900000000000001</v>
      </c>
      <c r="G2202" t="s">
        <v>42</v>
      </c>
      <c r="I2202">
        <v>0</v>
      </c>
    </row>
    <row r="2203" spans="1:9" hidden="1" x14ac:dyDescent="0.25">
      <c r="A2203" t="s">
        <v>131</v>
      </c>
      <c r="B2203">
        <v>800</v>
      </c>
      <c r="C2203" t="s">
        <v>43</v>
      </c>
      <c r="D2203">
        <v>4252</v>
      </c>
      <c r="E2203">
        <v>2012</v>
      </c>
      <c r="F2203" s="1">
        <v>0.05</v>
      </c>
      <c r="G2203" t="s">
        <v>42</v>
      </c>
      <c r="I2203">
        <v>0</v>
      </c>
    </row>
    <row r="2204" spans="1:9" hidden="1" x14ac:dyDescent="0.25">
      <c r="A2204" t="s">
        <v>131</v>
      </c>
      <c r="B2204">
        <v>800</v>
      </c>
      <c r="C2204" t="s">
        <v>43</v>
      </c>
      <c r="D2204">
        <v>4252</v>
      </c>
      <c r="E2204">
        <v>2017</v>
      </c>
      <c r="F2204" s="1">
        <v>0.05</v>
      </c>
      <c r="G2204" t="s">
        <v>42</v>
      </c>
      <c r="I2204">
        <v>0</v>
      </c>
    </row>
    <row r="2205" spans="1:9" hidden="1" x14ac:dyDescent="0.25">
      <c r="A2205" t="s">
        <v>131</v>
      </c>
      <c r="B2205">
        <v>800</v>
      </c>
      <c r="C2205" t="s">
        <v>43</v>
      </c>
      <c r="D2205">
        <v>4252</v>
      </c>
      <c r="E2205">
        <v>2018</v>
      </c>
      <c r="F2205" s="1">
        <v>0.05</v>
      </c>
      <c r="G2205" t="s">
        <v>42</v>
      </c>
      <c r="I2205">
        <v>0</v>
      </c>
    </row>
    <row r="2206" spans="1:9" hidden="1" x14ac:dyDescent="0.25">
      <c r="A2206" t="s">
        <v>131</v>
      </c>
      <c r="B2206">
        <v>800</v>
      </c>
      <c r="C2206" t="s">
        <v>45</v>
      </c>
      <c r="D2206">
        <v>4251</v>
      </c>
      <c r="E2206">
        <v>2012</v>
      </c>
      <c r="F2206" s="1">
        <v>0.32800000000000001</v>
      </c>
      <c r="G2206" t="s">
        <v>42</v>
      </c>
      <c r="I2206">
        <v>0</v>
      </c>
    </row>
    <row r="2207" spans="1:9" hidden="1" x14ac:dyDescent="0.25">
      <c r="A2207" t="s">
        <v>131</v>
      </c>
      <c r="B2207">
        <v>800</v>
      </c>
      <c r="C2207" t="s">
        <v>45</v>
      </c>
      <c r="D2207">
        <v>4251</v>
      </c>
      <c r="E2207">
        <v>2017</v>
      </c>
      <c r="F2207" s="1">
        <v>0.32800000000000001</v>
      </c>
      <c r="G2207" t="s">
        <v>42</v>
      </c>
      <c r="I2207">
        <v>0</v>
      </c>
    </row>
    <row r="2208" spans="1:9" hidden="1" x14ac:dyDescent="0.25">
      <c r="A2208" t="s">
        <v>131</v>
      </c>
      <c r="B2208">
        <v>800</v>
      </c>
      <c r="C2208" t="s">
        <v>45</v>
      </c>
      <c r="D2208">
        <v>4251</v>
      </c>
      <c r="E2208">
        <v>2018</v>
      </c>
      <c r="F2208" s="1">
        <v>0.32800000000000001</v>
      </c>
      <c r="G2208" t="s">
        <v>42</v>
      </c>
      <c r="I2208">
        <v>0</v>
      </c>
    </row>
    <row r="2209" spans="1:9" hidden="1" x14ac:dyDescent="0.25">
      <c r="A2209" t="s">
        <v>131</v>
      </c>
      <c r="B2209">
        <v>800</v>
      </c>
      <c r="C2209" t="s">
        <v>47</v>
      </c>
      <c r="D2209">
        <v>4254</v>
      </c>
      <c r="E2209">
        <v>2012</v>
      </c>
      <c r="F2209" s="1">
        <v>40.6593406593</v>
      </c>
      <c r="G2209" t="s">
        <v>42</v>
      </c>
      <c r="I2209">
        <v>0</v>
      </c>
    </row>
    <row r="2210" spans="1:9" hidden="1" x14ac:dyDescent="0.25">
      <c r="A2210" t="s">
        <v>131</v>
      </c>
      <c r="B2210">
        <v>800</v>
      </c>
      <c r="C2210" t="s">
        <v>47</v>
      </c>
      <c r="D2210">
        <v>4254</v>
      </c>
      <c r="E2210">
        <v>2017</v>
      </c>
      <c r="F2210" s="1">
        <v>40.6593406593</v>
      </c>
      <c r="G2210" t="s">
        <v>42</v>
      </c>
      <c r="I2210">
        <v>0</v>
      </c>
    </row>
    <row r="2211" spans="1:9" hidden="1" x14ac:dyDescent="0.25">
      <c r="A2211" t="s">
        <v>131</v>
      </c>
      <c r="B2211">
        <v>800</v>
      </c>
      <c r="C2211" t="s">
        <v>47</v>
      </c>
      <c r="D2211">
        <v>4254</v>
      </c>
      <c r="E2211">
        <v>2018</v>
      </c>
      <c r="F2211" s="1">
        <v>40.6593406593</v>
      </c>
      <c r="G2211" t="s">
        <v>42</v>
      </c>
      <c r="I2211">
        <v>0</v>
      </c>
    </row>
    <row r="2212" spans="1:9" hidden="1" x14ac:dyDescent="0.25">
      <c r="A2212" t="s">
        <v>131</v>
      </c>
      <c r="B2212">
        <v>800</v>
      </c>
      <c r="C2212" t="s">
        <v>48</v>
      </c>
      <c r="D2212">
        <v>4256</v>
      </c>
      <c r="E2212">
        <v>2012</v>
      </c>
      <c r="F2212" s="1">
        <v>7.8492935635999999</v>
      </c>
      <c r="G2212" t="s">
        <v>42</v>
      </c>
      <c r="I2212">
        <v>0</v>
      </c>
    </row>
    <row r="2213" spans="1:9" hidden="1" x14ac:dyDescent="0.25">
      <c r="A2213" t="s">
        <v>131</v>
      </c>
      <c r="B2213">
        <v>800</v>
      </c>
      <c r="C2213" t="s">
        <v>48</v>
      </c>
      <c r="D2213">
        <v>4256</v>
      </c>
      <c r="E2213">
        <v>2017</v>
      </c>
      <c r="F2213" s="1">
        <v>7.8492935635999999</v>
      </c>
      <c r="G2213" t="s">
        <v>42</v>
      </c>
      <c r="I2213">
        <v>0</v>
      </c>
    </row>
    <row r="2214" spans="1:9" hidden="1" x14ac:dyDescent="0.25">
      <c r="A2214" t="s">
        <v>131</v>
      </c>
      <c r="B2214">
        <v>800</v>
      </c>
      <c r="C2214" t="s">
        <v>48</v>
      </c>
      <c r="D2214">
        <v>4256</v>
      </c>
      <c r="E2214">
        <v>2018</v>
      </c>
      <c r="F2214" s="1">
        <v>7.8492935635999999</v>
      </c>
      <c r="G2214" t="s">
        <v>42</v>
      </c>
      <c r="I2214">
        <v>0</v>
      </c>
    </row>
    <row r="2215" spans="1:9" hidden="1" x14ac:dyDescent="0.25">
      <c r="A2215" t="s">
        <v>131</v>
      </c>
      <c r="B2215">
        <v>800</v>
      </c>
      <c r="C2215" t="s">
        <v>49</v>
      </c>
      <c r="D2215">
        <v>4255</v>
      </c>
      <c r="E2215">
        <v>2012</v>
      </c>
      <c r="F2215" s="1">
        <v>51.4913657771</v>
      </c>
      <c r="G2215" t="s">
        <v>42</v>
      </c>
      <c r="I2215">
        <v>0</v>
      </c>
    </row>
    <row r="2216" spans="1:9" hidden="1" x14ac:dyDescent="0.25">
      <c r="A2216" t="s">
        <v>131</v>
      </c>
      <c r="B2216">
        <v>800</v>
      </c>
      <c r="C2216" t="s">
        <v>49</v>
      </c>
      <c r="D2216">
        <v>4255</v>
      </c>
      <c r="E2216">
        <v>2017</v>
      </c>
      <c r="F2216" s="1">
        <v>51.4913657771</v>
      </c>
      <c r="G2216" t="s">
        <v>42</v>
      </c>
      <c r="I2216">
        <v>0</v>
      </c>
    </row>
    <row r="2217" spans="1:9" hidden="1" x14ac:dyDescent="0.25">
      <c r="A2217" t="s">
        <v>131</v>
      </c>
      <c r="B2217">
        <v>800</v>
      </c>
      <c r="C2217" t="s">
        <v>49</v>
      </c>
      <c r="D2217">
        <v>4255</v>
      </c>
      <c r="E2217">
        <v>2018</v>
      </c>
      <c r="F2217" s="1">
        <v>51.4913657771</v>
      </c>
      <c r="G2217" t="s">
        <v>42</v>
      </c>
      <c r="I2217">
        <v>0</v>
      </c>
    </row>
    <row r="2218" spans="1:9" hidden="1" x14ac:dyDescent="0.25">
      <c r="A2218" t="s">
        <v>131</v>
      </c>
      <c r="B2218">
        <v>800</v>
      </c>
      <c r="C2218" t="s">
        <v>50</v>
      </c>
      <c r="D2218">
        <v>4318</v>
      </c>
      <c r="E2218">
        <v>2012</v>
      </c>
      <c r="F2218" s="1">
        <v>10.58</v>
      </c>
      <c r="G2218" t="s">
        <v>39</v>
      </c>
      <c r="I2218">
        <v>6395</v>
      </c>
    </row>
    <row r="2219" spans="1:9" hidden="1" x14ac:dyDescent="0.25">
      <c r="A2219" t="s">
        <v>131</v>
      </c>
      <c r="B2219">
        <v>800</v>
      </c>
      <c r="C2219" t="s">
        <v>50</v>
      </c>
      <c r="D2219">
        <v>4318</v>
      </c>
      <c r="E2219">
        <v>2017</v>
      </c>
      <c r="F2219" s="1">
        <v>10.58</v>
      </c>
      <c r="G2219" t="s">
        <v>42</v>
      </c>
      <c r="I2219">
        <v>0</v>
      </c>
    </row>
    <row r="2220" spans="1:9" x14ac:dyDescent="0.25">
      <c r="A2220" t="s">
        <v>131</v>
      </c>
      <c r="B2220">
        <v>800</v>
      </c>
      <c r="C2220" t="s">
        <v>50</v>
      </c>
      <c r="D2220">
        <v>4318</v>
      </c>
      <c r="E2220">
        <v>2018</v>
      </c>
      <c r="F2220" s="1">
        <v>10.58</v>
      </c>
      <c r="G2220" t="s">
        <v>42</v>
      </c>
      <c r="I2220">
        <v>0</v>
      </c>
    </row>
    <row r="2221" spans="1:9" hidden="1" x14ac:dyDescent="0.25">
      <c r="A2221" t="s">
        <v>131</v>
      </c>
      <c r="B2221">
        <v>800</v>
      </c>
      <c r="C2221" t="s">
        <v>51</v>
      </c>
      <c r="D2221">
        <v>4331</v>
      </c>
      <c r="E2221">
        <v>2012</v>
      </c>
      <c r="F2221" s="1">
        <v>0.12238461539999999</v>
      </c>
      <c r="G2221" t="s">
        <v>39</v>
      </c>
      <c r="I2221">
        <v>0</v>
      </c>
    </row>
    <row r="2222" spans="1:9" hidden="1" x14ac:dyDescent="0.25">
      <c r="A2222" t="s">
        <v>131</v>
      </c>
      <c r="B2222">
        <v>800</v>
      </c>
      <c r="C2222" t="s">
        <v>51</v>
      </c>
      <c r="D2222">
        <v>4331</v>
      </c>
      <c r="E2222">
        <v>2017</v>
      </c>
      <c r="F2222" s="1">
        <v>0.12238461539999999</v>
      </c>
      <c r="G2222" t="s">
        <v>39</v>
      </c>
      <c r="I2222">
        <v>0</v>
      </c>
    </row>
    <row r="2223" spans="1:9" hidden="1" x14ac:dyDescent="0.25">
      <c r="A2223" t="s">
        <v>131</v>
      </c>
      <c r="B2223">
        <v>800</v>
      </c>
      <c r="C2223" t="s">
        <v>51</v>
      </c>
      <c r="D2223">
        <v>4331</v>
      </c>
      <c r="E2223">
        <v>2018</v>
      </c>
      <c r="F2223" s="1">
        <v>0.12238461539999999</v>
      </c>
      <c r="G2223" t="s">
        <v>39</v>
      </c>
      <c r="I2223">
        <v>0</v>
      </c>
    </row>
    <row r="2224" spans="1:9" hidden="1" x14ac:dyDescent="0.25">
      <c r="A2224" t="s">
        <v>132</v>
      </c>
      <c r="B2224">
        <v>784</v>
      </c>
      <c r="C2224" t="s">
        <v>34</v>
      </c>
      <c r="D2224">
        <v>4548</v>
      </c>
      <c r="E2224">
        <v>2012</v>
      </c>
      <c r="F2224" s="1">
        <v>2393212655</v>
      </c>
      <c r="G2224" t="s">
        <v>35</v>
      </c>
      <c r="I2224">
        <v>7015</v>
      </c>
    </row>
    <row r="2225" spans="1:9" hidden="1" x14ac:dyDescent="0.25">
      <c r="A2225" t="s">
        <v>132</v>
      </c>
      <c r="B2225">
        <v>784</v>
      </c>
      <c r="C2225" t="s">
        <v>34</v>
      </c>
      <c r="D2225">
        <v>4548</v>
      </c>
      <c r="E2225">
        <v>2017</v>
      </c>
      <c r="F2225" s="1">
        <v>2971227394</v>
      </c>
      <c r="G2225" t="s">
        <v>35</v>
      </c>
      <c r="I2225">
        <v>7015</v>
      </c>
    </row>
    <row r="2226" spans="1:9" hidden="1" x14ac:dyDescent="0.25">
      <c r="A2226" t="s">
        <v>132</v>
      </c>
      <c r="B2226">
        <v>784</v>
      </c>
      <c r="C2226" t="s">
        <v>34</v>
      </c>
      <c r="D2226">
        <v>4548</v>
      </c>
      <c r="E2226">
        <v>2018</v>
      </c>
      <c r="F2226" s="1">
        <v>3060101812</v>
      </c>
      <c r="G2226" t="s">
        <v>35</v>
      </c>
      <c r="I2226">
        <v>7015</v>
      </c>
    </row>
    <row r="2227" spans="1:9" hidden="1" x14ac:dyDescent="0.25">
      <c r="A2227" t="s">
        <v>132</v>
      </c>
      <c r="B2227">
        <v>784</v>
      </c>
      <c r="C2227" t="s">
        <v>36</v>
      </c>
      <c r="D2227">
        <v>4546</v>
      </c>
      <c r="E2227">
        <v>2012</v>
      </c>
      <c r="F2227" s="1">
        <v>205788000000</v>
      </c>
      <c r="G2227" t="s">
        <v>35</v>
      </c>
      <c r="I2227">
        <v>7015</v>
      </c>
    </row>
    <row r="2228" spans="1:9" hidden="1" x14ac:dyDescent="0.25">
      <c r="A2228" t="s">
        <v>132</v>
      </c>
      <c r="B2228">
        <v>784</v>
      </c>
      <c r="C2228" t="s">
        <v>36</v>
      </c>
      <c r="D2228">
        <v>4546</v>
      </c>
      <c r="E2228">
        <v>2017</v>
      </c>
      <c r="F2228" s="1">
        <v>147500000000</v>
      </c>
      <c r="G2228" t="s">
        <v>35</v>
      </c>
      <c r="I2228">
        <v>7015</v>
      </c>
    </row>
    <row r="2229" spans="1:9" hidden="1" x14ac:dyDescent="0.25">
      <c r="A2229" t="s">
        <v>132</v>
      </c>
      <c r="B2229">
        <v>784</v>
      </c>
      <c r="C2229" t="s">
        <v>36</v>
      </c>
      <c r="D2229">
        <v>4546</v>
      </c>
      <c r="E2229">
        <v>2018</v>
      </c>
      <c r="F2229" s="1">
        <v>178602000000</v>
      </c>
      <c r="G2229" t="s">
        <v>35</v>
      </c>
      <c r="I2229">
        <v>7015</v>
      </c>
    </row>
    <row r="2230" spans="1:9" hidden="1" x14ac:dyDescent="0.25">
      <c r="A2230" t="s">
        <v>132</v>
      </c>
      <c r="B2230">
        <v>784</v>
      </c>
      <c r="C2230" t="s">
        <v>37</v>
      </c>
      <c r="D2230">
        <v>4547</v>
      </c>
      <c r="E2230">
        <v>2012</v>
      </c>
      <c r="F2230" s="1">
        <v>166410000000</v>
      </c>
      <c r="G2230" t="s">
        <v>35</v>
      </c>
      <c r="I2230">
        <v>7015</v>
      </c>
    </row>
    <row r="2231" spans="1:9" hidden="1" x14ac:dyDescent="0.25">
      <c r="A2231" t="s">
        <v>132</v>
      </c>
      <c r="B2231">
        <v>784</v>
      </c>
      <c r="C2231" t="s">
        <v>37</v>
      </c>
      <c r="D2231">
        <v>4547</v>
      </c>
      <c r="E2231">
        <v>2017</v>
      </c>
      <c r="F2231" s="1">
        <v>227230000000</v>
      </c>
      <c r="G2231" t="s">
        <v>35</v>
      </c>
      <c r="I2231">
        <v>7015</v>
      </c>
    </row>
    <row r="2232" spans="1:9" hidden="1" x14ac:dyDescent="0.25">
      <c r="A2232" t="s">
        <v>132</v>
      </c>
      <c r="B2232">
        <v>784</v>
      </c>
      <c r="C2232" t="s">
        <v>37</v>
      </c>
      <c r="D2232">
        <v>4547</v>
      </c>
      <c r="E2232">
        <v>2018</v>
      </c>
      <c r="F2232" s="1">
        <v>232517000000</v>
      </c>
      <c r="G2232" t="s">
        <v>35</v>
      </c>
      <c r="I2232">
        <v>7015</v>
      </c>
    </row>
    <row r="2233" spans="1:9" hidden="1" x14ac:dyDescent="0.25">
      <c r="A2233" t="s">
        <v>132</v>
      </c>
      <c r="B2233">
        <v>784</v>
      </c>
      <c r="C2233" t="s">
        <v>38</v>
      </c>
      <c r="D2233">
        <v>4555</v>
      </c>
      <c r="E2233">
        <v>2012</v>
      </c>
      <c r="F2233" s="1">
        <v>100</v>
      </c>
      <c r="G2233" t="s">
        <v>39</v>
      </c>
      <c r="H2233" t="s">
        <v>133</v>
      </c>
      <c r="I2233">
        <v>6749</v>
      </c>
    </row>
    <row r="2234" spans="1:9" hidden="1" x14ac:dyDescent="0.25">
      <c r="A2234" t="s">
        <v>132</v>
      </c>
      <c r="B2234">
        <v>784</v>
      </c>
      <c r="C2234" t="s">
        <v>38</v>
      </c>
      <c r="D2234">
        <v>4555</v>
      </c>
      <c r="E2234">
        <v>2017</v>
      </c>
      <c r="F2234" s="1">
        <v>100</v>
      </c>
      <c r="G2234" t="s">
        <v>42</v>
      </c>
      <c r="I2234">
        <v>0</v>
      </c>
    </row>
    <row r="2235" spans="1:9" hidden="1" x14ac:dyDescent="0.25">
      <c r="A2235" t="s">
        <v>132</v>
      </c>
      <c r="B2235">
        <v>784</v>
      </c>
      <c r="C2235" t="s">
        <v>38</v>
      </c>
      <c r="D2235">
        <v>4555</v>
      </c>
      <c r="E2235">
        <v>2018</v>
      </c>
      <c r="F2235" s="1">
        <v>100</v>
      </c>
      <c r="G2235" t="s">
        <v>42</v>
      </c>
      <c r="I2235">
        <v>0</v>
      </c>
    </row>
    <row r="2236" spans="1:9" hidden="1" x14ac:dyDescent="0.25">
      <c r="A2236" t="s">
        <v>132</v>
      </c>
      <c r="B2236">
        <v>784</v>
      </c>
      <c r="C2236" t="s">
        <v>40</v>
      </c>
      <c r="D2236">
        <v>4250</v>
      </c>
      <c r="E2236">
        <v>2012</v>
      </c>
      <c r="F2236" s="1">
        <v>3.1440000000000001</v>
      </c>
      <c r="G2236" t="s">
        <v>42</v>
      </c>
      <c r="I2236">
        <v>0</v>
      </c>
    </row>
    <row r="2237" spans="1:9" hidden="1" x14ac:dyDescent="0.25">
      <c r="A2237" t="s">
        <v>132</v>
      </c>
      <c r="B2237">
        <v>784</v>
      </c>
      <c r="C2237" t="s">
        <v>40</v>
      </c>
      <c r="D2237">
        <v>4250</v>
      </c>
      <c r="E2237">
        <v>2017</v>
      </c>
      <c r="F2237" s="1">
        <v>3.024</v>
      </c>
      <c r="G2237" t="s">
        <v>42</v>
      </c>
      <c r="I2237">
        <v>0</v>
      </c>
    </row>
    <row r="2238" spans="1:9" hidden="1" x14ac:dyDescent="0.25">
      <c r="A2238" t="s">
        <v>132</v>
      </c>
      <c r="B2238">
        <v>784</v>
      </c>
      <c r="C2238" t="s">
        <v>40</v>
      </c>
      <c r="D2238">
        <v>4250</v>
      </c>
      <c r="E2238">
        <v>2018</v>
      </c>
      <c r="F2238" s="1">
        <v>3</v>
      </c>
      <c r="I2238">
        <v>7222</v>
      </c>
    </row>
    <row r="2239" spans="1:9" hidden="1" x14ac:dyDescent="0.25">
      <c r="A2239" t="s">
        <v>132</v>
      </c>
      <c r="B2239">
        <v>784</v>
      </c>
      <c r="C2239" t="s">
        <v>43</v>
      </c>
      <c r="D2239">
        <v>4252</v>
      </c>
      <c r="E2239">
        <v>2012</v>
      </c>
      <c r="F2239" s="1">
        <v>8.7846153799999993E-2</v>
      </c>
      <c r="G2239" t="s">
        <v>42</v>
      </c>
      <c r="I2239">
        <v>0</v>
      </c>
    </row>
    <row r="2240" spans="1:9" hidden="1" x14ac:dyDescent="0.25">
      <c r="A2240" t="s">
        <v>132</v>
      </c>
      <c r="B2240">
        <v>784</v>
      </c>
      <c r="C2240" t="s">
        <v>43</v>
      </c>
      <c r="D2240">
        <v>4252</v>
      </c>
      <c r="E2240">
        <v>2017</v>
      </c>
      <c r="F2240" s="1">
        <v>0.1013076923</v>
      </c>
      <c r="G2240" t="s">
        <v>42</v>
      </c>
      <c r="I2240">
        <v>0</v>
      </c>
    </row>
    <row r="2241" spans="1:9" hidden="1" x14ac:dyDescent="0.25">
      <c r="A2241" t="s">
        <v>132</v>
      </c>
      <c r="B2241">
        <v>784</v>
      </c>
      <c r="C2241" t="s">
        <v>43</v>
      </c>
      <c r="D2241">
        <v>4252</v>
      </c>
      <c r="E2241">
        <v>2018</v>
      </c>
      <c r="F2241" s="1">
        <v>0.104</v>
      </c>
      <c r="I2241">
        <v>7222</v>
      </c>
    </row>
    <row r="2242" spans="1:9" hidden="1" x14ac:dyDescent="0.25">
      <c r="A2242" t="s">
        <v>132</v>
      </c>
      <c r="B2242">
        <v>784</v>
      </c>
      <c r="C2242" t="s">
        <v>45</v>
      </c>
      <c r="D2242">
        <v>4251</v>
      </c>
      <c r="E2242">
        <v>2012</v>
      </c>
      <c r="F2242" s="1">
        <v>1.3616923077</v>
      </c>
      <c r="G2242" t="s">
        <v>42</v>
      </c>
      <c r="I2242">
        <v>0</v>
      </c>
    </row>
    <row r="2243" spans="1:9" hidden="1" x14ac:dyDescent="0.25">
      <c r="A2243" t="s">
        <v>132</v>
      </c>
      <c r="B2243">
        <v>784</v>
      </c>
      <c r="C2243" t="s">
        <v>45</v>
      </c>
      <c r="D2243">
        <v>4251</v>
      </c>
      <c r="E2243">
        <v>2017</v>
      </c>
      <c r="F2243" s="1">
        <v>1.8936153845999999</v>
      </c>
      <c r="G2243" t="s">
        <v>42</v>
      </c>
      <c r="I2243">
        <v>0</v>
      </c>
    </row>
    <row r="2244" spans="1:9" hidden="1" x14ac:dyDescent="0.25">
      <c r="A2244" t="s">
        <v>132</v>
      </c>
      <c r="B2244">
        <v>784</v>
      </c>
      <c r="C2244" t="s">
        <v>45</v>
      </c>
      <c r="D2244">
        <v>4251</v>
      </c>
      <c r="E2244">
        <v>2018</v>
      </c>
      <c r="F2244" s="1">
        <v>2</v>
      </c>
      <c r="I2244">
        <v>7222</v>
      </c>
    </row>
    <row r="2245" spans="1:9" hidden="1" x14ac:dyDescent="0.25">
      <c r="A2245" t="s">
        <v>132</v>
      </c>
      <c r="B2245">
        <v>784</v>
      </c>
      <c r="C2245" t="s">
        <v>47</v>
      </c>
      <c r="D2245">
        <v>4254</v>
      </c>
      <c r="E2245">
        <v>2012</v>
      </c>
      <c r="F2245" s="1">
        <v>68.443968115700002</v>
      </c>
      <c r="G2245" t="s">
        <v>39</v>
      </c>
      <c r="I2245">
        <v>0</v>
      </c>
    </row>
    <row r="2246" spans="1:9" hidden="1" x14ac:dyDescent="0.25">
      <c r="A2246" t="s">
        <v>132</v>
      </c>
      <c r="B2246">
        <v>784</v>
      </c>
      <c r="C2246" t="s">
        <v>47</v>
      </c>
      <c r="D2246">
        <v>4254</v>
      </c>
      <c r="E2246">
        <v>2017</v>
      </c>
      <c r="F2246" s="1">
        <v>60.251969469400002</v>
      </c>
      <c r="G2246" t="s">
        <v>39</v>
      </c>
      <c r="I2246">
        <v>0</v>
      </c>
    </row>
    <row r="2247" spans="1:9" hidden="1" x14ac:dyDescent="0.25">
      <c r="A2247" t="s">
        <v>132</v>
      </c>
      <c r="B2247">
        <v>784</v>
      </c>
      <c r="C2247" t="s">
        <v>47</v>
      </c>
      <c r="D2247">
        <v>4254</v>
      </c>
      <c r="E2247">
        <v>2018</v>
      </c>
      <c r="F2247" s="1">
        <v>59.3519618065</v>
      </c>
      <c r="G2247" t="s">
        <v>39</v>
      </c>
      <c r="I2247">
        <v>0</v>
      </c>
    </row>
    <row r="2248" spans="1:9" hidden="1" x14ac:dyDescent="0.25">
      <c r="A2248" t="s">
        <v>132</v>
      </c>
      <c r="B2248">
        <v>784</v>
      </c>
      <c r="C2248" t="s">
        <v>48</v>
      </c>
      <c r="D2248">
        <v>4256</v>
      </c>
      <c r="E2248">
        <v>2012</v>
      </c>
      <c r="F2248" s="1">
        <v>1.9123852904</v>
      </c>
      <c r="G2248" t="s">
        <v>39</v>
      </c>
      <c r="I2248">
        <v>0</v>
      </c>
    </row>
    <row r="2249" spans="1:9" hidden="1" x14ac:dyDescent="0.25">
      <c r="A2249" t="s">
        <v>132</v>
      </c>
      <c r="B2249">
        <v>784</v>
      </c>
      <c r="C2249" t="s">
        <v>48</v>
      </c>
      <c r="D2249">
        <v>4256</v>
      </c>
      <c r="E2249">
        <v>2017</v>
      </c>
      <c r="F2249" s="1">
        <v>2.0185145449999999</v>
      </c>
      <c r="G2249" t="s">
        <v>39</v>
      </c>
      <c r="I2249">
        <v>0</v>
      </c>
    </row>
    <row r="2250" spans="1:9" hidden="1" x14ac:dyDescent="0.25">
      <c r="A2250" t="s">
        <v>132</v>
      </c>
      <c r="B2250">
        <v>784</v>
      </c>
      <c r="C2250" t="s">
        <v>48</v>
      </c>
      <c r="D2250">
        <v>4256</v>
      </c>
      <c r="E2250">
        <v>2018</v>
      </c>
      <c r="F2250" s="1">
        <v>2.057534676</v>
      </c>
      <c r="G2250" t="s">
        <v>39</v>
      </c>
      <c r="I2250">
        <v>0</v>
      </c>
    </row>
    <row r="2251" spans="1:9" hidden="1" x14ac:dyDescent="0.25">
      <c r="A2251" t="s">
        <v>132</v>
      </c>
      <c r="B2251">
        <v>784</v>
      </c>
      <c r="C2251" t="s">
        <v>49</v>
      </c>
      <c r="D2251">
        <v>4255</v>
      </c>
      <c r="E2251">
        <v>2012</v>
      </c>
      <c r="F2251" s="1">
        <v>29.643646593900002</v>
      </c>
      <c r="G2251" t="s">
        <v>39</v>
      </c>
      <c r="I2251">
        <v>0</v>
      </c>
    </row>
    <row r="2252" spans="1:9" hidden="1" x14ac:dyDescent="0.25">
      <c r="A2252" t="s">
        <v>132</v>
      </c>
      <c r="B2252">
        <v>784</v>
      </c>
      <c r="C2252" t="s">
        <v>49</v>
      </c>
      <c r="D2252">
        <v>4255</v>
      </c>
      <c r="E2252">
        <v>2017</v>
      </c>
      <c r="F2252" s="1">
        <v>37.729515985699997</v>
      </c>
      <c r="G2252" t="s">
        <v>39</v>
      </c>
      <c r="I2252">
        <v>0</v>
      </c>
    </row>
    <row r="2253" spans="1:9" hidden="1" x14ac:dyDescent="0.25">
      <c r="A2253" t="s">
        <v>132</v>
      </c>
      <c r="B2253">
        <v>784</v>
      </c>
      <c r="C2253" t="s">
        <v>49</v>
      </c>
      <c r="D2253">
        <v>4255</v>
      </c>
      <c r="E2253">
        <v>2018</v>
      </c>
      <c r="F2253" s="1">
        <v>39.567974537700003</v>
      </c>
      <c r="G2253" t="s">
        <v>39</v>
      </c>
      <c r="I2253">
        <v>0</v>
      </c>
    </row>
    <row r="2254" spans="1:9" hidden="1" x14ac:dyDescent="0.25">
      <c r="A2254" t="s">
        <v>132</v>
      </c>
      <c r="B2254">
        <v>784</v>
      </c>
      <c r="C2254" t="s">
        <v>50</v>
      </c>
      <c r="D2254">
        <v>4318</v>
      </c>
      <c r="E2254">
        <v>2012</v>
      </c>
      <c r="F2254" s="1">
        <v>76</v>
      </c>
      <c r="G2254" t="s">
        <v>42</v>
      </c>
      <c r="I2254">
        <v>0</v>
      </c>
    </row>
    <row r="2255" spans="1:9" hidden="1" x14ac:dyDescent="0.25">
      <c r="A2255" t="s">
        <v>132</v>
      </c>
      <c r="B2255">
        <v>784</v>
      </c>
      <c r="C2255" t="s">
        <v>50</v>
      </c>
      <c r="D2255">
        <v>4318</v>
      </c>
      <c r="E2255">
        <v>2017</v>
      </c>
      <c r="F2255" s="1">
        <v>76</v>
      </c>
      <c r="G2255" t="s">
        <v>42</v>
      </c>
      <c r="I2255">
        <v>0</v>
      </c>
    </row>
    <row r="2256" spans="1:9" x14ac:dyDescent="0.25">
      <c r="A2256" t="s">
        <v>132</v>
      </c>
      <c r="B2256">
        <v>784</v>
      </c>
      <c r="C2256" t="s">
        <v>50</v>
      </c>
      <c r="D2256">
        <v>4318</v>
      </c>
      <c r="E2256">
        <v>2018</v>
      </c>
      <c r="F2256" s="1">
        <v>76</v>
      </c>
      <c r="G2256" t="s">
        <v>42</v>
      </c>
      <c r="I2256">
        <v>0</v>
      </c>
    </row>
    <row r="2257" spans="1:9" hidden="1" x14ac:dyDescent="0.25">
      <c r="A2257" t="s">
        <v>132</v>
      </c>
      <c r="B2257">
        <v>784</v>
      </c>
      <c r="C2257" t="s">
        <v>51</v>
      </c>
      <c r="D2257">
        <v>4331</v>
      </c>
      <c r="E2257">
        <v>2012</v>
      </c>
      <c r="F2257" s="1">
        <v>101.5267275098</v>
      </c>
      <c r="G2257" t="s">
        <v>39</v>
      </c>
      <c r="I2257">
        <v>0</v>
      </c>
    </row>
    <row r="2258" spans="1:9" hidden="1" x14ac:dyDescent="0.25">
      <c r="A2258" t="s">
        <v>132</v>
      </c>
      <c r="B2258">
        <v>784</v>
      </c>
      <c r="C2258" t="s">
        <v>51</v>
      </c>
      <c r="D2258">
        <v>4331</v>
      </c>
      <c r="E2258">
        <v>2017</v>
      </c>
      <c r="F2258" s="1">
        <v>68.055727923600003</v>
      </c>
      <c r="G2258" t="s">
        <v>39</v>
      </c>
      <c r="I2258">
        <v>0</v>
      </c>
    </row>
    <row r="2259" spans="1:9" hidden="1" x14ac:dyDescent="0.25">
      <c r="A2259" t="s">
        <v>132</v>
      </c>
      <c r="B2259">
        <v>784</v>
      </c>
      <c r="C2259" t="s">
        <v>51</v>
      </c>
      <c r="D2259">
        <v>4331</v>
      </c>
      <c r="E2259">
        <v>2018</v>
      </c>
      <c r="F2259" s="1">
        <v>66.746177369999998</v>
      </c>
      <c r="G2259" t="s">
        <v>39</v>
      </c>
      <c r="I2259">
        <v>0</v>
      </c>
    </row>
    <row r="2260" spans="1:9" hidden="1" x14ac:dyDescent="0.25">
      <c r="A2260" t="s">
        <v>134</v>
      </c>
      <c r="B2260">
        <v>834</v>
      </c>
      <c r="C2260" t="s">
        <v>34</v>
      </c>
      <c r="D2260">
        <v>4548</v>
      </c>
      <c r="E2260">
        <v>2012</v>
      </c>
      <c r="F2260" s="1">
        <v>10692618849</v>
      </c>
      <c r="G2260" t="s">
        <v>35</v>
      </c>
      <c r="I2260">
        <v>7015</v>
      </c>
    </row>
    <row r="2261" spans="1:9" hidden="1" x14ac:dyDescent="0.25">
      <c r="A2261" t="s">
        <v>134</v>
      </c>
      <c r="B2261">
        <v>834</v>
      </c>
      <c r="C2261" t="s">
        <v>34</v>
      </c>
      <c r="D2261">
        <v>4548</v>
      </c>
      <c r="E2261">
        <v>2017</v>
      </c>
      <c r="F2261" s="1">
        <v>15635495656</v>
      </c>
      <c r="G2261" t="s">
        <v>35</v>
      </c>
      <c r="I2261">
        <v>7015</v>
      </c>
    </row>
    <row r="2262" spans="1:9" hidden="1" x14ac:dyDescent="0.25">
      <c r="A2262" t="s">
        <v>134</v>
      </c>
      <c r="B2262">
        <v>834</v>
      </c>
      <c r="C2262" t="s">
        <v>34</v>
      </c>
      <c r="D2262">
        <v>4548</v>
      </c>
      <c r="E2262">
        <v>2018</v>
      </c>
      <c r="F2262" s="1">
        <v>16484680412</v>
      </c>
      <c r="G2262" t="s">
        <v>35</v>
      </c>
      <c r="I2262">
        <v>7015</v>
      </c>
    </row>
    <row r="2263" spans="1:9" hidden="1" x14ac:dyDescent="0.25">
      <c r="A2263" t="s">
        <v>134</v>
      </c>
      <c r="B2263">
        <v>834</v>
      </c>
      <c r="C2263" t="s">
        <v>36</v>
      </c>
      <c r="D2263">
        <v>4546</v>
      </c>
      <c r="E2263">
        <v>2012</v>
      </c>
      <c r="F2263" s="1">
        <v>9675076585</v>
      </c>
      <c r="G2263" t="s">
        <v>35</v>
      </c>
      <c r="I2263">
        <v>7015</v>
      </c>
    </row>
    <row r="2264" spans="1:9" hidden="1" x14ac:dyDescent="0.25">
      <c r="A2264" t="s">
        <v>134</v>
      </c>
      <c r="B2264">
        <v>834</v>
      </c>
      <c r="C2264" t="s">
        <v>36</v>
      </c>
      <c r="D2264">
        <v>4546</v>
      </c>
      <c r="E2264">
        <v>2017</v>
      </c>
      <c r="F2264" s="1">
        <v>13182728330</v>
      </c>
      <c r="G2264" t="s">
        <v>35</v>
      </c>
      <c r="I2264">
        <v>7015</v>
      </c>
    </row>
    <row r="2265" spans="1:9" hidden="1" x14ac:dyDescent="0.25">
      <c r="A2265" t="s">
        <v>134</v>
      </c>
      <c r="B2265">
        <v>834</v>
      </c>
      <c r="C2265" t="s">
        <v>36</v>
      </c>
      <c r="D2265">
        <v>4546</v>
      </c>
      <c r="E2265">
        <v>2018</v>
      </c>
      <c r="F2265" s="1">
        <v>15202761895</v>
      </c>
      <c r="G2265" t="s">
        <v>35</v>
      </c>
      <c r="I2265">
        <v>7015</v>
      </c>
    </row>
    <row r="2266" spans="1:9" hidden="1" x14ac:dyDescent="0.25">
      <c r="A2266" t="s">
        <v>134</v>
      </c>
      <c r="B2266">
        <v>834</v>
      </c>
      <c r="C2266" t="s">
        <v>37</v>
      </c>
      <c r="D2266">
        <v>4547</v>
      </c>
      <c r="E2266">
        <v>2012</v>
      </c>
      <c r="F2266" s="1">
        <v>16981156071</v>
      </c>
      <c r="G2266" t="s">
        <v>35</v>
      </c>
      <c r="I2266">
        <v>7015</v>
      </c>
    </row>
    <row r="2267" spans="1:9" hidden="1" x14ac:dyDescent="0.25">
      <c r="A2267" t="s">
        <v>134</v>
      </c>
      <c r="B2267">
        <v>834</v>
      </c>
      <c r="C2267" t="s">
        <v>37</v>
      </c>
      <c r="D2267">
        <v>4547</v>
      </c>
      <c r="E2267">
        <v>2017</v>
      </c>
      <c r="F2267" s="1">
        <v>21382862338</v>
      </c>
      <c r="G2267" t="s">
        <v>35</v>
      </c>
      <c r="I2267">
        <v>7015</v>
      </c>
    </row>
    <row r="2268" spans="1:9" hidden="1" x14ac:dyDescent="0.25">
      <c r="A2268" t="s">
        <v>134</v>
      </c>
      <c r="B2268">
        <v>834</v>
      </c>
      <c r="C2268" t="s">
        <v>37</v>
      </c>
      <c r="D2268">
        <v>4547</v>
      </c>
      <c r="E2268">
        <v>2018</v>
      </c>
      <c r="F2268" s="1">
        <v>22445194528</v>
      </c>
      <c r="G2268" t="s">
        <v>35</v>
      </c>
      <c r="I2268">
        <v>7015</v>
      </c>
    </row>
    <row r="2269" spans="1:9" hidden="1" x14ac:dyDescent="0.25">
      <c r="A2269" t="s">
        <v>134</v>
      </c>
      <c r="B2269">
        <v>834</v>
      </c>
      <c r="C2269" t="s">
        <v>38</v>
      </c>
      <c r="D2269">
        <v>4555</v>
      </c>
      <c r="E2269">
        <v>2012</v>
      </c>
      <c r="F2269" s="1">
        <v>5.1984043510999998</v>
      </c>
      <c r="G2269" t="s">
        <v>39</v>
      </c>
      <c r="I2269">
        <v>0</v>
      </c>
    </row>
    <row r="2270" spans="1:9" hidden="1" x14ac:dyDescent="0.25">
      <c r="A2270" t="s">
        <v>134</v>
      </c>
      <c r="B2270">
        <v>834</v>
      </c>
      <c r="C2270" t="s">
        <v>38</v>
      </c>
      <c r="D2270">
        <v>4555</v>
      </c>
      <c r="E2270">
        <v>2017</v>
      </c>
      <c r="F2270" s="1">
        <v>5.3641293919999997</v>
      </c>
      <c r="G2270" t="s">
        <v>39</v>
      </c>
      <c r="I2270">
        <v>0</v>
      </c>
    </row>
    <row r="2271" spans="1:9" hidden="1" x14ac:dyDescent="0.25">
      <c r="A2271" t="s">
        <v>134</v>
      </c>
      <c r="B2271">
        <v>834</v>
      </c>
      <c r="C2271" t="s">
        <v>38</v>
      </c>
      <c r="D2271">
        <v>4555</v>
      </c>
      <c r="E2271">
        <v>2018</v>
      </c>
      <c r="F2271" s="1">
        <v>5.3641293919999997</v>
      </c>
      <c r="G2271" t="s">
        <v>39</v>
      </c>
      <c r="I2271">
        <v>0</v>
      </c>
    </row>
    <row r="2272" spans="1:9" hidden="1" x14ac:dyDescent="0.25">
      <c r="A2272" t="s">
        <v>134</v>
      </c>
      <c r="B2272">
        <v>834</v>
      </c>
      <c r="C2272" t="s">
        <v>40</v>
      </c>
      <c r="D2272">
        <v>4250</v>
      </c>
      <c r="E2272">
        <v>2012</v>
      </c>
      <c r="F2272" s="1">
        <v>4.6319999999999997</v>
      </c>
      <c r="G2272" t="s">
        <v>42</v>
      </c>
      <c r="I2272">
        <v>0</v>
      </c>
    </row>
    <row r="2273" spans="1:9" hidden="1" x14ac:dyDescent="0.25">
      <c r="A2273" t="s">
        <v>134</v>
      </c>
      <c r="B2273">
        <v>834</v>
      </c>
      <c r="C2273" t="s">
        <v>40</v>
      </c>
      <c r="D2273">
        <v>4250</v>
      </c>
      <c r="E2273">
        <v>2017</v>
      </c>
      <c r="F2273" s="1">
        <v>4.6319999999999997</v>
      </c>
      <c r="G2273" t="s">
        <v>42</v>
      </c>
      <c r="I2273">
        <v>0</v>
      </c>
    </row>
    <row r="2274" spans="1:9" hidden="1" x14ac:dyDescent="0.25">
      <c r="A2274" t="s">
        <v>134</v>
      </c>
      <c r="B2274">
        <v>834</v>
      </c>
      <c r="C2274" t="s">
        <v>40</v>
      </c>
      <c r="D2274">
        <v>4250</v>
      </c>
      <c r="E2274">
        <v>2018</v>
      </c>
      <c r="F2274" s="1">
        <v>4.6319999999999997</v>
      </c>
      <c r="G2274" t="s">
        <v>42</v>
      </c>
      <c r="I2274">
        <v>0</v>
      </c>
    </row>
    <row r="2275" spans="1:9" hidden="1" x14ac:dyDescent="0.25">
      <c r="A2275" t="s">
        <v>134</v>
      </c>
      <c r="B2275">
        <v>834</v>
      </c>
      <c r="C2275" t="s">
        <v>43</v>
      </c>
      <c r="D2275">
        <v>4252</v>
      </c>
      <c r="E2275">
        <v>2012</v>
      </c>
      <c r="F2275" s="1">
        <v>2.5000000000000001E-2</v>
      </c>
      <c r="G2275" t="s">
        <v>42</v>
      </c>
      <c r="I2275">
        <v>0</v>
      </c>
    </row>
    <row r="2276" spans="1:9" hidden="1" x14ac:dyDescent="0.25">
      <c r="A2276" t="s">
        <v>134</v>
      </c>
      <c r="B2276">
        <v>834</v>
      </c>
      <c r="C2276" t="s">
        <v>43</v>
      </c>
      <c r="D2276">
        <v>4252</v>
      </c>
      <c r="E2276">
        <v>2017</v>
      </c>
      <c r="F2276" s="1">
        <v>2.5000000000000001E-2</v>
      </c>
      <c r="G2276" t="s">
        <v>42</v>
      </c>
      <c r="I2276">
        <v>0</v>
      </c>
    </row>
    <row r="2277" spans="1:9" hidden="1" x14ac:dyDescent="0.25">
      <c r="A2277" t="s">
        <v>134</v>
      </c>
      <c r="B2277">
        <v>834</v>
      </c>
      <c r="C2277" t="s">
        <v>43</v>
      </c>
      <c r="D2277">
        <v>4252</v>
      </c>
      <c r="E2277">
        <v>2018</v>
      </c>
      <c r="F2277" s="1">
        <v>2.5000000000000001E-2</v>
      </c>
      <c r="G2277" t="s">
        <v>42</v>
      </c>
      <c r="I2277">
        <v>0</v>
      </c>
    </row>
    <row r="2278" spans="1:9" hidden="1" x14ac:dyDescent="0.25">
      <c r="A2278" t="s">
        <v>134</v>
      </c>
      <c r="B2278">
        <v>834</v>
      </c>
      <c r="C2278" t="s">
        <v>45</v>
      </c>
      <c r="D2278">
        <v>4251</v>
      </c>
      <c r="E2278">
        <v>2012</v>
      </c>
      <c r="F2278" s="1">
        <v>0.52700000000000002</v>
      </c>
      <c r="G2278" t="s">
        <v>42</v>
      </c>
      <c r="I2278">
        <v>0</v>
      </c>
    </row>
    <row r="2279" spans="1:9" hidden="1" x14ac:dyDescent="0.25">
      <c r="A2279" t="s">
        <v>134</v>
      </c>
      <c r="B2279">
        <v>834</v>
      </c>
      <c r="C2279" t="s">
        <v>45</v>
      </c>
      <c r="D2279">
        <v>4251</v>
      </c>
      <c r="E2279">
        <v>2017</v>
      </c>
      <c r="F2279" s="1">
        <v>0.52700000000000002</v>
      </c>
      <c r="G2279" t="s">
        <v>42</v>
      </c>
      <c r="I2279">
        <v>0</v>
      </c>
    </row>
    <row r="2280" spans="1:9" hidden="1" x14ac:dyDescent="0.25">
      <c r="A2280" t="s">
        <v>134</v>
      </c>
      <c r="B2280">
        <v>834</v>
      </c>
      <c r="C2280" t="s">
        <v>45</v>
      </c>
      <c r="D2280">
        <v>4251</v>
      </c>
      <c r="E2280">
        <v>2018</v>
      </c>
      <c r="F2280" s="1">
        <v>0.52700000000000002</v>
      </c>
      <c r="G2280" t="s">
        <v>42</v>
      </c>
      <c r="I2280">
        <v>0</v>
      </c>
    </row>
    <row r="2281" spans="1:9" hidden="1" x14ac:dyDescent="0.25">
      <c r="A2281" t="s">
        <v>134</v>
      </c>
      <c r="B2281">
        <v>834</v>
      </c>
      <c r="C2281" t="s">
        <v>47</v>
      </c>
      <c r="D2281">
        <v>4254</v>
      </c>
      <c r="E2281">
        <v>2012</v>
      </c>
      <c r="F2281" s="1">
        <v>89.351851851899994</v>
      </c>
      <c r="G2281" t="s">
        <v>42</v>
      </c>
      <c r="I2281">
        <v>0</v>
      </c>
    </row>
    <row r="2282" spans="1:9" hidden="1" x14ac:dyDescent="0.25">
      <c r="A2282" t="s">
        <v>134</v>
      </c>
      <c r="B2282">
        <v>834</v>
      </c>
      <c r="C2282" t="s">
        <v>47</v>
      </c>
      <c r="D2282">
        <v>4254</v>
      </c>
      <c r="E2282">
        <v>2017</v>
      </c>
      <c r="F2282" s="1">
        <v>89.351851851899994</v>
      </c>
      <c r="G2282" t="s">
        <v>42</v>
      </c>
      <c r="I2282">
        <v>0</v>
      </c>
    </row>
    <row r="2283" spans="1:9" hidden="1" x14ac:dyDescent="0.25">
      <c r="A2283" t="s">
        <v>134</v>
      </c>
      <c r="B2283">
        <v>834</v>
      </c>
      <c r="C2283" t="s">
        <v>47</v>
      </c>
      <c r="D2283">
        <v>4254</v>
      </c>
      <c r="E2283">
        <v>2018</v>
      </c>
      <c r="F2283" s="1">
        <v>89.351851851899994</v>
      </c>
      <c r="G2283" t="s">
        <v>42</v>
      </c>
      <c r="I2283">
        <v>0</v>
      </c>
    </row>
    <row r="2284" spans="1:9" hidden="1" x14ac:dyDescent="0.25">
      <c r="A2284" t="s">
        <v>134</v>
      </c>
      <c r="B2284">
        <v>834</v>
      </c>
      <c r="C2284" t="s">
        <v>48</v>
      </c>
      <c r="D2284">
        <v>4256</v>
      </c>
      <c r="E2284">
        <v>2012</v>
      </c>
      <c r="F2284" s="1">
        <v>0.48225308639999998</v>
      </c>
      <c r="G2284" t="s">
        <v>42</v>
      </c>
      <c r="I2284">
        <v>0</v>
      </c>
    </row>
    <row r="2285" spans="1:9" hidden="1" x14ac:dyDescent="0.25">
      <c r="A2285" t="s">
        <v>134</v>
      </c>
      <c r="B2285">
        <v>834</v>
      </c>
      <c r="C2285" t="s">
        <v>48</v>
      </c>
      <c r="D2285">
        <v>4256</v>
      </c>
      <c r="E2285">
        <v>2017</v>
      </c>
      <c r="F2285" s="1">
        <v>0.48225308639999998</v>
      </c>
      <c r="G2285" t="s">
        <v>42</v>
      </c>
      <c r="I2285">
        <v>0</v>
      </c>
    </row>
    <row r="2286" spans="1:9" hidden="1" x14ac:dyDescent="0.25">
      <c r="A2286" t="s">
        <v>134</v>
      </c>
      <c r="B2286">
        <v>834</v>
      </c>
      <c r="C2286" t="s">
        <v>48</v>
      </c>
      <c r="D2286">
        <v>4256</v>
      </c>
      <c r="E2286">
        <v>2018</v>
      </c>
      <c r="F2286" s="1">
        <v>0.48225308639999998</v>
      </c>
      <c r="G2286" t="s">
        <v>42</v>
      </c>
      <c r="I2286">
        <v>0</v>
      </c>
    </row>
    <row r="2287" spans="1:9" hidden="1" x14ac:dyDescent="0.25">
      <c r="A2287" t="s">
        <v>134</v>
      </c>
      <c r="B2287">
        <v>834</v>
      </c>
      <c r="C2287" t="s">
        <v>49</v>
      </c>
      <c r="D2287">
        <v>4255</v>
      </c>
      <c r="E2287">
        <v>2012</v>
      </c>
      <c r="F2287" s="1">
        <v>10.165895061700001</v>
      </c>
      <c r="G2287" t="s">
        <v>42</v>
      </c>
      <c r="I2287">
        <v>0</v>
      </c>
    </row>
    <row r="2288" spans="1:9" hidden="1" x14ac:dyDescent="0.25">
      <c r="A2288" t="s">
        <v>134</v>
      </c>
      <c r="B2288">
        <v>834</v>
      </c>
      <c r="C2288" t="s">
        <v>49</v>
      </c>
      <c r="D2288">
        <v>4255</v>
      </c>
      <c r="E2288">
        <v>2017</v>
      </c>
      <c r="F2288" s="1">
        <v>10.165895061700001</v>
      </c>
      <c r="G2288" t="s">
        <v>42</v>
      </c>
      <c r="I2288">
        <v>0</v>
      </c>
    </row>
    <row r="2289" spans="1:9" hidden="1" x14ac:dyDescent="0.25">
      <c r="A2289" t="s">
        <v>134</v>
      </c>
      <c r="B2289">
        <v>834</v>
      </c>
      <c r="C2289" t="s">
        <v>49</v>
      </c>
      <c r="D2289">
        <v>4255</v>
      </c>
      <c r="E2289">
        <v>2018</v>
      </c>
      <c r="F2289" s="1">
        <v>10.165895061700001</v>
      </c>
      <c r="G2289" t="s">
        <v>42</v>
      </c>
      <c r="I2289">
        <v>0</v>
      </c>
    </row>
    <row r="2290" spans="1:9" hidden="1" x14ac:dyDescent="0.25">
      <c r="A2290" t="s">
        <v>134</v>
      </c>
      <c r="B2290">
        <v>834</v>
      </c>
      <c r="C2290" t="s">
        <v>51</v>
      </c>
      <c r="D2290">
        <v>4331</v>
      </c>
      <c r="E2290">
        <v>2012</v>
      </c>
      <c r="F2290" s="1">
        <v>1.5672770701000001</v>
      </c>
      <c r="G2290" t="s">
        <v>39</v>
      </c>
      <c r="I2290">
        <v>0</v>
      </c>
    </row>
    <row r="2291" spans="1:9" hidden="1" x14ac:dyDescent="0.25">
      <c r="A2291" t="s">
        <v>134</v>
      </c>
      <c r="B2291">
        <v>834</v>
      </c>
      <c r="C2291" t="s">
        <v>51</v>
      </c>
      <c r="D2291">
        <v>4331</v>
      </c>
      <c r="E2291">
        <v>2017</v>
      </c>
      <c r="F2291" s="1">
        <v>2.3226837060999999</v>
      </c>
      <c r="G2291" t="s">
        <v>42</v>
      </c>
      <c r="I2291">
        <v>0</v>
      </c>
    </row>
    <row r="2292" spans="1:9" hidden="1" x14ac:dyDescent="0.25">
      <c r="A2292" t="s">
        <v>134</v>
      </c>
      <c r="B2292">
        <v>834</v>
      </c>
      <c r="C2292" t="s">
        <v>51</v>
      </c>
      <c r="D2292">
        <v>4331</v>
      </c>
      <c r="E2292">
        <v>2018</v>
      </c>
      <c r="F2292" s="1">
        <v>2.3226837060999999</v>
      </c>
      <c r="G2292" t="s">
        <v>42</v>
      </c>
      <c r="I2292">
        <v>0</v>
      </c>
    </row>
    <row r="2293" spans="1:9" hidden="1" x14ac:dyDescent="0.25">
      <c r="A2293" t="s">
        <v>135</v>
      </c>
      <c r="B2293">
        <v>887</v>
      </c>
      <c r="C2293" t="s">
        <v>34</v>
      </c>
      <c r="D2293">
        <v>4548</v>
      </c>
      <c r="E2293">
        <v>2012</v>
      </c>
      <c r="F2293" s="1">
        <v>4733455345</v>
      </c>
      <c r="G2293" t="s">
        <v>35</v>
      </c>
      <c r="I2293">
        <v>7015</v>
      </c>
    </row>
    <row r="2294" spans="1:9" hidden="1" x14ac:dyDescent="0.25">
      <c r="A2294" t="s">
        <v>135</v>
      </c>
      <c r="B2294">
        <v>887</v>
      </c>
      <c r="C2294" t="s">
        <v>34</v>
      </c>
      <c r="D2294">
        <v>4548</v>
      </c>
      <c r="E2294">
        <v>2017</v>
      </c>
      <c r="F2294" s="1">
        <v>4555427178</v>
      </c>
      <c r="G2294" t="s">
        <v>35</v>
      </c>
      <c r="I2294">
        <v>7015</v>
      </c>
    </row>
    <row r="2295" spans="1:9" hidden="1" x14ac:dyDescent="0.25">
      <c r="A2295" t="s">
        <v>135</v>
      </c>
      <c r="B2295">
        <v>887</v>
      </c>
      <c r="C2295" t="s">
        <v>34</v>
      </c>
      <c r="D2295">
        <v>4548</v>
      </c>
      <c r="E2295">
        <v>2018</v>
      </c>
      <c r="F2295" s="1">
        <v>5063686632</v>
      </c>
      <c r="G2295" t="s">
        <v>35</v>
      </c>
      <c r="I2295">
        <v>7015</v>
      </c>
    </row>
    <row r="2296" spans="1:9" hidden="1" x14ac:dyDescent="0.25">
      <c r="A2296" t="s">
        <v>135</v>
      </c>
      <c r="B2296">
        <v>887</v>
      </c>
      <c r="C2296" t="s">
        <v>36</v>
      </c>
      <c r="D2296">
        <v>4546</v>
      </c>
      <c r="E2296">
        <v>2012</v>
      </c>
      <c r="F2296" s="1">
        <v>11118394446</v>
      </c>
      <c r="G2296" t="s">
        <v>35</v>
      </c>
      <c r="I2296">
        <v>7015</v>
      </c>
    </row>
    <row r="2297" spans="1:9" hidden="1" x14ac:dyDescent="0.25">
      <c r="A2297" t="s">
        <v>135</v>
      </c>
      <c r="B2297">
        <v>887</v>
      </c>
      <c r="C2297" t="s">
        <v>36</v>
      </c>
      <c r="D2297">
        <v>4546</v>
      </c>
      <c r="E2297">
        <v>2017</v>
      </c>
      <c r="F2297" s="1">
        <v>4557389676</v>
      </c>
      <c r="G2297" t="s">
        <v>35</v>
      </c>
      <c r="I2297">
        <v>7015</v>
      </c>
    </row>
    <row r="2298" spans="1:9" hidden="1" x14ac:dyDescent="0.25">
      <c r="A2298" t="s">
        <v>135</v>
      </c>
      <c r="B2298">
        <v>887</v>
      </c>
      <c r="C2298" t="s">
        <v>36</v>
      </c>
      <c r="D2298">
        <v>4546</v>
      </c>
      <c r="E2298">
        <v>2018</v>
      </c>
      <c r="F2298" s="1">
        <v>5137327157</v>
      </c>
      <c r="G2298" t="s">
        <v>35</v>
      </c>
      <c r="I2298">
        <v>7015</v>
      </c>
    </row>
    <row r="2299" spans="1:9" hidden="1" x14ac:dyDescent="0.25">
      <c r="A2299" t="s">
        <v>135</v>
      </c>
      <c r="B2299">
        <v>887</v>
      </c>
      <c r="C2299" t="s">
        <v>37</v>
      </c>
      <c r="D2299">
        <v>4547</v>
      </c>
      <c r="E2299">
        <v>2012</v>
      </c>
      <c r="F2299" s="1">
        <v>15804646384</v>
      </c>
      <c r="G2299" t="s">
        <v>35</v>
      </c>
      <c r="I2299">
        <v>7015</v>
      </c>
    </row>
    <row r="2300" spans="1:9" hidden="1" x14ac:dyDescent="0.25">
      <c r="A2300" t="s">
        <v>135</v>
      </c>
      <c r="B2300">
        <v>887</v>
      </c>
      <c r="C2300" t="s">
        <v>37</v>
      </c>
      <c r="D2300">
        <v>4547</v>
      </c>
      <c r="E2300">
        <v>2017</v>
      </c>
      <c r="F2300" s="1">
        <v>14682276458</v>
      </c>
      <c r="G2300" t="s">
        <v>35</v>
      </c>
      <c r="I2300">
        <v>7015</v>
      </c>
    </row>
    <row r="2301" spans="1:9" hidden="1" x14ac:dyDescent="0.25">
      <c r="A2301" t="s">
        <v>135</v>
      </c>
      <c r="B2301">
        <v>887</v>
      </c>
      <c r="C2301" t="s">
        <v>37</v>
      </c>
      <c r="D2301">
        <v>4547</v>
      </c>
      <c r="E2301">
        <v>2018</v>
      </c>
      <c r="F2301" s="1">
        <v>16081946578</v>
      </c>
      <c r="G2301" t="s">
        <v>35</v>
      </c>
      <c r="I2301">
        <v>7015</v>
      </c>
    </row>
    <row r="2302" spans="1:9" hidden="1" x14ac:dyDescent="0.25">
      <c r="A2302" t="s">
        <v>135</v>
      </c>
      <c r="B2302">
        <v>887</v>
      </c>
      <c r="C2302" t="s">
        <v>38</v>
      </c>
      <c r="D2302">
        <v>4555</v>
      </c>
      <c r="E2302">
        <v>2012</v>
      </c>
      <c r="F2302" s="1">
        <v>55.892355610899997</v>
      </c>
      <c r="G2302" t="s">
        <v>39</v>
      </c>
      <c r="I2302">
        <v>0</v>
      </c>
    </row>
    <row r="2303" spans="1:9" hidden="1" x14ac:dyDescent="0.25">
      <c r="A2303" t="s">
        <v>135</v>
      </c>
      <c r="B2303">
        <v>887</v>
      </c>
      <c r="C2303" t="s">
        <v>38</v>
      </c>
      <c r="D2303">
        <v>4555</v>
      </c>
      <c r="E2303">
        <v>2017</v>
      </c>
      <c r="F2303" s="1">
        <v>57.1607338528</v>
      </c>
      <c r="G2303" t="s">
        <v>39</v>
      </c>
      <c r="I2303">
        <v>0</v>
      </c>
    </row>
    <row r="2304" spans="1:9" hidden="1" x14ac:dyDescent="0.25">
      <c r="A2304" t="s">
        <v>135</v>
      </c>
      <c r="B2304">
        <v>887</v>
      </c>
      <c r="C2304" t="s">
        <v>38</v>
      </c>
      <c r="D2304">
        <v>4555</v>
      </c>
      <c r="E2304">
        <v>2018</v>
      </c>
      <c r="F2304" s="1">
        <v>57.1607338528</v>
      </c>
      <c r="G2304" t="s">
        <v>39</v>
      </c>
      <c r="I2304">
        <v>0</v>
      </c>
    </row>
    <row r="2305" spans="1:9" hidden="1" x14ac:dyDescent="0.25">
      <c r="A2305" t="s">
        <v>135</v>
      </c>
      <c r="B2305">
        <v>887</v>
      </c>
      <c r="C2305" t="s">
        <v>40</v>
      </c>
      <c r="D2305">
        <v>4250</v>
      </c>
      <c r="E2305">
        <v>2012</v>
      </c>
      <c r="F2305" s="1">
        <v>3.2349999999999999</v>
      </c>
      <c r="G2305" t="s">
        <v>42</v>
      </c>
      <c r="I2305">
        <v>0</v>
      </c>
    </row>
    <row r="2306" spans="1:9" hidden="1" x14ac:dyDescent="0.25">
      <c r="A2306" t="s">
        <v>135</v>
      </c>
      <c r="B2306">
        <v>887</v>
      </c>
      <c r="C2306" t="s">
        <v>40</v>
      </c>
      <c r="D2306">
        <v>4250</v>
      </c>
      <c r="E2306">
        <v>2017</v>
      </c>
      <c r="F2306" s="1">
        <v>3.2349999999999999</v>
      </c>
      <c r="G2306" t="s">
        <v>42</v>
      </c>
      <c r="I2306">
        <v>0</v>
      </c>
    </row>
    <row r="2307" spans="1:9" hidden="1" x14ac:dyDescent="0.25">
      <c r="A2307" t="s">
        <v>135</v>
      </c>
      <c r="B2307">
        <v>887</v>
      </c>
      <c r="C2307" t="s">
        <v>40</v>
      </c>
      <c r="D2307">
        <v>4250</v>
      </c>
      <c r="E2307">
        <v>2018</v>
      </c>
      <c r="F2307" s="1">
        <v>3.2349999999999999</v>
      </c>
      <c r="G2307" t="s">
        <v>42</v>
      </c>
      <c r="I2307">
        <v>0</v>
      </c>
    </row>
    <row r="2308" spans="1:9" hidden="1" x14ac:dyDescent="0.25">
      <c r="A2308" t="s">
        <v>135</v>
      </c>
      <c r="B2308">
        <v>887</v>
      </c>
      <c r="C2308" t="s">
        <v>43</v>
      </c>
      <c r="D2308">
        <v>4252</v>
      </c>
      <c r="E2308">
        <v>2012</v>
      </c>
      <c r="F2308" s="1">
        <v>6.5000000000000002E-2</v>
      </c>
      <c r="G2308" t="s">
        <v>42</v>
      </c>
      <c r="I2308">
        <v>0</v>
      </c>
    </row>
    <row r="2309" spans="1:9" hidden="1" x14ac:dyDescent="0.25">
      <c r="A2309" t="s">
        <v>135</v>
      </c>
      <c r="B2309">
        <v>887</v>
      </c>
      <c r="C2309" t="s">
        <v>43</v>
      </c>
      <c r="D2309">
        <v>4252</v>
      </c>
      <c r="E2309">
        <v>2017</v>
      </c>
      <c r="F2309" s="1">
        <v>6.5000000000000002E-2</v>
      </c>
      <c r="G2309" t="s">
        <v>42</v>
      </c>
      <c r="I2309">
        <v>0</v>
      </c>
    </row>
    <row r="2310" spans="1:9" hidden="1" x14ac:dyDescent="0.25">
      <c r="A2310" t="s">
        <v>135</v>
      </c>
      <c r="B2310">
        <v>887</v>
      </c>
      <c r="C2310" t="s">
        <v>43</v>
      </c>
      <c r="D2310">
        <v>4252</v>
      </c>
      <c r="E2310">
        <v>2018</v>
      </c>
      <c r="F2310" s="1">
        <v>6.5000000000000002E-2</v>
      </c>
      <c r="G2310" t="s">
        <v>42</v>
      </c>
      <c r="I2310">
        <v>0</v>
      </c>
    </row>
    <row r="2311" spans="1:9" hidden="1" x14ac:dyDescent="0.25">
      <c r="A2311" t="s">
        <v>135</v>
      </c>
      <c r="B2311">
        <v>887</v>
      </c>
      <c r="C2311" t="s">
        <v>45</v>
      </c>
      <c r="D2311">
        <v>4251</v>
      </c>
      <c r="E2311">
        <v>2012</v>
      </c>
      <c r="F2311" s="1">
        <v>0.26500000000000001</v>
      </c>
      <c r="G2311" t="s">
        <v>42</v>
      </c>
      <c r="I2311">
        <v>0</v>
      </c>
    </row>
    <row r="2312" spans="1:9" hidden="1" x14ac:dyDescent="0.25">
      <c r="A2312" t="s">
        <v>135</v>
      </c>
      <c r="B2312">
        <v>887</v>
      </c>
      <c r="C2312" t="s">
        <v>45</v>
      </c>
      <c r="D2312">
        <v>4251</v>
      </c>
      <c r="E2312">
        <v>2017</v>
      </c>
      <c r="F2312" s="1">
        <v>0.26500000000000001</v>
      </c>
      <c r="G2312" t="s">
        <v>42</v>
      </c>
      <c r="I2312">
        <v>0</v>
      </c>
    </row>
    <row r="2313" spans="1:9" hidden="1" x14ac:dyDescent="0.25">
      <c r="A2313" t="s">
        <v>135</v>
      </c>
      <c r="B2313">
        <v>887</v>
      </c>
      <c r="C2313" t="s">
        <v>45</v>
      </c>
      <c r="D2313">
        <v>4251</v>
      </c>
      <c r="E2313">
        <v>2018</v>
      </c>
      <c r="F2313" s="1">
        <v>0.26500000000000001</v>
      </c>
      <c r="G2313" t="s">
        <v>42</v>
      </c>
      <c r="I2313">
        <v>0</v>
      </c>
    </row>
    <row r="2314" spans="1:9" hidden="1" x14ac:dyDescent="0.25">
      <c r="A2314" t="s">
        <v>135</v>
      </c>
      <c r="B2314">
        <v>887</v>
      </c>
      <c r="C2314" t="s">
        <v>47</v>
      </c>
      <c r="D2314">
        <v>4254</v>
      </c>
      <c r="E2314">
        <v>2012</v>
      </c>
      <c r="F2314" s="1">
        <v>90.743338008400002</v>
      </c>
      <c r="G2314" t="s">
        <v>42</v>
      </c>
      <c r="I2314">
        <v>0</v>
      </c>
    </row>
    <row r="2315" spans="1:9" hidden="1" x14ac:dyDescent="0.25">
      <c r="A2315" t="s">
        <v>135</v>
      </c>
      <c r="B2315">
        <v>887</v>
      </c>
      <c r="C2315" t="s">
        <v>47</v>
      </c>
      <c r="D2315">
        <v>4254</v>
      </c>
      <c r="E2315">
        <v>2017</v>
      </c>
      <c r="F2315" s="1">
        <v>90.743338008400002</v>
      </c>
      <c r="G2315" t="s">
        <v>42</v>
      </c>
      <c r="I2315">
        <v>0</v>
      </c>
    </row>
    <row r="2316" spans="1:9" hidden="1" x14ac:dyDescent="0.25">
      <c r="A2316" t="s">
        <v>135</v>
      </c>
      <c r="B2316">
        <v>887</v>
      </c>
      <c r="C2316" t="s">
        <v>47</v>
      </c>
      <c r="D2316">
        <v>4254</v>
      </c>
      <c r="E2316">
        <v>2018</v>
      </c>
      <c r="F2316" s="1">
        <v>90.743338008400002</v>
      </c>
      <c r="G2316" t="s">
        <v>42</v>
      </c>
      <c r="I2316">
        <v>0</v>
      </c>
    </row>
    <row r="2317" spans="1:9" hidden="1" x14ac:dyDescent="0.25">
      <c r="A2317" t="s">
        <v>135</v>
      </c>
      <c r="B2317">
        <v>887</v>
      </c>
      <c r="C2317" t="s">
        <v>48</v>
      </c>
      <c r="D2317">
        <v>4256</v>
      </c>
      <c r="E2317">
        <v>2012</v>
      </c>
      <c r="F2317" s="1">
        <v>1.8232819074</v>
      </c>
      <c r="G2317" t="s">
        <v>42</v>
      </c>
      <c r="I2317">
        <v>0</v>
      </c>
    </row>
    <row r="2318" spans="1:9" hidden="1" x14ac:dyDescent="0.25">
      <c r="A2318" t="s">
        <v>135</v>
      </c>
      <c r="B2318">
        <v>887</v>
      </c>
      <c r="C2318" t="s">
        <v>48</v>
      </c>
      <c r="D2318">
        <v>4256</v>
      </c>
      <c r="E2318">
        <v>2017</v>
      </c>
      <c r="F2318" s="1">
        <v>1.8232819074</v>
      </c>
      <c r="G2318" t="s">
        <v>42</v>
      </c>
      <c r="I2318">
        <v>0</v>
      </c>
    </row>
    <row r="2319" spans="1:9" hidden="1" x14ac:dyDescent="0.25">
      <c r="A2319" t="s">
        <v>135</v>
      </c>
      <c r="B2319">
        <v>887</v>
      </c>
      <c r="C2319" t="s">
        <v>48</v>
      </c>
      <c r="D2319">
        <v>4256</v>
      </c>
      <c r="E2319">
        <v>2018</v>
      </c>
      <c r="F2319" s="1">
        <v>1.8232819074</v>
      </c>
      <c r="G2319" t="s">
        <v>42</v>
      </c>
      <c r="I2319">
        <v>0</v>
      </c>
    </row>
    <row r="2320" spans="1:9" hidden="1" x14ac:dyDescent="0.25">
      <c r="A2320" t="s">
        <v>135</v>
      </c>
      <c r="B2320">
        <v>887</v>
      </c>
      <c r="C2320" t="s">
        <v>49</v>
      </c>
      <c r="D2320">
        <v>4255</v>
      </c>
      <c r="E2320">
        <v>2012</v>
      </c>
      <c r="F2320" s="1">
        <v>7.4333800842000004</v>
      </c>
      <c r="G2320" t="s">
        <v>42</v>
      </c>
      <c r="I2320">
        <v>0</v>
      </c>
    </row>
    <row r="2321" spans="1:9" hidden="1" x14ac:dyDescent="0.25">
      <c r="A2321" t="s">
        <v>135</v>
      </c>
      <c r="B2321">
        <v>887</v>
      </c>
      <c r="C2321" t="s">
        <v>49</v>
      </c>
      <c r="D2321">
        <v>4255</v>
      </c>
      <c r="E2321">
        <v>2017</v>
      </c>
      <c r="F2321" s="1">
        <v>7.4333800842000004</v>
      </c>
      <c r="G2321" t="s">
        <v>42</v>
      </c>
      <c r="I2321">
        <v>0</v>
      </c>
    </row>
    <row r="2322" spans="1:9" hidden="1" x14ac:dyDescent="0.25">
      <c r="A2322" t="s">
        <v>135</v>
      </c>
      <c r="B2322">
        <v>887</v>
      </c>
      <c r="C2322" t="s">
        <v>49</v>
      </c>
      <c r="D2322">
        <v>4255</v>
      </c>
      <c r="E2322">
        <v>2018</v>
      </c>
      <c r="F2322" s="1">
        <v>7.4333800842000004</v>
      </c>
      <c r="G2322" t="s">
        <v>42</v>
      </c>
      <c r="I2322">
        <v>0</v>
      </c>
    </row>
    <row r="2323" spans="1:9" hidden="1" x14ac:dyDescent="0.25">
      <c r="A2323" t="s">
        <v>135</v>
      </c>
      <c r="B2323">
        <v>887</v>
      </c>
      <c r="C2323" t="s">
        <v>51</v>
      </c>
      <c r="D2323">
        <v>4331</v>
      </c>
      <c r="E2323">
        <v>2012</v>
      </c>
      <c r="F2323" s="1">
        <v>45.332340465000001</v>
      </c>
      <c r="G2323" t="s">
        <v>39</v>
      </c>
      <c r="I2323">
        <v>0</v>
      </c>
    </row>
    <row r="2324" spans="1:9" hidden="1" x14ac:dyDescent="0.25">
      <c r="A2324" t="s">
        <v>135</v>
      </c>
      <c r="B2324">
        <v>887</v>
      </c>
      <c r="C2324" t="s">
        <v>51</v>
      </c>
      <c r="D2324">
        <v>4331</v>
      </c>
      <c r="E2324">
        <v>2017</v>
      </c>
      <c r="F2324" s="1">
        <v>46.862150852600003</v>
      </c>
      <c r="G2324" t="s">
        <v>39</v>
      </c>
      <c r="I2324">
        <v>0</v>
      </c>
    </row>
    <row r="2325" spans="1:9" hidden="1" x14ac:dyDescent="0.25">
      <c r="A2325" t="s">
        <v>135</v>
      </c>
      <c r="B2325">
        <v>887</v>
      </c>
      <c r="C2325" t="s">
        <v>51</v>
      </c>
      <c r="D2325">
        <v>4331</v>
      </c>
      <c r="E2325">
        <v>2018</v>
      </c>
      <c r="F2325" s="1">
        <v>46.862150852600003</v>
      </c>
      <c r="G2325" t="s">
        <v>39</v>
      </c>
      <c r="I2325">
        <v>0</v>
      </c>
    </row>
    <row r="2326" spans="1:9" hidden="1" x14ac:dyDescent="0.25">
      <c r="A2326" t="s">
        <v>136</v>
      </c>
      <c r="B2326">
        <v>894</v>
      </c>
      <c r="C2326" t="s">
        <v>34</v>
      </c>
      <c r="D2326">
        <v>4548</v>
      </c>
      <c r="E2326">
        <v>2012</v>
      </c>
      <c r="F2326" s="1">
        <v>2377326468</v>
      </c>
      <c r="G2326" t="s">
        <v>35</v>
      </c>
      <c r="I2326">
        <v>7015</v>
      </c>
    </row>
    <row r="2327" spans="1:9" hidden="1" x14ac:dyDescent="0.25">
      <c r="A2327" t="s">
        <v>136</v>
      </c>
      <c r="B2327">
        <v>894</v>
      </c>
      <c r="C2327" t="s">
        <v>34</v>
      </c>
      <c r="D2327">
        <v>4548</v>
      </c>
      <c r="E2327">
        <v>2017</v>
      </c>
      <c r="F2327" s="1">
        <v>1041004973</v>
      </c>
      <c r="G2327" t="s">
        <v>35</v>
      </c>
      <c r="I2327">
        <v>7015</v>
      </c>
    </row>
    <row r="2328" spans="1:9" hidden="1" x14ac:dyDescent="0.25">
      <c r="A2328" t="s">
        <v>136</v>
      </c>
      <c r="B2328">
        <v>894</v>
      </c>
      <c r="C2328" t="s">
        <v>34</v>
      </c>
      <c r="D2328">
        <v>4548</v>
      </c>
      <c r="E2328">
        <v>2018</v>
      </c>
      <c r="F2328" s="1">
        <v>752428020.20000005</v>
      </c>
      <c r="G2328" t="s">
        <v>35</v>
      </c>
      <c r="I2328">
        <v>7015</v>
      </c>
    </row>
    <row r="2329" spans="1:9" hidden="1" x14ac:dyDescent="0.25">
      <c r="A2329" t="s">
        <v>136</v>
      </c>
      <c r="B2329">
        <v>894</v>
      </c>
      <c r="C2329" t="s">
        <v>36</v>
      </c>
      <c r="D2329">
        <v>4546</v>
      </c>
      <c r="E2329">
        <v>2012</v>
      </c>
      <c r="F2329" s="1">
        <v>7637248948</v>
      </c>
      <c r="G2329" t="s">
        <v>35</v>
      </c>
      <c r="I2329">
        <v>7015</v>
      </c>
    </row>
    <row r="2330" spans="1:9" hidden="1" x14ac:dyDescent="0.25">
      <c r="A2330" t="s">
        <v>136</v>
      </c>
      <c r="B2330">
        <v>894</v>
      </c>
      <c r="C2330" t="s">
        <v>36</v>
      </c>
      <c r="D2330">
        <v>4546</v>
      </c>
      <c r="E2330">
        <v>2017</v>
      </c>
      <c r="F2330" s="1">
        <v>8655496167</v>
      </c>
      <c r="G2330" t="s">
        <v>35</v>
      </c>
      <c r="I2330">
        <v>7015</v>
      </c>
    </row>
    <row r="2331" spans="1:9" hidden="1" x14ac:dyDescent="0.25">
      <c r="A2331" t="s">
        <v>136</v>
      </c>
      <c r="B2331">
        <v>894</v>
      </c>
      <c r="C2331" t="s">
        <v>36</v>
      </c>
      <c r="D2331">
        <v>4546</v>
      </c>
      <c r="E2331">
        <v>2018</v>
      </c>
      <c r="F2331" s="1">
        <v>8150777646</v>
      </c>
      <c r="G2331" t="s">
        <v>35</v>
      </c>
      <c r="I2331">
        <v>7015</v>
      </c>
    </row>
    <row r="2332" spans="1:9" hidden="1" x14ac:dyDescent="0.25">
      <c r="A2332" t="s">
        <v>136</v>
      </c>
      <c r="B2332">
        <v>894</v>
      </c>
      <c r="C2332" t="s">
        <v>37</v>
      </c>
      <c r="D2332">
        <v>4547</v>
      </c>
      <c r="E2332">
        <v>2012</v>
      </c>
      <c r="F2332" s="1">
        <v>14092982746</v>
      </c>
      <c r="G2332" t="s">
        <v>35</v>
      </c>
      <c r="I2332">
        <v>7015</v>
      </c>
    </row>
    <row r="2333" spans="1:9" hidden="1" x14ac:dyDescent="0.25">
      <c r="A2333" t="s">
        <v>136</v>
      </c>
      <c r="B2333">
        <v>894</v>
      </c>
      <c r="C2333" t="s">
        <v>37</v>
      </c>
      <c r="D2333">
        <v>4547</v>
      </c>
      <c r="E2333">
        <v>2017</v>
      </c>
      <c r="F2333" s="1">
        <v>14470104705</v>
      </c>
      <c r="G2333" t="s">
        <v>35</v>
      </c>
      <c r="I2333">
        <v>7015</v>
      </c>
    </row>
    <row r="2334" spans="1:9" hidden="1" x14ac:dyDescent="0.25">
      <c r="A2334" t="s">
        <v>136</v>
      </c>
      <c r="B2334">
        <v>894</v>
      </c>
      <c r="C2334" t="s">
        <v>37</v>
      </c>
      <c r="D2334">
        <v>4547</v>
      </c>
      <c r="E2334">
        <v>2018</v>
      </c>
      <c r="F2334" s="1">
        <v>16293523274</v>
      </c>
      <c r="G2334" t="s">
        <v>35</v>
      </c>
      <c r="I2334">
        <v>7015</v>
      </c>
    </row>
    <row r="2335" spans="1:9" hidden="1" x14ac:dyDescent="0.25">
      <c r="A2335" t="s">
        <v>136</v>
      </c>
      <c r="B2335">
        <v>894</v>
      </c>
      <c r="C2335" t="s">
        <v>38</v>
      </c>
      <c r="D2335">
        <v>4555</v>
      </c>
      <c r="E2335">
        <v>2012</v>
      </c>
      <c r="F2335" s="1">
        <v>4.0554192054999998</v>
      </c>
      <c r="G2335" t="s">
        <v>39</v>
      </c>
      <c r="I2335">
        <v>0</v>
      </c>
    </row>
    <row r="2336" spans="1:9" hidden="1" x14ac:dyDescent="0.25">
      <c r="A2336" t="s">
        <v>136</v>
      </c>
      <c r="B2336">
        <v>894</v>
      </c>
      <c r="C2336" t="s">
        <v>38</v>
      </c>
      <c r="D2336">
        <v>4555</v>
      </c>
      <c r="E2336">
        <v>2017</v>
      </c>
      <c r="F2336" s="1">
        <v>4.0554192054999998</v>
      </c>
      <c r="G2336" t="s">
        <v>39</v>
      </c>
      <c r="I2336">
        <v>0</v>
      </c>
    </row>
    <row r="2337" spans="1:9" hidden="1" x14ac:dyDescent="0.25">
      <c r="A2337" t="s">
        <v>136</v>
      </c>
      <c r="B2337">
        <v>894</v>
      </c>
      <c r="C2337" t="s">
        <v>38</v>
      </c>
      <c r="D2337">
        <v>4555</v>
      </c>
      <c r="E2337">
        <v>2018</v>
      </c>
      <c r="F2337" s="1">
        <v>4.0554192054999998</v>
      </c>
      <c r="G2337" t="s">
        <v>39</v>
      </c>
      <c r="I2337">
        <v>0</v>
      </c>
    </row>
    <row r="2338" spans="1:9" hidden="1" x14ac:dyDescent="0.25">
      <c r="A2338" t="s">
        <v>136</v>
      </c>
      <c r="B2338">
        <v>894</v>
      </c>
      <c r="C2338" t="s">
        <v>40</v>
      </c>
      <c r="D2338">
        <v>4250</v>
      </c>
      <c r="E2338">
        <v>2012</v>
      </c>
      <c r="F2338" s="1">
        <v>1.1519999999999999</v>
      </c>
      <c r="G2338" t="s">
        <v>42</v>
      </c>
      <c r="I2338">
        <v>0</v>
      </c>
    </row>
    <row r="2339" spans="1:9" hidden="1" x14ac:dyDescent="0.25">
      <c r="A2339" t="s">
        <v>136</v>
      </c>
      <c r="B2339">
        <v>894</v>
      </c>
      <c r="C2339" t="s">
        <v>40</v>
      </c>
      <c r="D2339">
        <v>4250</v>
      </c>
      <c r="E2339">
        <v>2017</v>
      </c>
      <c r="F2339" s="1">
        <v>1.1519999999999999</v>
      </c>
      <c r="G2339" t="s">
        <v>42</v>
      </c>
      <c r="I2339">
        <v>0</v>
      </c>
    </row>
    <row r="2340" spans="1:9" hidden="1" x14ac:dyDescent="0.25">
      <c r="A2340" t="s">
        <v>136</v>
      </c>
      <c r="B2340">
        <v>894</v>
      </c>
      <c r="C2340" t="s">
        <v>40</v>
      </c>
      <c r="D2340">
        <v>4250</v>
      </c>
      <c r="E2340">
        <v>2018</v>
      </c>
      <c r="F2340" s="1">
        <v>1.1519999999999999</v>
      </c>
      <c r="G2340" t="s">
        <v>42</v>
      </c>
      <c r="I2340">
        <v>0</v>
      </c>
    </row>
    <row r="2341" spans="1:9" hidden="1" x14ac:dyDescent="0.25">
      <c r="A2341" t="s">
        <v>136</v>
      </c>
      <c r="B2341">
        <v>894</v>
      </c>
      <c r="C2341" t="s">
        <v>43</v>
      </c>
      <c r="D2341">
        <v>4252</v>
      </c>
      <c r="E2341">
        <v>2012</v>
      </c>
      <c r="F2341" s="1">
        <v>0.13</v>
      </c>
      <c r="G2341" t="s">
        <v>42</v>
      </c>
      <c r="I2341">
        <v>0</v>
      </c>
    </row>
    <row r="2342" spans="1:9" hidden="1" x14ac:dyDescent="0.25">
      <c r="A2342" t="s">
        <v>136</v>
      </c>
      <c r="B2342">
        <v>894</v>
      </c>
      <c r="C2342" t="s">
        <v>43</v>
      </c>
      <c r="D2342">
        <v>4252</v>
      </c>
      <c r="E2342">
        <v>2017</v>
      </c>
      <c r="F2342" s="1">
        <v>0.13</v>
      </c>
      <c r="G2342" t="s">
        <v>42</v>
      </c>
      <c r="I2342">
        <v>0</v>
      </c>
    </row>
    <row r="2343" spans="1:9" hidden="1" x14ac:dyDescent="0.25">
      <c r="A2343" t="s">
        <v>136</v>
      </c>
      <c r="B2343">
        <v>894</v>
      </c>
      <c r="C2343" t="s">
        <v>43</v>
      </c>
      <c r="D2343">
        <v>4252</v>
      </c>
      <c r="E2343">
        <v>2018</v>
      </c>
      <c r="F2343" s="1">
        <v>0.13</v>
      </c>
      <c r="G2343" t="s">
        <v>42</v>
      </c>
      <c r="I2343">
        <v>0</v>
      </c>
    </row>
    <row r="2344" spans="1:9" hidden="1" x14ac:dyDescent="0.25">
      <c r="A2344" t="s">
        <v>136</v>
      </c>
      <c r="B2344">
        <v>894</v>
      </c>
      <c r="C2344" t="s">
        <v>45</v>
      </c>
      <c r="D2344">
        <v>4251</v>
      </c>
      <c r="E2344">
        <v>2012</v>
      </c>
      <c r="F2344" s="1">
        <v>0.28999999999999998</v>
      </c>
      <c r="G2344" t="s">
        <v>42</v>
      </c>
      <c r="I2344">
        <v>0</v>
      </c>
    </row>
    <row r="2345" spans="1:9" hidden="1" x14ac:dyDescent="0.25">
      <c r="A2345" t="s">
        <v>136</v>
      </c>
      <c r="B2345">
        <v>894</v>
      </c>
      <c r="C2345" t="s">
        <v>45</v>
      </c>
      <c r="D2345">
        <v>4251</v>
      </c>
      <c r="E2345">
        <v>2017</v>
      </c>
      <c r="F2345" s="1">
        <v>0.28999999999999998</v>
      </c>
      <c r="G2345" t="s">
        <v>42</v>
      </c>
      <c r="I2345">
        <v>0</v>
      </c>
    </row>
    <row r="2346" spans="1:9" hidden="1" x14ac:dyDescent="0.25">
      <c r="A2346" t="s">
        <v>136</v>
      </c>
      <c r="B2346">
        <v>894</v>
      </c>
      <c r="C2346" t="s">
        <v>45</v>
      </c>
      <c r="D2346">
        <v>4251</v>
      </c>
      <c r="E2346">
        <v>2018</v>
      </c>
      <c r="F2346" s="1">
        <v>0.28999999999999998</v>
      </c>
      <c r="G2346" t="s">
        <v>42</v>
      </c>
      <c r="I2346">
        <v>0</v>
      </c>
    </row>
    <row r="2347" spans="1:9" hidden="1" x14ac:dyDescent="0.25">
      <c r="A2347" t="s">
        <v>136</v>
      </c>
      <c r="B2347">
        <v>894</v>
      </c>
      <c r="C2347" t="s">
        <v>47</v>
      </c>
      <c r="D2347">
        <v>4254</v>
      </c>
      <c r="E2347">
        <v>2012</v>
      </c>
      <c r="F2347" s="1">
        <v>73.282442748099996</v>
      </c>
      <c r="G2347" t="s">
        <v>39</v>
      </c>
      <c r="I2347">
        <v>0</v>
      </c>
    </row>
    <row r="2348" spans="1:9" hidden="1" x14ac:dyDescent="0.25">
      <c r="A2348" t="s">
        <v>136</v>
      </c>
      <c r="B2348">
        <v>894</v>
      </c>
      <c r="C2348" t="s">
        <v>47</v>
      </c>
      <c r="D2348">
        <v>4254</v>
      </c>
      <c r="E2348">
        <v>2017</v>
      </c>
      <c r="F2348" s="1">
        <v>73.282442748099996</v>
      </c>
      <c r="G2348" t="s">
        <v>39</v>
      </c>
      <c r="I2348">
        <v>0</v>
      </c>
    </row>
    <row r="2349" spans="1:9" hidden="1" x14ac:dyDescent="0.25">
      <c r="A2349" t="s">
        <v>136</v>
      </c>
      <c r="B2349">
        <v>894</v>
      </c>
      <c r="C2349" t="s">
        <v>47</v>
      </c>
      <c r="D2349">
        <v>4254</v>
      </c>
      <c r="E2349">
        <v>2018</v>
      </c>
      <c r="F2349" s="1">
        <v>73.282442748099996</v>
      </c>
      <c r="G2349" t="s">
        <v>39</v>
      </c>
      <c r="I2349">
        <v>0</v>
      </c>
    </row>
    <row r="2350" spans="1:9" hidden="1" x14ac:dyDescent="0.25">
      <c r="A2350" t="s">
        <v>136</v>
      </c>
      <c r="B2350">
        <v>894</v>
      </c>
      <c r="C2350" t="s">
        <v>48</v>
      </c>
      <c r="D2350">
        <v>4256</v>
      </c>
      <c r="E2350">
        <v>2012</v>
      </c>
      <c r="F2350" s="1">
        <v>8.2697201018000008</v>
      </c>
      <c r="G2350" t="s">
        <v>39</v>
      </c>
      <c r="I2350">
        <v>0</v>
      </c>
    </row>
    <row r="2351" spans="1:9" hidden="1" x14ac:dyDescent="0.25">
      <c r="A2351" t="s">
        <v>136</v>
      </c>
      <c r="B2351">
        <v>894</v>
      </c>
      <c r="C2351" t="s">
        <v>48</v>
      </c>
      <c r="D2351">
        <v>4256</v>
      </c>
      <c r="E2351">
        <v>2017</v>
      </c>
      <c r="F2351" s="1">
        <v>8.2697201018000008</v>
      </c>
      <c r="G2351" t="s">
        <v>39</v>
      </c>
      <c r="I2351">
        <v>0</v>
      </c>
    </row>
    <row r="2352" spans="1:9" hidden="1" x14ac:dyDescent="0.25">
      <c r="A2352" t="s">
        <v>136</v>
      </c>
      <c r="B2352">
        <v>894</v>
      </c>
      <c r="C2352" t="s">
        <v>48</v>
      </c>
      <c r="D2352">
        <v>4256</v>
      </c>
      <c r="E2352">
        <v>2018</v>
      </c>
      <c r="F2352" s="1">
        <v>8.2697201018000008</v>
      </c>
      <c r="G2352" t="s">
        <v>39</v>
      </c>
      <c r="I2352">
        <v>0</v>
      </c>
    </row>
    <row r="2353" spans="1:9" hidden="1" x14ac:dyDescent="0.25">
      <c r="A2353" t="s">
        <v>136</v>
      </c>
      <c r="B2353">
        <v>894</v>
      </c>
      <c r="C2353" t="s">
        <v>49</v>
      </c>
      <c r="D2353">
        <v>4255</v>
      </c>
      <c r="E2353">
        <v>2012</v>
      </c>
      <c r="F2353" s="1">
        <v>18.4478371501</v>
      </c>
      <c r="G2353" t="s">
        <v>39</v>
      </c>
      <c r="I2353">
        <v>0</v>
      </c>
    </row>
    <row r="2354" spans="1:9" hidden="1" x14ac:dyDescent="0.25">
      <c r="A2354" t="s">
        <v>136</v>
      </c>
      <c r="B2354">
        <v>894</v>
      </c>
      <c r="C2354" t="s">
        <v>49</v>
      </c>
      <c r="D2354">
        <v>4255</v>
      </c>
      <c r="E2354">
        <v>2017</v>
      </c>
      <c r="F2354" s="1">
        <v>18.4478371501</v>
      </c>
      <c r="G2354" t="s">
        <v>39</v>
      </c>
      <c r="I2354">
        <v>0</v>
      </c>
    </row>
    <row r="2355" spans="1:9" hidden="1" x14ac:dyDescent="0.25">
      <c r="A2355" t="s">
        <v>136</v>
      </c>
      <c r="B2355">
        <v>894</v>
      </c>
      <c r="C2355" t="s">
        <v>49</v>
      </c>
      <c r="D2355">
        <v>4255</v>
      </c>
      <c r="E2355">
        <v>2018</v>
      </c>
      <c r="F2355" s="1">
        <v>18.4478371501</v>
      </c>
      <c r="G2355" t="s">
        <v>39</v>
      </c>
      <c r="I2355">
        <v>0</v>
      </c>
    </row>
    <row r="2356" spans="1:9" hidden="1" x14ac:dyDescent="0.25">
      <c r="A2356" t="s">
        <v>136</v>
      </c>
      <c r="B2356">
        <v>894</v>
      </c>
      <c r="C2356" t="s">
        <v>50</v>
      </c>
      <c r="D2356">
        <v>4318</v>
      </c>
      <c r="E2356">
        <v>2012</v>
      </c>
      <c r="F2356" s="1">
        <v>155.9</v>
      </c>
      <c r="G2356" t="s">
        <v>42</v>
      </c>
      <c r="I2356">
        <v>0</v>
      </c>
    </row>
    <row r="2357" spans="1:9" hidden="1" x14ac:dyDescent="0.25">
      <c r="A2357" t="s">
        <v>136</v>
      </c>
      <c r="B2357">
        <v>894</v>
      </c>
      <c r="C2357" t="s">
        <v>50</v>
      </c>
      <c r="D2357">
        <v>4318</v>
      </c>
      <c r="E2357">
        <v>2017</v>
      </c>
      <c r="F2357" s="1">
        <v>155.9</v>
      </c>
      <c r="G2357" t="s">
        <v>42</v>
      </c>
      <c r="I2357">
        <v>0</v>
      </c>
    </row>
    <row r="2358" spans="1:9" x14ac:dyDescent="0.25">
      <c r="A2358" t="s">
        <v>136</v>
      </c>
      <c r="B2358">
        <v>894</v>
      </c>
      <c r="C2358" t="s">
        <v>50</v>
      </c>
      <c r="D2358">
        <v>4318</v>
      </c>
      <c r="E2358">
        <v>2018</v>
      </c>
      <c r="F2358" s="1">
        <v>155.9</v>
      </c>
      <c r="G2358" t="s">
        <v>42</v>
      </c>
      <c r="I2358">
        <v>0</v>
      </c>
    </row>
    <row r="2359" spans="1:9" hidden="1" x14ac:dyDescent="0.25">
      <c r="A2359" t="s">
        <v>136</v>
      </c>
      <c r="B2359">
        <v>894</v>
      </c>
      <c r="C2359" t="s">
        <v>51</v>
      </c>
      <c r="D2359">
        <v>4331</v>
      </c>
      <c r="E2359">
        <v>2012</v>
      </c>
      <c r="F2359" s="1">
        <v>4.0638164755000004</v>
      </c>
      <c r="G2359" t="s">
        <v>39</v>
      </c>
      <c r="I2359">
        <v>0</v>
      </c>
    </row>
    <row r="2360" spans="1:9" hidden="1" x14ac:dyDescent="0.25">
      <c r="A2360" t="s">
        <v>136</v>
      </c>
      <c r="B2360">
        <v>894</v>
      </c>
      <c r="C2360" t="s">
        <v>51</v>
      </c>
      <c r="D2360">
        <v>4331</v>
      </c>
      <c r="E2360">
        <v>2017</v>
      </c>
      <c r="F2360" s="1">
        <v>4.0638164755000004</v>
      </c>
      <c r="G2360" t="s">
        <v>39</v>
      </c>
      <c r="I2360">
        <v>0</v>
      </c>
    </row>
    <row r="2361" spans="1:9" hidden="1" x14ac:dyDescent="0.25">
      <c r="A2361" t="s">
        <v>136</v>
      </c>
      <c r="B2361">
        <v>894</v>
      </c>
      <c r="C2361" t="s">
        <v>51</v>
      </c>
      <c r="D2361">
        <v>4331</v>
      </c>
      <c r="E2361">
        <v>2018</v>
      </c>
      <c r="F2361" s="1">
        <v>4.0638164755000004</v>
      </c>
      <c r="G2361" t="s">
        <v>39</v>
      </c>
      <c r="I2361">
        <v>0</v>
      </c>
    </row>
    <row r="2362" spans="1:9" hidden="1" x14ac:dyDescent="0.25">
      <c r="A2362" t="s">
        <v>137</v>
      </c>
      <c r="B2362">
        <v>716</v>
      </c>
      <c r="C2362" t="s">
        <v>34</v>
      </c>
      <c r="D2362">
        <v>4548</v>
      </c>
      <c r="E2362">
        <v>2012</v>
      </c>
      <c r="F2362" s="1">
        <v>1376807146</v>
      </c>
      <c r="G2362" t="s">
        <v>35</v>
      </c>
      <c r="I2362">
        <v>7015</v>
      </c>
    </row>
    <row r="2363" spans="1:9" hidden="1" x14ac:dyDescent="0.25">
      <c r="A2363" t="s">
        <v>137</v>
      </c>
      <c r="B2363">
        <v>716</v>
      </c>
      <c r="C2363" t="s">
        <v>34</v>
      </c>
      <c r="D2363">
        <v>4548</v>
      </c>
      <c r="E2363">
        <v>2017</v>
      </c>
      <c r="F2363" s="1">
        <v>1838424771</v>
      </c>
      <c r="G2363" t="s">
        <v>35</v>
      </c>
      <c r="I2363">
        <v>7015</v>
      </c>
    </row>
    <row r="2364" spans="1:9" hidden="1" x14ac:dyDescent="0.25">
      <c r="A2364" t="s">
        <v>137</v>
      </c>
      <c r="B2364">
        <v>716</v>
      </c>
      <c r="C2364" t="s">
        <v>34</v>
      </c>
      <c r="D2364">
        <v>4548</v>
      </c>
      <c r="E2364">
        <v>2018</v>
      </c>
      <c r="F2364" s="1">
        <v>2019000000</v>
      </c>
      <c r="G2364" t="s">
        <v>35</v>
      </c>
      <c r="I2364">
        <v>7015</v>
      </c>
    </row>
    <row r="2365" spans="1:9" hidden="1" x14ac:dyDescent="0.25">
      <c r="A2365" t="s">
        <v>137</v>
      </c>
      <c r="B2365">
        <v>716</v>
      </c>
      <c r="C2365" t="s">
        <v>36</v>
      </c>
      <c r="D2365">
        <v>4546</v>
      </c>
      <c r="E2365">
        <v>2012</v>
      </c>
      <c r="F2365" s="1">
        <v>3843325254</v>
      </c>
      <c r="G2365" t="s">
        <v>35</v>
      </c>
      <c r="I2365">
        <v>7015</v>
      </c>
    </row>
    <row r="2366" spans="1:9" hidden="1" x14ac:dyDescent="0.25">
      <c r="A2366" t="s">
        <v>137</v>
      </c>
      <c r="B2366">
        <v>716</v>
      </c>
      <c r="C2366" t="s">
        <v>36</v>
      </c>
      <c r="D2366">
        <v>4546</v>
      </c>
      <c r="E2366">
        <v>2017</v>
      </c>
      <c r="F2366" s="1">
        <v>4192442052</v>
      </c>
      <c r="G2366" t="s">
        <v>35</v>
      </c>
      <c r="I2366">
        <v>7015</v>
      </c>
    </row>
    <row r="2367" spans="1:9" hidden="1" x14ac:dyDescent="0.25">
      <c r="A2367" t="s">
        <v>137</v>
      </c>
      <c r="B2367">
        <v>716</v>
      </c>
      <c r="C2367" t="s">
        <v>36</v>
      </c>
      <c r="D2367">
        <v>4546</v>
      </c>
      <c r="E2367">
        <v>2018</v>
      </c>
      <c r="F2367" s="1">
        <v>4491068841</v>
      </c>
      <c r="G2367" t="s">
        <v>35</v>
      </c>
      <c r="I2367">
        <v>7015</v>
      </c>
    </row>
    <row r="2368" spans="1:9" hidden="1" x14ac:dyDescent="0.25">
      <c r="A2368" t="s">
        <v>137</v>
      </c>
      <c r="B2368">
        <v>716</v>
      </c>
      <c r="C2368" t="s">
        <v>37</v>
      </c>
      <c r="D2368">
        <v>4547</v>
      </c>
      <c r="E2368">
        <v>2012</v>
      </c>
      <c r="F2368" s="1">
        <v>9919726751</v>
      </c>
      <c r="G2368" t="s">
        <v>35</v>
      </c>
      <c r="I2368">
        <v>7015</v>
      </c>
    </row>
    <row r="2369" spans="1:9" hidden="1" x14ac:dyDescent="0.25">
      <c r="A2369" t="s">
        <v>137</v>
      </c>
      <c r="B2369">
        <v>716</v>
      </c>
      <c r="C2369" t="s">
        <v>37</v>
      </c>
      <c r="D2369">
        <v>4547</v>
      </c>
      <c r="E2369">
        <v>2017</v>
      </c>
      <c r="F2369" s="1">
        <v>13880358140</v>
      </c>
      <c r="G2369" t="s">
        <v>35</v>
      </c>
      <c r="I2369">
        <v>7015</v>
      </c>
    </row>
    <row r="2370" spans="1:9" hidden="1" x14ac:dyDescent="0.25">
      <c r="A2370" t="s">
        <v>137</v>
      </c>
      <c r="B2370">
        <v>716</v>
      </c>
      <c r="C2370" t="s">
        <v>37</v>
      </c>
      <c r="D2370">
        <v>4547</v>
      </c>
      <c r="E2370">
        <v>2018</v>
      </c>
      <c r="F2370" s="1">
        <v>15425514933</v>
      </c>
      <c r="G2370" t="s">
        <v>35</v>
      </c>
      <c r="I2370">
        <v>7015</v>
      </c>
    </row>
    <row r="2371" spans="1:9" hidden="1" x14ac:dyDescent="0.25">
      <c r="A2371" t="s">
        <v>137</v>
      </c>
      <c r="B2371">
        <v>716</v>
      </c>
      <c r="C2371" t="s">
        <v>38</v>
      </c>
      <c r="D2371">
        <v>4555</v>
      </c>
      <c r="E2371">
        <v>2012</v>
      </c>
      <c r="F2371" s="1">
        <v>7.3604050878000002</v>
      </c>
      <c r="G2371" t="s">
        <v>39</v>
      </c>
      <c r="I2371">
        <v>0</v>
      </c>
    </row>
    <row r="2372" spans="1:9" hidden="1" x14ac:dyDescent="0.25">
      <c r="A2372" t="s">
        <v>137</v>
      </c>
      <c r="B2372">
        <v>716</v>
      </c>
      <c r="C2372" t="s">
        <v>38</v>
      </c>
      <c r="D2372">
        <v>4555</v>
      </c>
      <c r="E2372">
        <v>2017</v>
      </c>
      <c r="F2372" s="1">
        <v>7.1433496607000002</v>
      </c>
      <c r="G2372" t="s">
        <v>39</v>
      </c>
      <c r="I2372">
        <v>0</v>
      </c>
    </row>
    <row r="2373" spans="1:9" hidden="1" x14ac:dyDescent="0.25">
      <c r="A2373" t="s">
        <v>137</v>
      </c>
      <c r="B2373">
        <v>716</v>
      </c>
      <c r="C2373" t="s">
        <v>38</v>
      </c>
      <c r="D2373">
        <v>4555</v>
      </c>
      <c r="E2373">
        <v>2018</v>
      </c>
      <c r="F2373" s="1">
        <v>7.0998923865999997</v>
      </c>
      <c r="G2373" t="s">
        <v>39</v>
      </c>
      <c r="I2373">
        <v>0</v>
      </c>
    </row>
    <row r="2374" spans="1:9" hidden="1" x14ac:dyDescent="0.25">
      <c r="A2374" t="s">
        <v>137</v>
      </c>
      <c r="B2374">
        <v>716</v>
      </c>
      <c r="C2374" t="s">
        <v>40</v>
      </c>
      <c r="D2374">
        <v>4250</v>
      </c>
      <c r="E2374">
        <v>2012</v>
      </c>
      <c r="F2374" s="1">
        <v>2.7756249999999998</v>
      </c>
      <c r="G2374" t="s">
        <v>42</v>
      </c>
      <c r="I2374">
        <v>0</v>
      </c>
    </row>
    <row r="2375" spans="1:9" hidden="1" x14ac:dyDescent="0.25">
      <c r="A2375" t="s">
        <v>137</v>
      </c>
      <c r="B2375">
        <v>716</v>
      </c>
      <c r="C2375" t="s">
        <v>40</v>
      </c>
      <c r="D2375">
        <v>4250</v>
      </c>
      <c r="E2375">
        <v>2017</v>
      </c>
      <c r="F2375" s="1">
        <v>2.77</v>
      </c>
      <c r="I2375">
        <v>6909</v>
      </c>
    </row>
    <row r="2376" spans="1:9" hidden="1" x14ac:dyDescent="0.25">
      <c r="A2376" t="s">
        <v>137</v>
      </c>
      <c r="B2376">
        <v>716</v>
      </c>
      <c r="C2376" t="s">
        <v>40</v>
      </c>
      <c r="D2376">
        <v>4250</v>
      </c>
      <c r="E2376">
        <v>2018</v>
      </c>
      <c r="F2376" s="1">
        <v>3.0410699999999999</v>
      </c>
      <c r="I2376">
        <v>7211</v>
      </c>
    </row>
    <row r="2377" spans="1:9" hidden="1" x14ac:dyDescent="0.25">
      <c r="A2377" t="s">
        <v>137</v>
      </c>
      <c r="B2377">
        <v>716</v>
      </c>
      <c r="C2377" t="s">
        <v>43</v>
      </c>
      <c r="D2377">
        <v>4252</v>
      </c>
      <c r="E2377">
        <v>2012</v>
      </c>
      <c r="F2377" s="1">
        <v>0.13150000000000001</v>
      </c>
      <c r="G2377" t="s">
        <v>42</v>
      </c>
      <c r="I2377">
        <v>0</v>
      </c>
    </row>
    <row r="2378" spans="1:9" hidden="1" x14ac:dyDescent="0.25">
      <c r="A2378" t="s">
        <v>137</v>
      </c>
      <c r="B2378">
        <v>716</v>
      </c>
      <c r="C2378" t="s">
        <v>43</v>
      </c>
      <c r="D2378">
        <v>4252</v>
      </c>
      <c r="E2378">
        <v>2017</v>
      </c>
      <c r="F2378" s="1">
        <v>8.14E-2</v>
      </c>
      <c r="I2378">
        <v>6909</v>
      </c>
    </row>
    <row r="2379" spans="1:9" hidden="1" x14ac:dyDescent="0.25">
      <c r="A2379" t="s">
        <v>137</v>
      </c>
      <c r="B2379">
        <v>716</v>
      </c>
      <c r="C2379" t="s">
        <v>43</v>
      </c>
      <c r="D2379">
        <v>4252</v>
      </c>
      <c r="E2379">
        <v>2018</v>
      </c>
      <c r="F2379" s="1">
        <v>8.1350000000000006E-2</v>
      </c>
      <c r="I2379">
        <v>7210</v>
      </c>
    </row>
    <row r="2380" spans="1:9" hidden="1" x14ac:dyDescent="0.25">
      <c r="A2380" t="s">
        <v>137</v>
      </c>
      <c r="B2380">
        <v>716</v>
      </c>
      <c r="C2380" t="s">
        <v>45</v>
      </c>
      <c r="D2380">
        <v>4251</v>
      </c>
      <c r="E2380">
        <v>2012</v>
      </c>
      <c r="F2380" s="1">
        <v>0.55393749999999997</v>
      </c>
      <c r="G2380" t="s">
        <v>42</v>
      </c>
      <c r="I2380">
        <v>0</v>
      </c>
    </row>
    <row r="2381" spans="1:9" hidden="1" x14ac:dyDescent="0.25">
      <c r="A2381" t="s">
        <v>137</v>
      </c>
      <c r="B2381">
        <v>716</v>
      </c>
      <c r="C2381" t="s">
        <v>45</v>
      </c>
      <c r="D2381">
        <v>4251</v>
      </c>
      <c r="E2381">
        <v>2017</v>
      </c>
      <c r="F2381" s="1">
        <v>0.48770000000000002</v>
      </c>
      <c r="I2381">
        <v>6909</v>
      </c>
    </row>
    <row r="2382" spans="1:9" hidden="1" x14ac:dyDescent="0.25">
      <c r="A2382" t="s">
        <v>137</v>
      </c>
      <c r="B2382">
        <v>716</v>
      </c>
      <c r="C2382" t="s">
        <v>45</v>
      </c>
      <c r="D2382">
        <v>4251</v>
      </c>
      <c r="E2382">
        <v>2018</v>
      </c>
      <c r="F2382" s="1">
        <v>0.64895999999999998</v>
      </c>
      <c r="I2382">
        <v>7214</v>
      </c>
    </row>
    <row r="2383" spans="1:9" hidden="1" x14ac:dyDescent="0.25">
      <c r="A2383" t="s">
        <v>137</v>
      </c>
      <c r="B2383">
        <v>716</v>
      </c>
      <c r="C2383" t="s">
        <v>47</v>
      </c>
      <c r="D2383">
        <v>4254</v>
      </c>
      <c r="E2383">
        <v>2012</v>
      </c>
      <c r="F2383" s="1">
        <v>80.195749137700005</v>
      </c>
      <c r="G2383" t="s">
        <v>39</v>
      </c>
      <c r="I2383">
        <v>0</v>
      </c>
    </row>
    <row r="2384" spans="1:9" hidden="1" x14ac:dyDescent="0.25">
      <c r="A2384" t="s">
        <v>137</v>
      </c>
      <c r="B2384">
        <v>716</v>
      </c>
      <c r="C2384" t="s">
        <v>47</v>
      </c>
      <c r="D2384">
        <v>4254</v>
      </c>
      <c r="E2384">
        <v>2017</v>
      </c>
      <c r="F2384" s="1">
        <v>82.956485280500004</v>
      </c>
      <c r="G2384" t="s">
        <v>39</v>
      </c>
      <c r="I2384">
        <v>0</v>
      </c>
    </row>
    <row r="2385" spans="1:9" hidden="1" x14ac:dyDescent="0.25">
      <c r="A2385" t="s">
        <v>137</v>
      </c>
      <c r="B2385">
        <v>716</v>
      </c>
      <c r="C2385" t="s">
        <v>47</v>
      </c>
      <c r="D2385">
        <v>4254</v>
      </c>
      <c r="E2385">
        <v>2018</v>
      </c>
      <c r="F2385" s="1">
        <v>80.635470305300004</v>
      </c>
      <c r="G2385" t="s">
        <v>39</v>
      </c>
      <c r="I2385">
        <v>0</v>
      </c>
    </row>
    <row r="2386" spans="1:9" hidden="1" x14ac:dyDescent="0.25">
      <c r="A2386" t="s">
        <v>137</v>
      </c>
      <c r="B2386">
        <v>716</v>
      </c>
      <c r="C2386" t="s">
        <v>48</v>
      </c>
      <c r="D2386">
        <v>4256</v>
      </c>
      <c r="E2386">
        <v>2012</v>
      </c>
      <c r="F2386" s="1">
        <v>3.7994113078999998</v>
      </c>
      <c r="G2386" t="s">
        <v>39</v>
      </c>
      <c r="I2386">
        <v>0</v>
      </c>
    </row>
    <row r="2387" spans="1:9" hidden="1" x14ac:dyDescent="0.25">
      <c r="A2387" t="s">
        <v>137</v>
      </c>
      <c r="B2387">
        <v>716</v>
      </c>
      <c r="C2387" t="s">
        <v>48</v>
      </c>
      <c r="D2387">
        <v>4256</v>
      </c>
      <c r="E2387">
        <v>2017</v>
      </c>
      <c r="F2387" s="1">
        <v>2.4377826360000001</v>
      </c>
      <c r="G2387" t="s">
        <v>39</v>
      </c>
      <c r="I2387">
        <v>0</v>
      </c>
    </row>
    <row r="2388" spans="1:9" hidden="1" x14ac:dyDescent="0.25">
      <c r="A2388" t="s">
        <v>137</v>
      </c>
      <c r="B2388">
        <v>716</v>
      </c>
      <c r="C2388" t="s">
        <v>48</v>
      </c>
      <c r="D2388">
        <v>4256</v>
      </c>
      <c r="E2388">
        <v>2018</v>
      </c>
      <c r="F2388" s="1">
        <v>2.1570353558000002</v>
      </c>
      <c r="G2388" t="s">
        <v>39</v>
      </c>
      <c r="I2388">
        <v>0</v>
      </c>
    </row>
    <row r="2389" spans="1:9" hidden="1" x14ac:dyDescent="0.25">
      <c r="A2389" t="s">
        <v>137</v>
      </c>
      <c r="B2389">
        <v>716</v>
      </c>
      <c r="C2389" t="s">
        <v>49</v>
      </c>
      <c r="D2389">
        <v>4255</v>
      </c>
      <c r="E2389">
        <v>2012</v>
      </c>
      <c r="F2389" s="1">
        <v>16.004839554299998</v>
      </c>
      <c r="G2389" t="s">
        <v>39</v>
      </c>
      <c r="I2389">
        <v>0</v>
      </c>
    </row>
    <row r="2390" spans="1:9" hidden="1" x14ac:dyDescent="0.25">
      <c r="A2390" t="s">
        <v>137</v>
      </c>
      <c r="B2390">
        <v>716</v>
      </c>
      <c r="C2390" t="s">
        <v>49</v>
      </c>
      <c r="D2390">
        <v>4255</v>
      </c>
      <c r="E2390">
        <v>2017</v>
      </c>
      <c r="F2390" s="1">
        <v>14.6057320835</v>
      </c>
      <c r="G2390" t="s">
        <v>39</v>
      </c>
      <c r="I2390">
        <v>0</v>
      </c>
    </row>
    <row r="2391" spans="1:9" hidden="1" x14ac:dyDescent="0.25">
      <c r="A2391" t="s">
        <v>137</v>
      </c>
      <c r="B2391">
        <v>716</v>
      </c>
      <c r="C2391" t="s">
        <v>49</v>
      </c>
      <c r="D2391">
        <v>4255</v>
      </c>
      <c r="E2391">
        <v>2018</v>
      </c>
      <c r="F2391" s="1">
        <v>17.207494338899998</v>
      </c>
      <c r="G2391" t="s">
        <v>39</v>
      </c>
      <c r="I2391">
        <v>0</v>
      </c>
    </row>
    <row r="2392" spans="1:9" hidden="1" x14ac:dyDescent="0.25">
      <c r="A2392" t="s">
        <v>137</v>
      </c>
      <c r="B2392">
        <v>716</v>
      </c>
      <c r="C2392" t="s">
        <v>50</v>
      </c>
      <c r="D2392">
        <v>4318</v>
      </c>
      <c r="E2392">
        <v>2012</v>
      </c>
      <c r="F2392" s="1">
        <v>123.9</v>
      </c>
      <c r="G2392" t="s">
        <v>42</v>
      </c>
      <c r="I2392">
        <v>0</v>
      </c>
    </row>
    <row r="2393" spans="1:9" hidden="1" x14ac:dyDescent="0.25">
      <c r="A2393" t="s">
        <v>137</v>
      </c>
      <c r="B2393">
        <v>716</v>
      </c>
      <c r="C2393" t="s">
        <v>50</v>
      </c>
      <c r="D2393">
        <v>4318</v>
      </c>
      <c r="E2393">
        <v>2017</v>
      </c>
      <c r="F2393" s="1">
        <v>123.9</v>
      </c>
      <c r="G2393" t="s">
        <v>42</v>
      </c>
      <c r="I2393">
        <v>0</v>
      </c>
    </row>
    <row r="2394" spans="1:9" x14ac:dyDescent="0.25">
      <c r="A2394" t="s">
        <v>137</v>
      </c>
      <c r="B2394">
        <v>716</v>
      </c>
      <c r="C2394" t="s">
        <v>50</v>
      </c>
      <c r="D2394">
        <v>4318</v>
      </c>
      <c r="E2394">
        <v>2018</v>
      </c>
      <c r="F2394" s="1">
        <v>123.9</v>
      </c>
      <c r="G2394" t="s">
        <v>42</v>
      </c>
      <c r="I2394">
        <v>0</v>
      </c>
    </row>
    <row r="2395" spans="1:9" hidden="1" x14ac:dyDescent="0.25">
      <c r="A2395" t="s">
        <v>137</v>
      </c>
      <c r="B2395">
        <v>716</v>
      </c>
      <c r="C2395" t="s">
        <v>51</v>
      </c>
      <c r="D2395">
        <v>4331</v>
      </c>
      <c r="E2395">
        <v>2012</v>
      </c>
      <c r="F2395" s="1">
        <v>3.7350569106</v>
      </c>
      <c r="G2395" t="s">
        <v>39</v>
      </c>
      <c r="I2395">
        <v>0</v>
      </c>
    </row>
    <row r="2396" spans="1:9" hidden="1" x14ac:dyDescent="0.25">
      <c r="A2396" t="s">
        <v>137</v>
      </c>
      <c r="B2396">
        <v>716</v>
      </c>
      <c r="C2396" t="s">
        <v>51</v>
      </c>
      <c r="D2396">
        <v>4331</v>
      </c>
      <c r="E2396">
        <v>2017</v>
      </c>
      <c r="F2396" s="1">
        <v>4.0934146341000002</v>
      </c>
      <c r="G2396" t="s">
        <v>39</v>
      </c>
      <c r="I2396">
        <v>0</v>
      </c>
    </row>
    <row r="2397" spans="1:9" hidden="1" x14ac:dyDescent="0.25">
      <c r="A2397" t="s">
        <v>137</v>
      </c>
      <c r="B2397">
        <v>716</v>
      </c>
      <c r="C2397" t="s">
        <v>51</v>
      </c>
      <c r="D2397">
        <v>4331</v>
      </c>
      <c r="E2397">
        <v>2018</v>
      </c>
      <c r="F2397" s="1">
        <v>4.4089024390000002</v>
      </c>
      <c r="G2397" t="s">
        <v>39</v>
      </c>
      <c r="I2397">
        <v>0</v>
      </c>
    </row>
    <row r="2399" spans="1:9" x14ac:dyDescent="0.25">
      <c r="A2399" t="s">
        <v>0</v>
      </c>
    </row>
    <row r="2400" spans="1:9" x14ac:dyDescent="0.25">
      <c r="A2400" t="s">
        <v>138</v>
      </c>
      <c r="B2400" t="s">
        <v>139</v>
      </c>
    </row>
    <row r="2401" spans="1:2" x14ac:dyDescent="0.25">
      <c r="A2401" t="s">
        <v>140</v>
      </c>
      <c r="B2401" t="s">
        <v>139</v>
      </c>
    </row>
    <row r="2402" spans="1:2" x14ac:dyDescent="0.25">
      <c r="A2402" t="s">
        <v>141</v>
      </c>
      <c r="B2402" t="s">
        <v>139</v>
      </c>
    </row>
    <row r="2403" spans="1:2" x14ac:dyDescent="0.25">
      <c r="A2403" t="s">
        <v>1</v>
      </c>
    </row>
    <row r="2404" spans="1:2" x14ac:dyDescent="0.25">
      <c r="A2404" t="s">
        <v>2</v>
      </c>
    </row>
    <row r="2405" spans="1:2" x14ac:dyDescent="0.25">
      <c r="A2405" t="s">
        <v>3</v>
      </c>
    </row>
    <row r="2406" spans="1:2" x14ac:dyDescent="0.25">
      <c r="A2406" t="s">
        <v>4</v>
      </c>
    </row>
    <row r="2407" spans="1:2" x14ac:dyDescent="0.25">
      <c r="A2407" t="s">
        <v>5</v>
      </c>
    </row>
    <row r="2408" spans="1:2" x14ac:dyDescent="0.25">
      <c r="A2408" t="s">
        <v>6</v>
      </c>
    </row>
    <row r="2409" spans="1:2" x14ac:dyDescent="0.25">
      <c r="A2409" t="s">
        <v>7</v>
      </c>
    </row>
    <row r="2410" spans="1:2" x14ac:dyDescent="0.25">
      <c r="A2410" t="s">
        <v>142</v>
      </c>
      <c r="B2410" t="s">
        <v>143</v>
      </c>
    </row>
    <row r="2411" spans="1:2" x14ac:dyDescent="0.25">
      <c r="A2411" t="s">
        <v>8</v>
      </c>
    </row>
    <row r="2412" spans="1:2" x14ac:dyDescent="0.25">
      <c r="A2412" t="s">
        <v>9</v>
      </c>
    </row>
    <row r="2413" spans="1:2" x14ac:dyDescent="0.25">
      <c r="A2413" t="s">
        <v>10</v>
      </c>
    </row>
    <row r="2414" spans="1:2" x14ac:dyDescent="0.25">
      <c r="A2414" t="s">
        <v>11</v>
      </c>
    </row>
    <row r="2415" spans="1:2" x14ac:dyDescent="0.25">
      <c r="A2415" t="s">
        <v>12</v>
      </c>
    </row>
    <row r="2416" spans="1:2" x14ac:dyDescent="0.25">
      <c r="A2416" t="s">
        <v>13</v>
      </c>
    </row>
    <row r="2417" spans="1:4" x14ac:dyDescent="0.25">
      <c r="A2417" t="s">
        <v>14</v>
      </c>
    </row>
    <row r="2418" spans="1:4" x14ac:dyDescent="0.25">
      <c r="A2418" t="s">
        <v>15</v>
      </c>
    </row>
    <row r="2419" spans="1:4" x14ac:dyDescent="0.25">
      <c r="A2419" t="s">
        <v>16</v>
      </c>
    </row>
    <row r="2420" spans="1:4" x14ac:dyDescent="0.25">
      <c r="A2420" t="s">
        <v>17</v>
      </c>
    </row>
    <row r="2422" spans="1:4" x14ac:dyDescent="0.25">
      <c r="A2422" t="e">
        <f>-- Coverage</f>
        <v>#NAME?</v>
      </c>
    </row>
    <row r="2423" spans="1:4" x14ac:dyDescent="0.25">
      <c r="A2423" t="e">
        <f>-- Computation information</f>
        <v>#NAME?</v>
      </c>
    </row>
    <row r="2424" spans="1:4" x14ac:dyDescent="0.25">
      <c r="A2424" t="e">
        <f>-- General</f>
        <v>#NAME?</v>
      </c>
    </row>
    <row r="2425" spans="1:4" x14ac:dyDescent="0.25">
      <c r="A2425" t="e">
        <f>-- Accuracy</f>
        <v>#NAME?</v>
      </c>
    </row>
    <row r="2426" spans="1:4" x14ac:dyDescent="0.25">
      <c r="A2426" t="s">
        <v>18</v>
      </c>
    </row>
    <row r="2427" spans="1:4" x14ac:dyDescent="0.25">
      <c r="A2427" t="s">
        <v>19</v>
      </c>
    </row>
    <row r="2428" spans="1:4" x14ac:dyDescent="0.25">
      <c r="A2428" t="s">
        <v>20</v>
      </c>
    </row>
    <row r="2429" spans="1:4" x14ac:dyDescent="0.25">
      <c r="A2429" t="s">
        <v>24</v>
      </c>
    </row>
    <row r="2430" spans="1:4" x14ac:dyDescent="0.25">
      <c r="A2430" t="s">
        <v>20</v>
      </c>
      <c r="B2430" t="s">
        <v>21</v>
      </c>
      <c r="C2430" t="s">
        <v>22</v>
      </c>
      <c r="D2430" t="s">
        <v>23</v>
      </c>
    </row>
    <row r="2431" spans="1:4" x14ac:dyDescent="0.25">
      <c r="A2431" t="s">
        <v>24</v>
      </c>
    </row>
  </sheetData>
  <autoFilter ref="A1:I2397" xr:uid="{00000000-0009-0000-0000-000011000000}">
    <filterColumn colId="2">
      <filters>
        <filter val="Area equipped for irrigation: actually irrigated"/>
      </filters>
    </filterColumn>
    <filterColumn colId="4">
      <filters>
        <filter val="2018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K222"/>
  <sheetViews>
    <sheetView topLeftCell="A91" workbookViewId="0">
      <selection activeCell="H181" sqref="H181"/>
    </sheetView>
  </sheetViews>
  <sheetFormatPr defaultRowHeight="15" x14ac:dyDescent="0.25"/>
  <cols>
    <col min="3" max="3" width="19.7109375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11" hidden="1" x14ac:dyDescent="0.25">
      <c r="A2" t="s">
        <v>33</v>
      </c>
      <c r="B2">
        <v>12</v>
      </c>
      <c r="C2" t="s">
        <v>38</v>
      </c>
      <c r="D2">
        <v>4555</v>
      </c>
      <c r="E2">
        <v>2012</v>
      </c>
      <c r="F2">
        <v>23.143126376600001</v>
      </c>
      <c r="G2" t="s">
        <v>39</v>
      </c>
      <c r="I2">
        <v>0</v>
      </c>
    </row>
    <row r="3" spans="1:11" hidden="1" x14ac:dyDescent="0.25">
      <c r="A3" t="s">
        <v>33</v>
      </c>
      <c r="B3">
        <v>12</v>
      </c>
      <c r="C3" t="s">
        <v>38</v>
      </c>
      <c r="D3">
        <v>4555</v>
      </c>
      <c r="E3">
        <v>2017</v>
      </c>
      <c r="F3">
        <v>19.899637569900001</v>
      </c>
      <c r="G3" t="s">
        <v>39</v>
      </c>
      <c r="I3">
        <v>0</v>
      </c>
    </row>
    <row r="4" spans="1:11" x14ac:dyDescent="0.25">
      <c r="A4" t="s">
        <v>33</v>
      </c>
      <c r="B4">
        <v>12</v>
      </c>
      <c r="C4" t="s">
        <v>38</v>
      </c>
      <c r="D4">
        <v>4555</v>
      </c>
      <c r="E4">
        <v>2018</v>
      </c>
      <c r="F4">
        <v>19.8296664533</v>
      </c>
      <c r="G4" t="s">
        <v>39</v>
      </c>
      <c r="I4">
        <v>0</v>
      </c>
    </row>
    <row r="5" spans="1:11" hidden="1" x14ac:dyDescent="0.25">
      <c r="A5" t="s">
        <v>52</v>
      </c>
      <c r="B5">
        <v>24</v>
      </c>
      <c r="C5" t="s">
        <v>38</v>
      </c>
      <c r="D5">
        <v>4555</v>
      </c>
      <c r="E5">
        <v>2012</v>
      </c>
      <c r="F5">
        <v>0.33578118260000001</v>
      </c>
      <c r="G5" t="s">
        <v>39</v>
      </c>
      <c r="I5">
        <v>0</v>
      </c>
    </row>
    <row r="6" spans="1:11" hidden="1" x14ac:dyDescent="0.25">
      <c r="A6" t="s">
        <v>52</v>
      </c>
      <c r="B6">
        <v>24</v>
      </c>
      <c r="C6" t="s">
        <v>38</v>
      </c>
      <c r="D6">
        <v>4555</v>
      </c>
      <c r="E6">
        <v>2017</v>
      </c>
      <c r="F6">
        <v>0.32130855749999998</v>
      </c>
      <c r="G6" t="s">
        <v>39</v>
      </c>
      <c r="I6">
        <v>0</v>
      </c>
    </row>
    <row r="7" spans="1:11" x14ac:dyDescent="0.25">
      <c r="A7" t="s">
        <v>52</v>
      </c>
      <c r="B7">
        <v>24</v>
      </c>
      <c r="C7" t="s">
        <v>38</v>
      </c>
      <c r="D7">
        <v>4555</v>
      </c>
      <c r="E7">
        <v>2018</v>
      </c>
      <c r="F7">
        <v>0.32130855749999998</v>
      </c>
      <c r="G7" t="s">
        <v>39</v>
      </c>
      <c r="I7">
        <v>0</v>
      </c>
    </row>
    <row r="8" spans="1:11" hidden="1" x14ac:dyDescent="0.25">
      <c r="A8" t="s">
        <v>53</v>
      </c>
      <c r="B8">
        <v>48</v>
      </c>
      <c r="C8" t="s">
        <v>38</v>
      </c>
      <c r="D8">
        <v>4555</v>
      </c>
      <c r="E8">
        <v>2012</v>
      </c>
      <c r="F8">
        <v>92.425880442799993</v>
      </c>
      <c r="G8" t="s">
        <v>39</v>
      </c>
      <c r="I8">
        <v>0</v>
      </c>
    </row>
    <row r="9" spans="1:11" hidden="1" x14ac:dyDescent="0.25">
      <c r="A9" t="s">
        <v>53</v>
      </c>
      <c r="B9">
        <v>48</v>
      </c>
      <c r="C9" t="s">
        <v>38</v>
      </c>
      <c r="D9">
        <v>4555</v>
      </c>
      <c r="E9">
        <v>2017</v>
      </c>
      <c r="F9">
        <v>92.425880442799993</v>
      </c>
      <c r="G9" t="s">
        <v>39</v>
      </c>
      <c r="I9">
        <v>0</v>
      </c>
    </row>
    <row r="10" spans="1:11" x14ac:dyDescent="0.25">
      <c r="A10" t="s">
        <v>53</v>
      </c>
      <c r="B10">
        <v>48</v>
      </c>
      <c r="C10" t="s">
        <v>38</v>
      </c>
      <c r="D10">
        <v>4555</v>
      </c>
      <c r="E10">
        <v>2018</v>
      </c>
      <c r="F10">
        <v>92.425880442799993</v>
      </c>
      <c r="G10" t="s">
        <v>39</v>
      </c>
      <c r="I10">
        <v>0</v>
      </c>
    </row>
    <row r="11" spans="1:11" hidden="1" x14ac:dyDescent="0.25">
      <c r="A11" t="s">
        <v>54</v>
      </c>
      <c r="B11">
        <v>204</v>
      </c>
      <c r="C11" t="s">
        <v>38</v>
      </c>
      <c r="D11">
        <v>4555</v>
      </c>
      <c r="E11">
        <v>2012</v>
      </c>
      <c r="F11">
        <v>0.94644731479999999</v>
      </c>
      <c r="G11" t="s">
        <v>39</v>
      </c>
      <c r="I11">
        <v>0</v>
      </c>
    </row>
    <row r="12" spans="1:11" hidden="1" x14ac:dyDescent="0.25">
      <c r="A12" t="s">
        <v>54</v>
      </c>
      <c r="B12">
        <v>204</v>
      </c>
      <c r="C12" t="s">
        <v>38</v>
      </c>
      <c r="D12">
        <v>4555</v>
      </c>
      <c r="E12">
        <v>2017</v>
      </c>
      <c r="F12">
        <v>0.89091387779999998</v>
      </c>
      <c r="G12" t="s">
        <v>39</v>
      </c>
      <c r="I12">
        <v>0</v>
      </c>
      <c r="K12" t="s">
        <v>24</v>
      </c>
    </row>
    <row r="13" spans="1:11" x14ac:dyDescent="0.25">
      <c r="A13" t="s">
        <v>54</v>
      </c>
      <c r="B13">
        <v>204</v>
      </c>
      <c r="C13" t="s">
        <v>38</v>
      </c>
      <c r="D13">
        <v>4555</v>
      </c>
      <c r="E13">
        <v>2018</v>
      </c>
      <c r="F13">
        <v>0.89091387779999998</v>
      </c>
      <c r="G13" t="s">
        <v>39</v>
      </c>
      <c r="I13">
        <v>0</v>
      </c>
    </row>
    <row r="14" spans="1:11" hidden="1" x14ac:dyDescent="0.25">
      <c r="A14" t="s">
        <v>55</v>
      </c>
      <c r="B14">
        <v>72</v>
      </c>
      <c r="C14" t="s">
        <v>38</v>
      </c>
      <c r="D14">
        <v>4555</v>
      </c>
      <c r="E14">
        <v>2012</v>
      </c>
      <c r="F14">
        <v>1.1450150879000001</v>
      </c>
      <c r="G14" t="s">
        <v>39</v>
      </c>
      <c r="I14">
        <v>0</v>
      </c>
    </row>
    <row r="15" spans="1:11" hidden="1" x14ac:dyDescent="0.25">
      <c r="A15" t="s">
        <v>55</v>
      </c>
      <c r="B15">
        <v>72</v>
      </c>
      <c r="C15" t="s">
        <v>38</v>
      </c>
      <c r="D15">
        <v>4555</v>
      </c>
      <c r="E15">
        <v>2017</v>
      </c>
      <c r="F15">
        <v>1.9073569481999999</v>
      </c>
      <c r="G15" t="s">
        <v>39</v>
      </c>
      <c r="I15">
        <v>0</v>
      </c>
    </row>
    <row r="16" spans="1:11" x14ac:dyDescent="0.25">
      <c r="A16" t="s">
        <v>55</v>
      </c>
      <c r="B16">
        <v>72</v>
      </c>
      <c r="C16" t="s">
        <v>38</v>
      </c>
      <c r="D16">
        <v>4555</v>
      </c>
      <c r="E16">
        <v>2018</v>
      </c>
      <c r="F16">
        <v>1.9073569481999999</v>
      </c>
      <c r="G16" t="s">
        <v>39</v>
      </c>
      <c r="I16">
        <v>0</v>
      </c>
    </row>
    <row r="17" spans="1:9" hidden="1" x14ac:dyDescent="0.25">
      <c r="A17" t="s">
        <v>56</v>
      </c>
      <c r="B17">
        <v>854</v>
      </c>
      <c r="C17" t="s">
        <v>38</v>
      </c>
      <c r="D17">
        <v>4555</v>
      </c>
      <c r="E17">
        <v>2012</v>
      </c>
      <c r="F17">
        <v>0.83999151679999995</v>
      </c>
      <c r="G17" t="s">
        <v>39</v>
      </c>
      <c r="I17">
        <v>0</v>
      </c>
    </row>
    <row r="18" spans="1:9" hidden="1" x14ac:dyDescent="0.25">
      <c r="A18" t="s">
        <v>56</v>
      </c>
      <c r="B18">
        <v>854</v>
      </c>
      <c r="C18" t="s">
        <v>38</v>
      </c>
      <c r="D18">
        <v>4555</v>
      </c>
      <c r="E18">
        <v>2017</v>
      </c>
      <c r="F18">
        <v>0.83999151679999995</v>
      </c>
      <c r="G18" t="s">
        <v>39</v>
      </c>
      <c r="I18">
        <v>0</v>
      </c>
    </row>
    <row r="19" spans="1:9" x14ac:dyDescent="0.25">
      <c r="A19" t="s">
        <v>56</v>
      </c>
      <c r="B19">
        <v>854</v>
      </c>
      <c r="C19" t="s">
        <v>38</v>
      </c>
      <c r="D19">
        <v>4555</v>
      </c>
      <c r="E19">
        <v>2018</v>
      </c>
      <c r="F19">
        <v>0.83999151679999995</v>
      </c>
      <c r="G19" t="s">
        <v>39</v>
      </c>
      <c r="I19">
        <v>0</v>
      </c>
    </row>
    <row r="20" spans="1:9" hidden="1" x14ac:dyDescent="0.25">
      <c r="A20" t="s">
        <v>57</v>
      </c>
      <c r="B20">
        <v>108</v>
      </c>
      <c r="C20" t="s">
        <v>38</v>
      </c>
      <c r="D20">
        <v>4555</v>
      </c>
      <c r="E20">
        <v>2012</v>
      </c>
      <c r="F20">
        <v>1.1108337692000001</v>
      </c>
      <c r="G20" t="s">
        <v>39</v>
      </c>
      <c r="I20">
        <v>0</v>
      </c>
    </row>
    <row r="21" spans="1:9" hidden="1" x14ac:dyDescent="0.25">
      <c r="A21" t="s">
        <v>57</v>
      </c>
      <c r="B21">
        <v>108</v>
      </c>
      <c r="C21" t="s">
        <v>38</v>
      </c>
      <c r="D21">
        <v>4555</v>
      </c>
      <c r="E21">
        <v>2017</v>
      </c>
      <c r="F21">
        <v>1.0395922182999999</v>
      </c>
      <c r="G21" t="s">
        <v>39</v>
      </c>
      <c r="I21">
        <v>0</v>
      </c>
    </row>
    <row r="22" spans="1:9" x14ac:dyDescent="0.25">
      <c r="A22" t="s">
        <v>57</v>
      </c>
      <c r="B22">
        <v>108</v>
      </c>
      <c r="C22" t="s">
        <v>38</v>
      </c>
      <c r="D22">
        <v>4555</v>
      </c>
      <c r="E22">
        <v>2018</v>
      </c>
      <c r="F22">
        <v>1.0395922182999999</v>
      </c>
      <c r="G22" t="s">
        <v>39</v>
      </c>
      <c r="I22">
        <v>0</v>
      </c>
    </row>
    <row r="23" spans="1:9" hidden="1" x14ac:dyDescent="0.25">
      <c r="A23" t="s">
        <v>58</v>
      </c>
      <c r="B23">
        <v>132</v>
      </c>
      <c r="C23" t="s">
        <v>38</v>
      </c>
      <c r="D23">
        <v>4555</v>
      </c>
      <c r="E23">
        <v>2012</v>
      </c>
      <c r="F23">
        <v>6.1151431004000001</v>
      </c>
      <c r="G23" t="s">
        <v>39</v>
      </c>
      <c r="I23">
        <v>0</v>
      </c>
    </row>
    <row r="24" spans="1:9" hidden="1" x14ac:dyDescent="0.25">
      <c r="A24" t="s">
        <v>58</v>
      </c>
      <c r="B24">
        <v>132</v>
      </c>
      <c r="C24" t="s">
        <v>38</v>
      </c>
      <c r="D24">
        <v>4555</v>
      </c>
      <c r="E24">
        <v>2017</v>
      </c>
      <c r="F24">
        <v>6.664847247</v>
      </c>
      <c r="G24" t="s">
        <v>39</v>
      </c>
      <c r="I24">
        <v>0</v>
      </c>
    </row>
    <row r="25" spans="1:9" x14ac:dyDescent="0.25">
      <c r="A25" t="s">
        <v>58</v>
      </c>
      <c r="B25">
        <v>132</v>
      </c>
      <c r="C25" t="s">
        <v>38</v>
      </c>
      <c r="D25">
        <v>4555</v>
      </c>
      <c r="E25">
        <v>2018</v>
      </c>
      <c r="F25">
        <v>6.664847247</v>
      </c>
      <c r="G25" t="s">
        <v>39</v>
      </c>
      <c r="I25">
        <v>0</v>
      </c>
    </row>
    <row r="26" spans="1:9" hidden="1" x14ac:dyDescent="0.25">
      <c r="A26" t="s">
        <v>59</v>
      </c>
      <c r="B26">
        <v>120</v>
      </c>
      <c r="C26" t="s">
        <v>38</v>
      </c>
      <c r="D26">
        <v>4555</v>
      </c>
      <c r="E26">
        <v>2012</v>
      </c>
      <c r="F26">
        <v>0.66532091950000005</v>
      </c>
      <c r="G26" t="s">
        <v>39</v>
      </c>
      <c r="I26">
        <v>0</v>
      </c>
    </row>
    <row r="27" spans="1:9" hidden="1" x14ac:dyDescent="0.25">
      <c r="A27" t="s">
        <v>59</v>
      </c>
      <c r="B27">
        <v>120</v>
      </c>
      <c r="C27" t="s">
        <v>38</v>
      </c>
      <c r="D27">
        <v>4555</v>
      </c>
      <c r="E27">
        <v>2017</v>
      </c>
      <c r="F27">
        <v>0.66532091950000005</v>
      </c>
      <c r="G27" t="s">
        <v>39</v>
      </c>
      <c r="I27">
        <v>0</v>
      </c>
    </row>
    <row r="28" spans="1:9" x14ac:dyDescent="0.25">
      <c r="A28" t="s">
        <v>59</v>
      </c>
      <c r="B28">
        <v>120</v>
      </c>
      <c r="C28" t="s">
        <v>38</v>
      </c>
      <c r="D28">
        <v>4555</v>
      </c>
      <c r="E28">
        <v>2018</v>
      </c>
      <c r="F28">
        <v>0.66532091950000005</v>
      </c>
      <c r="G28" t="s">
        <v>39</v>
      </c>
      <c r="I28">
        <v>0</v>
      </c>
    </row>
    <row r="29" spans="1:9" hidden="1" x14ac:dyDescent="0.25">
      <c r="A29" t="s">
        <v>60</v>
      </c>
      <c r="B29">
        <v>140</v>
      </c>
      <c r="C29" t="s">
        <v>38</v>
      </c>
      <c r="D29">
        <v>4555</v>
      </c>
      <c r="E29">
        <v>2012</v>
      </c>
      <c r="F29">
        <v>8.5113850999999994E-3</v>
      </c>
      <c r="G29" t="s">
        <v>39</v>
      </c>
      <c r="I29">
        <v>0</v>
      </c>
    </row>
    <row r="30" spans="1:9" hidden="1" x14ac:dyDescent="0.25">
      <c r="A30" t="s">
        <v>60</v>
      </c>
      <c r="B30">
        <v>140</v>
      </c>
      <c r="C30" t="s">
        <v>38</v>
      </c>
      <c r="D30">
        <v>4555</v>
      </c>
      <c r="E30">
        <v>2017</v>
      </c>
      <c r="F30">
        <v>8.5113850999999994E-3</v>
      </c>
      <c r="G30" t="s">
        <v>39</v>
      </c>
      <c r="I30">
        <v>0</v>
      </c>
    </row>
    <row r="31" spans="1:9" x14ac:dyDescent="0.25">
      <c r="A31" t="s">
        <v>60</v>
      </c>
      <c r="B31">
        <v>140</v>
      </c>
      <c r="C31" t="s">
        <v>38</v>
      </c>
      <c r="D31">
        <v>4555</v>
      </c>
      <c r="E31">
        <v>2018</v>
      </c>
      <c r="F31">
        <v>8.5113850999999994E-3</v>
      </c>
      <c r="G31" t="s">
        <v>39</v>
      </c>
      <c r="I31">
        <v>0</v>
      </c>
    </row>
    <row r="32" spans="1:9" hidden="1" x14ac:dyDescent="0.25">
      <c r="A32" t="s">
        <v>61</v>
      </c>
      <c r="B32">
        <v>148</v>
      </c>
      <c r="C32" t="s">
        <v>38</v>
      </c>
      <c r="D32">
        <v>4555</v>
      </c>
      <c r="E32">
        <v>2012</v>
      </c>
      <c r="F32">
        <v>0.78883334890000001</v>
      </c>
      <c r="G32" t="s">
        <v>39</v>
      </c>
      <c r="I32">
        <v>0</v>
      </c>
    </row>
    <row r="33" spans="1:9" hidden="1" x14ac:dyDescent="0.25">
      <c r="A33" t="s">
        <v>61</v>
      </c>
      <c r="B33">
        <v>148</v>
      </c>
      <c r="C33" t="s">
        <v>38</v>
      </c>
      <c r="D33">
        <v>4555</v>
      </c>
      <c r="E33">
        <v>2017</v>
      </c>
      <c r="F33">
        <v>0.70571500040000001</v>
      </c>
      <c r="G33" t="s">
        <v>39</v>
      </c>
      <c r="I33">
        <v>0</v>
      </c>
    </row>
    <row r="34" spans="1:9" x14ac:dyDescent="0.25">
      <c r="A34" t="s">
        <v>61</v>
      </c>
      <c r="B34">
        <v>148</v>
      </c>
      <c r="C34" t="s">
        <v>38</v>
      </c>
      <c r="D34">
        <v>4555</v>
      </c>
      <c r="E34">
        <v>2018</v>
      </c>
      <c r="F34">
        <v>0.70571500040000001</v>
      </c>
      <c r="G34" t="s">
        <v>39</v>
      </c>
      <c r="I34">
        <v>0</v>
      </c>
    </row>
    <row r="35" spans="1:9" hidden="1" x14ac:dyDescent="0.25">
      <c r="A35" t="s">
        <v>62</v>
      </c>
      <c r="B35">
        <v>174</v>
      </c>
      <c r="C35" t="s">
        <v>38</v>
      </c>
      <c r="D35">
        <v>4555</v>
      </c>
      <c r="E35">
        <v>2012</v>
      </c>
      <c r="F35">
        <v>0.12800453440000001</v>
      </c>
      <c r="G35" t="s">
        <v>39</v>
      </c>
      <c r="I35">
        <v>0</v>
      </c>
    </row>
    <row r="36" spans="1:9" hidden="1" x14ac:dyDescent="0.25">
      <c r="A36" t="s">
        <v>62</v>
      </c>
      <c r="B36">
        <v>174</v>
      </c>
      <c r="C36" t="s">
        <v>38</v>
      </c>
      <c r="D36">
        <v>4555</v>
      </c>
      <c r="E36">
        <v>2017</v>
      </c>
      <c r="F36">
        <v>0.12900993159999999</v>
      </c>
      <c r="G36" t="s">
        <v>39</v>
      </c>
      <c r="I36">
        <v>0</v>
      </c>
    </row>
    <row r="37" spans="1:9" x14ac:dyDescent="0.25">
      <c r="A37" t="s">
        <v>62</v>
      </c>
      <c r="B37">
        <v>174</v>
      </c>
      <c r="C37" t="s">
        <v>38</v>
      </c>
      <c r="D37">
        <v>4555</v>
      </c>
      <c r="E37">
        <v>2018</v>
      </c>
      <c r="F37">
        <v>0.12900993159999999</v>
      </c>
      <c r="G37" t="s">
        <v>39</v>
      </c>
      <c r="I37">
        <v>0</v>
      </c>
    </row>
    <row r="38" spans="1:9" hidden="1" x14ac:dyDescent="0.25">
      <c r="A38" t="s">
        <v>63</v>
      </c>
      <c r="B38">
        <v>178</v>
      </c>
      <c r="C38" t="s">
        <v>38</v>
      </c>
      <c r="D38">
        <v>4555</v>
      </c>
      <c r="E38">
        <v>2012</v>
      </c>
      <c r="F38">
        <v>0.1040690138</v>
      </c>
      <c r="G38" t="s">
        <v>39</v>
      </c>
      <c r="I38">
        <v>0</v>
      </c>
    </row>
    <row r="39" spans="1:9" hidden="1" x14ac:dyDescent="0.25">
      <c r="A39" t="s">
        <v>63</v>
      </c>
      <c r="B39">
        <v>178</v>
      </c>
      <c r="C39" t="s">
        <v>38</v>
      </c>
      <c r="D39">
        <v>4555</v>
      </c>
      <c r="E39">
        <v>2017</v>
      </c>
      <c r="F39">
        <v>9.9761745700000001E-2</v>
      </c>
      <c r="G39" t="s">
        <v>39</v>
      </c>
      <c r="I39">
        <v>0</v>
      </c>
    </row>
    <row r="40" spans="1:9" x14ac:dyDescent="0.25">
      <c r="A40" t="s">
        <v>63</v>
      </c>
      <c r="B40">
        <v>178</v>
      </c>
      <c r="C40" t="s">
        <v>38</v>
      </c>
      <c r="D40">
        <v>4555</v>
      </c>
      <c r="E40">
        <v>2018</v>
      </c>
      <c r="F40">
        <v>9.9761745700000001E-2</v>
      </c>
      <c r="G40" t="s">
        <v>39</v>
      </c>
      <c r="I40">
        <v>0</v>
      </c>
    </row>
    <row r="41" spans="1:9" hidden="1" x14ac:dyDescent="0.25">
      <c r="A41" t="s">
        <v>64</v>
      </c>
      <c r="B41">
        <v>384</v>
      </c>
      <c r="C41" t="s">
        <v>38</v>
      </c>
      <c r="D41">
        <v>4555</v>
      </c>
      <c r="E41">
        <v>2012</v>
      </c>
      <c r="F41">
        <v>1.4924258542</v>
      </c>
      <c r="G41" t="s">
        <v>39</v>
      </c>
      <c r="I41">
        <v>0</v>
      </c>
    </row>
    <row r="42" spans="1:9" hidden="1" x14ac:dyDescent="0.25">
      <c r="A42" t="s">
        <v>64</v>
      </c>
      <c r="B42">
        <v>384</v>
      </c>
      <c r="C42" t="s">
        <v>38</v>
      </c>
      <c r="D42">
        <v>4555</v>
      </c>
      <c r="E42">
        <v>2017</v>
      </c>
      <c r="F42">
        <v>1.5651296026999999</v>
      </c>
      <c r="G42" t="s">
        <v>42</v>
      </c>
      <c r="I42">
        <v>0</v>
      </c>
    </row>
    <row r="43" spans="1:9" x14ac:dyDescent="0.25">
      <c r="A43" t="s">
        <v>64</v>
      </c>
      <c r="B43">
        <v>384</v>
      </c>
      <c r="C43" t="s">
        <v>38</v>
      </c>
      <c r="D43">
        <v>4555</v>
      </c>
      <c r="E43">
        <v>2018</v>
      </c>
      <c r="F43">
        <v>1.5651296026999999</v>
      </c>
      <c r="G43" t="s">
        <v>42</v>
      </c>
      <c r="I43">
        <v>0</v>
      </c>
    </row>
    <row r="44" spans="1:9" hidden="1" x14ac:dyDescent="0.25">
      <c r="A44" t="s">
        <v>65</v>
      </c>
      <c r="B44">
        <v>180</v>
      </c>
      <c r="C44" t="s">
        <v>38</v>
      </c>
      <c r="D44">
        <v>4555</v>
      </c>
      <c r="E44">
        <v>2012</v>
      </c>
      <c r="F44">
        <v>0.18942424350000001</v>
      </c>
      <c r="G44" t="s">
        <v>39</v>
      </c>
      <c r="I44">
        <v>0</v>
      </c>
    </row>
    <row r="45" spans="1:9" hidden="1" x14ac:dyDescent="0.25">
      <c r="A45" t="s">
        <v>65</v>
      </c>
      <c r="B45">
        <v>180</v>
      </c>
      <c r="C45" t="s">
        <v>38</v>
      </c>
      <c r="D45">
        <v>4555</v>
      </c>
      <c r="E45">
        <v>2017</v>
      </c>
      <c r="F45">
        <v>0.17912515870000001</v>
      </c>
      <c r="G45" t="s">
        <v>39</v>
      </c>
      <c r="I45">
        <v>0</v>
      </c>
    </row>
    <row r="46" spans="1:9" x14ac:dyDescent="0.25">
      <c r="A46" t="s">
        <v>65</v>
      </c>
      <c r="B46">
        <v>180</v>
      </c>
      <c r="C46" t="s">
        <v>38</v>
      </c>
      <c r="D46">
        <v>4555</v>
      </c>
      <c r="E46">
        <v>2018</v>
      </c>
      <c r="F46">
        <v>0.17912515870000001</v>
      </c>
      <c r="G46" t="s">
        <v>39</v>
      </c>
      <c r="I46">
        <v>0</v>
      </c>
    </row>
    <row r="47" spans="1:9" hidden="1" x14ac:dyDescent="0.25">
      <c r="A47" t="s">
        <v>66</v>
      </c>
      <c r="B47">
        <v>262</v>
      </c>
      <c r="C47" t="s">
        <v>38</v>
      </c>
      <c r="D47">
        <v>4555</v>
      </c>
      <c r="E47">
        <v>2012</v>
      </c>
      <c r="F47">
        <v>100</v>
      </c>
      <c r="G47" t="s">
        <v>39</v>
      </c>
      <c r="H47" t="s">
        <v>41</v>
      </c>
      <c r="I47">
        <v>6749</v>
      </c>
    </row>
    <row r="48" spans="1:9" hidden="1" x14ac:dyDescent="0.25">
      <c r="A48" t="s">
        <v>66</v>
      </c>
      <c r="B48">
        <v>262</v>
      </c>
      <c r="C48" t="s">
        <v>38</v>
      </c>
      <c r="D48">
        <v>4555</v>
      </c>
      <c r="E48">
        <v>2017</v>
      </c>
      <c r="F48">
        <v>100</v>
      </c>
      <c r="G48" t="s">
        <v>42</v>
      </c>
      <c r="I48">
        <v>0</v>
      </c>
    </row>
    <row r="49" spans="1:9" x14ac:dyDescent="0.25">
      <c r="A49" t="s">
        <v>66</v>
      </c>
      <c r="B49">
        <v>262</v>
      </c>
      <c r="C49" t="s">
        <v>38</v>
      </c>
      <c r="D49">
        <v>4555</v>
      </c>
      <c r="E49">
        <v>2018</v>
      </c>
      <c r="F49">
        <v>100</v>
      </c>
      <c r="G49" t="s">
        <v>42</v>
      </c>
      <c r="I49">
        <v>0</v>
      </c>
    </row>
    <row r="50" spans="1:9" hidden="1" x14ac:dyDescent="0.25">
      <c r="A50" t="s">
        <v>68</v>
      </c>
      <c r="B50">
        <v>818</v>
      </c>
      <c r="C50" t="s">
        <v>38</v>
      </c>
      <c r="D50">
        <v>4555</v>
      </c>
      <c r="E50">
        <v>2012</v>
      </c>
      <c r="F50">
        <v>100</v>
      </c>
      <c r="G50" t="s">
        <v>39</v>
      </c>
      <c r="H50" t="s">
        <v>44</v>
      </c>
      <c r="I50">
        <v>6749</v>
      </c>
    </row>
    <row r="51" spans="1:9" hidden="1" x14ac:dyDescent="0.25">
      <c r="A51" t="s">
        <v>68</v>
      </c>
      <c r="B51">
        <v>818</v>
      </c>
      <c r="C51" t="s">
        <v>38</v>
      </c>
      <c r="D51">
        <v>4555</v>
      </c>
      <c r="E51">
        <v>2017</v>
      </c>
      <c r="F51">
        <v>100</v>
      </c>
      <c r="G51" t="s">
        <v>42</v>
      </c>
      <c r="I51">
        <v>0</v>
      </c>
    </row>
    <row r="52" spans="1:9" x14ac:dyDescent="0.25">
      <c r="A52" t="s">
        <v>68</v>
      </c>
      <c r="B52">
        <v>818</v>
      </c>
      <c r="C52" t="s">
        <v>38</v>
      </c>
      <c r="D52">
        <v>4555</v>
      </c>
      <c r="E52">
        <v>2018</v>
      </c>
      <c r="F52">
        <v>100</v>
      </c>
      <c r="G52" t="s">
        <v>42</v>
      </c>
      <c r="I52">
        <v>0</v>
      </c>
    </row>
    <row r="53" spans="1:9" hidden="1" x14ac:dyDescent="0.25">
      <c r="A53" t="s">
        <v>71</v>
      </c>
      <c r="B53">
        <v>232</v>
      </c>
      <c r="C53" t="s">
        <v>38</v>
      </c>
      <c r="D53">
        <v>4555</v>
      </c>
      <c r="E53">
        <v>2012</v>
      </c>
      <c r="F53">
        <v>2.0621663572000002</v>
      </c>
      <c r="G53" t="s">
        <v>39</v>
      </c>
      <c r="I53">
        <v>0</v>
      </c>
    </row>
    <row r="54" spans="1:9" hidden="1" x14ac:dyDescent="0.25">
      <c r="A54" t="s">
        <v>71</v>
      </c>
      <c r="B54">
        <v>232</v>
      </c>
      <c r="C54" t="s">
        <v>38</v>
      </c>
      <c r="D54">
        <v>4555</v>
      </c>
      <c r="E54">
        <v>2017</v>
      </c>
      <c r="F54">
        <v>2.0621663572000002</v>
      </c>
      <c r="G54" t="s">
        <v>39</v>
      </c>
      <c r="I54">
        <v>0</v>
      </c>
    </row>
    <row r="55" spans="1:9" x14ac:dyDescent="0.25">
      <c r="A55" t="s">
        <v>71</v>
      </c>
      <c r="B55">
        <v>232</v>
      </c>
      <c r="C55" t="s">
        <v>38</v>
      </c>
      <c r="D55">
        <v>4555</v>
      </c>
      <c r="E55">
        <v>2018</v>
      </c>
      <c r="F55">
        <v>2.0621663572000002</v>
      </c>
      <c r="G55" t="s">
        <v>39</v>
      </c>
      <c r="I55">
        <v>0</v>
      </c>
    </row>
    <row r="56" spans="1:9" hidden="1" x14ac:dyDescent="0.25">
      <c r="A56" t="s">
        <v>72</v>
      </c>
      <c r="B56">
        <v>748</v>
      </c>
      <c r="C56" t="s">
        <v>38</v>
      </c>
      <c r="D56">
        <v>4555</v>
      </c>
      <c r="E56">
        <v>2012</v>
      </c>
      <c r="F56">
        <v>30.704409907700001</v>
      </c>
      <c r="G56" t="s">
        <v>39</v>
      </c>
      <c r="I56">
        <v>0</v>
      </c>
    </row>
    <row r="57" spans="1:9" hidden="1" x14ac:dyDescent="0.25">
      <c r="A57" t="s">
        <v>72</v>
      </c>
      <c r="B57">
        <v>748</v>
      </c>
      <c r="C57" t="s">
        <v>38</v>
      </c>
      <c r="D57">
        <v>4555</v>
      </c>
      <c r="E57">
        <v>2017</v>
      </c>
      <c r="F57">
        <v>30.704409907700001</v>
      </c>
      <c r="G57" t="s">
        <v>39</v>
      </c>
      <c r="I57">
        <v>0</v>
      </c>
    </row>
    <row r="58" spans="1:9" x14ac:dyDescent="0.25">
      <c r="A58" t="s">
        <v>72</v>
      </c>
      <c r="B58">
        <v>748</v>
      </c>
      <c r="C58" t="s">
        <v>38</v>
      </c>
      <c r="D58">
        <v>4555</v>
      </c>
      <c r="E58">
        <v>2018</v>
      </c>
      <c r="F58">
        <v>30.704409907700001</v>
      </c>
      <c r="G58" t="s">
        <v>39</v>
      </c>
      <c r="I58">
        <v>0</v>
      </c>
    </row>
    <row r="59" spans="1:9" hidden="1" x14ac:dyDescent="0.25">
      <c r="A59" t="s">
        <v>73</v>
      </c>
      <c r="B59">
        <v>231</v>
      </c>
      <c r="C59" t="s">
        <v>38</v>
      </c>
      <c r="D59">
        <v>4555</v>
      </c>
      <c r="E59">
        <v>2012</v>
      </c>
      <c r="F59">
        <v>3.3900923400999998</v>
      </c>
      <c r="G59" t="s">
        <v>39</v>
      </c>
      <c r="I59">
        <v>0</v>
      </c>
    </row>
    <row r="60" spans="1:9" hidden="1" x14ac:dyDescent="0.25">
      <c r="A60" t="s">
        <v>73</v>
      </c>
      <c r="B60">
        <v>231</v>
      </c>
      <c r="C60" t="s">
        <v>38</v>
      </c>
      <c r="D60">
        <v>4555</v>
      </c>
      <c r="E60">
        <v>2017</v>
      </c>
      <c r="F60">
        <v>3.1885107981999998</v>
      </c>
      <c r="G60" t="s">
        <v>39</v>
      </c>
      <c r="I60">
        <v>0</v>
      </c>
    </row>
    <row r="61" spans="1:9" x14ac:dyDescent="0.25">
      <c r="A61" t="s">
        <v>73</v>
      </c>
      <c r="B61">
        <v>231</v>
      </c>
      <c r="C61" t="s">
        <v>38</v>
      </c>
      <c r="D61">
        <v>4555</v>
      </c>
      <c r="E61">
        <v>2018</v>
      </c>
      <c r="F61">
        <v>3.1244282550000002</v>
      </c>
      <c r="G61" t="s">
        <v>39</v>
      </c>
      <c r="I61">
        <v>0</v>
      </c>
    </row>
    <row r="62" spans="1:9" hidden="1" x14ac:dyDescent="0.25">
      <c r="A62" t="s">
        <v>74</v>
      </c>
      <c r="B62">
        <v>266</v>
      </c>
      <c r="C62" t="s">
        <v>38</v>
      </c>
      <c r="D62">
        <v>4555</v>
      </c>
      <c r="E62">
        <v>2012</v>
      </c>
      <c r="F62">
        <v>1.2257630111</v>
      </c>
      <c r="G62" t="s">
        <v>39</v>
      </c>
      <c r="I62">
        <v>0</v>
      </c>
    </row>
    <row r="63" spans="1:9" hidden="1" x14ac:dyDescent="0.25">
      <c r="A63" t="s">
        <v>74</v>
      </c>
      <c r="B63">
        <v>266</v>
      </c>
      <c r="C63" t="s">
        <v>38</v>
      </c>
      <c r="D63">
        <v>4555</v>
      </c>
      <c r="E63">
        <v>2017</v>
      </c>
      <c r="F63">
        <v>1.2257630111</v>
      </c>
      <c r="G63" t="s">
        <v>39</v>
      </c>
      <c r="I63">
        <v>0</v>
      </c>
    </row>
    <row r="64" spans="1:9" x14ac:dyDescent="0.25">
      <c r="A64" t="s">
        <v>74</v>
      </c>
      <c r="B64">
        <v>266</v>
      </c>
      <c r="C64" t="s">
        <v>38</v>
      </c>
      <c r="D64">
        <v>4555</v>
      </c>
      <c r="E64">
        <v>2018</v>
      </c>
      <c r="F64">
        <v>1.2257630111</v>
      </c>
      <c r="G64" t="s">
        <v>39</v>
      </c>
      <c r="I64">
        <v>0</v>
      </c>
    </row>
    <row r="65" spans="1:9" hidden="1" x14ac:dyDescent="0.25">
      <c r="A65" t="s">
        <v>75</v>
      </c>
      <c r="B65">
        <v>270</v>
      </c>
      <c r="C65" t="s">
        <v>38</v>
      </c>
      <c r="D65">
        <v>4555</v>
      </c>
      <c r="E65">
        <v>2012</v>
      </c>
      <c r="F65">
        <v>0.760759505</v>
      </c>
      <c r="G65" t="s">
        <v>39</v>
      </c>
      <c r="I65">
        <v>0</v>
      </c>
    </row>
    <row r="66" spans="1:9" hidden="1" x14ac:dyDescent="0.25">
      <c r="A66" t="s">
        <v>75</v>
      </c>
      <c r="B66">
        <v>270</v>
      </c>
      <c r="C66" t="s">
        <v>38</v>
      </c>
      <c r="D66">
        <v>4555</v>
      </c>
      <c r="E66">
        <v>2017</v>
      </c>
      <c r="F66">
        <v>0.760759505</v>
      </c>
      <c r="G66" t="s">
        <v>39</v>
      </c>
      <c r="I66">
        <v>0</v>
      </c>
    </row>
    <row r="67" spans="1:9" x14ac:dyDescent="0.25">
      <c r="A67" t="s">
        <v>75</v>
      </c>
      <c r="B67">
        <v>270</v>
      </c>
      <c r="C67" t="s">
        <v>38</v>
      </c>
      <c r="D67">
        <v>4555</v>
      </c>
      <c r="E67">
        <v>2018</v>
      </c>
      <c r="F67">
        <v>0.760759505</v>
      </c>
      <c r="G67" t="s">
        <v>39</v>
      </c>
      <c r="I67">
        <v>0</v>
      </c>
    </row>
    <row r="68" spans="1:9" hidden="1" x14ac:dyDescent="0.25">
      <c r="A68" t="s">
        <v>76</v>
      </c>
      <c r="B68">
        <v>288</v>
      </c>
      <c r="C68" t="s">
        <v>38</v>
      </c>
      <c r="D68">
        <v>4555</v>
      </c>
      <c r="E68">
        <v>2012</v>
      </c>
      <c r="F68">
        <v>1.6711049072999999</v>
      </c>
      <c r="G68" t="s">
        <v>39</v>
      </c>
      <c r="I68">
        <v>0</v>
      </c>
    </row>
    <row r="69" spans="1:9" hidden="1" x14ac:dyDescent="0.25">
      <c r="A69" t="s">
        <v>76</v>
      </c>
      <c r="B69">
        <v>288</v>
      </c>
      <c r="C69" t="s">
        <v>38</v>
      </c>
      <c r="D69">
        <v>4555</v>
      </c>
      <c r="E69">
        <v>2017</v>
      </c>
      <c r="F69">
        <v>1.9207996629999999</v>
      </c>
      <c r="G69" t="s">
        <v>39</v>
      </c>
      <c r="I69">
        <v>0</v>
      </c>
    </row>
    <row r="70" spans="1:9" x14ac:dyDescent="0.25">
      <c r="A70" t="s">
        <v>76</v>
      </c>
      <c r="B70">
        <v>288</v>
      </c>
      <c r="C70" t="s">
        <v>38</v>
      </c>
      <c r="D70">
        <v>4555</v>
      </c>
      <c r="E70">
        <v>2018</v>
      </c>
      <c r="F70">
        <v>1.9503383976999999</v>
      </c>
      <c r="G70" t="s">
        <v>39</v>
      </c>
      <c r="I70">
        <v>0</v>
      </c>
    </row>
    <row r="71" spans="1:9" hidden="1" x14ac:dyDescent="0.25">
      <c r="A71" t="s">
        <v>78</v>
      </c>
      <c r="B71">
        <v>324</v>
      </c>
      <c r="C71" t="s">
        <v>38</v>
      </c>
      <c r="D71">
        <v>4555</v>
      </c>
      <c r="E71">
        <v>2012</v>
      </c>
      <c r="F71">
        <v>1.05545092</v>
      </c>
      <c r="G71" t="s">
        <v>39</v>
      </c>
      <c r="I71">
        <v>0</v>
      </c>
    </row>
    <row r="72" spans="1:9" hidden="1" x14ac:dyDescent="0.25">
      <c r="A72" t="s">
        <v>78</v>
      </c>
      <c r="B72">
        <v>324</v>
      </c>
      <c r="C72" t="s">
        <v>38</v>
      </c>
      <c r="D72">
        <v>4555</v>
      </c>
      <c r="E72">
        <v>2017</v>
      </c>
      <c r="F72">
        <v>1.0278130723000001</v>
      </c>
      <c r="G72" t="s">
        <v>39</v>
      </c>
      <c r="I72">
        <v>0</v>
      </c>
    </row>
    <row r="73" spans="1:9" x14ac:dyDescent="0.25">
      <c r="A73" t="s">
        <v>78</v>
      </c>
      <c r="B73">
        <v>324</v>
      </c>
      <c r="C73" t="s">
        <v>38</v>
      </c>
      <c r="D73">
        <v>4555</v>
      </c>
      <c r="E73">
        <v>2018</v>
      </c>
      <c r="F73">
        <v>1.0278130723000001</v>
      </c>
      <c r="G73" t="s">
        <v>39</v>
      </c>
      <c r="I73">
        <v>0</v>
      </c>
    </row>
    <row r="74" spans="1:9" hidden="1" x14ac:dyDescent="0.25">
      <c r="A74" t="s">
        <v>79</v>
      </c>
      <c r="B74">
        <v>624</v>
      </c>
      <c r="C74" t="s">
        <v>38</v>
      </c>
      <c r="D74">
        <v>4555</v>
      </c>
      <c r="E74">
        <v>2012</v>
      </c>
      <c r="F74">
        <v>2.7347397332000001</v>
      </c>
      <c r="G74" t="s">
        <v>39</v>
      </c>
      <c r="I74">
        <v>0</v>
      </c>
    </row>
    <row r="75" spans="1:9" hidden="1" x14ac:dyDescent="0.25">
      <c r="A75" t="s">
        <v>79</v>
      </c>
      <c r="B75">
        <v>624</v>
      </c>
      <c r="C75" t="s">
        <v>38</v>
      </c>
      <c r="D75">
        <v>4555</v>
      </c>
      <c r="E75">
        <v>2017</v>
      </c>
      <c r="F75">
        <v>2.7347397332000001</v>
      </c>
      <c r="G75" t="s">
        <v>39</v>
      </c>
      <c r="I75">
        <v>0</v>
      </c>
    </row>
    <row r="76" spans="1:9" x14ac:dyDescent="0.25">
      <c r="A76" t="s">
        <v>79</v>
      </c>
      <c r="B76">
        <v>624</v>
      </c>
      <c r="C76" t="s">
        <v>38</v>
      </c>
      <c r="D76">
        <v>4555</v>
      </c>
      <c r="E76">
        <v>2018</v>
      </c>
      <c r="F76">
        <v>2.7347397332000001</v>
      </c>
      <c r="G76" t="s">
        <v>39</v>
      </c>
      <c r="I76">
        <v>0</v>
      </c>
    </row>
    <row r="77" spans="1:9" hidden="1" x14ac:dyDescent="0.25">
      <c r="A77" t="s">
        <v>80</v>
      </c>
      <c r="B77">
        <v>364</v>
      </c>
      <c r="C77" t="s">
        <v>38</v>
      </c>
      <c r="D77">
        <v>4555</v>
      </c>
      <c r="E77">
        <v>2012</v>
      </c>
      <c r="F77">
        <v>72.520926837800005</v>
      </c>
      <c r="G77" t="s">
        <v>39</v>
      </c>
      <c r="I77">
        <v>0</v>
      </c>
    </row>
    <row r="78" spans="1:9" hidden="1" x14ac:dyDescent="0.25">
      <c r="A78" t="s">
        <v>80</v>
      </c>
      <c r="B78">
        <v>364</v>
      </c>
      <c r="C78" t="s">
        <v>38</v>
      </c>
      <c r="D78">
        <v>4555</v>
      </c>
      <c r="E78">
        <v>2017</v>
      </c>
      <c r="F78">
        <v>72.062675925400001</v>
      </c>
      <c r="G78" t="s">
        <v>39</v>
      </c>
      <c r="I78">
        <v>0</v>
      </c>
    </row>
    <row r="79" spans="1:9" x14ac:dyDescent="0.25">
      <c r="A79" t="s">
        <v>80</v>
      </c>
      <c r="B79">
        <v>364</v>
      </c>
      <c r="C79" t="s">
        <v>38</v>
      </c>
      <c r="D79">
        <v>4555</v>
      </c>
      <c r="E79">
        <v>2018</v>
      </c>
      <c r="F79">
        <v>70.925667895299995</v>
      </c>
      <c r="G79" t="s">
        <v>39</v>
      </c>
      <c r="I79">
        <v>0</v>
      </c>
    </row>
    <row r="80" spans="1:9" hidden="1" x14ac:dyDescent="0.25">
      <c r="A80" t="s">
        <v>81</v>
      </c>
      <c r="B80">
        <v>368</v>
      </c>
      <c r="C80" t="s">
        <v>38</v>
      </c>
      <c r="D80">
        <v>4555</v>
      </c>
      <c r="E80">
        <v>2012</v>
      </c>
      <c r="F80">
        <v>64.650076658100005</v>
      </c>
      <c r="G80" t="s">
        <v>39</v>
      </c>
      <c r="I80">
        <v>0</v>
      </c>
    </row>
    <row r="81" spans="1:9" hidden="1" x14ac:dyDescent="0.25">
      <c r="A81" t="s">
        <v>81</v>
      </c>
      <c r="B81">
        <v>368</v>
      </c>
      <c r="C81" t="s">
        <v>38</v>
      </c>
      <c r="D81">
        <v>4555</v>
      </c>
      <c r="E81">
        <v>2017</v>
      </c>
      <c r="F81">
        <v>60.071666009399998</v>
      </c>
      <c r="G81" t="s">
        <v>39</v>
      </c>
      <c r="I81">
        <v>0</v>
      </c>
    </row>
    <row r="82" spans="1:9" x14ac:dyDescent="0.25">
      <c r="A82" t="s">
        <v>81</v>
      </c>
      <c r="B82">
        <v>368</v>
      </c>
      <c r="C82" t="s">
        <v>38</v>
      </c>
      <c r="D82">
        <v>4555</v>
      </c>
      <c r="E82">
        <v>2018</v>
      </c>
      <c r="F82">
        <v>60.292061961500004</v>
      </c>
      <c r="G82" t="s">
        <v>39</v>
      </c>
      <c r="I82">
        <v>0</v>
      </c>
    </row>
    <row r="83" spans="1:9" hidden="1" x14ac:dyDescent="0.25">
      <c r="A83" t="s">
        <v>82</v>
      </c>
      <c r="B83">
        <v>376</v>
      </c>
      <c r="C83" t="s">
        <v>38</v>
      </c>
      <c r="D83">
        <v>4555</v>
      </c>
      <c r="E83">
        <v>2012</v>
      </c>
      <c r="F83">
        <v>60.265894821800003</v>
      </c>
      <c r="G83" t="s">
        <v>39</v>
      </c>
      <c r="I83">
        <v>0</v>
      </c>
    </row>
    <row r="84" spans="1:9" hidden="1" x14ac:dyDescent="0.25">
      <c r="A84" t="s">
        <v>82</v>
      </c>
      <c r="B84">
        <v>376</v>
      </c>
      <c r="C84" t="s">
        <v>38</v>
      </c>
      <c r="D84">
        <v>4555</v>
      </c>
      <c r="E84">
        <v>2017</v>
      </c>
      <c r="F84">
        <v>49.1599513456</v>
      </c>
      <c r="G84" t="s">
        <v>39</v>
      </c>
      <c r="I84">
        <v>0</v>
      </c>
    </row>
    <row r="85" spans="1:9" x14ac:dyDescent="0.25">
      <c r="A85" t="s">
        <v>82</v>
      </c>
      <c r="B85">
        <v>376</v>
      </c>
      <c r="C85" t="s">
        <v>38</v>
      </c>
      <c r="D85">
        <v>4555</v>
      </c>
      <c r="E85">
        <v>2018</v>
      </c>
      <c r="F85">
        <v>49.136604547799998</v>
      </c>
      <c r="G85" t="s">
        <v>39</v>
      </c>
      <c r="I85">
        <v>0</v>
      </c>
    </row>
    <row r="86" spans="1:9" hidden="1" x14ac:dyDescent="0.25">
      <c r="A86" t="s">
        <v>84</v>
      </c>
      <c r="B86">
        <v>400</v>
      </c>
      <c r="C86" t="s">
        <v>38</v>
      </c>
      <c r="D86">
        <v>4555</v>
      </c>
      <c r="E86">
        <v>2012</v>
      </c>
      <c r="F86">
        <v>45.0446590038</v>
      </c>
      <c r="G86" t="s">
        <v>39</v>
      </c>
      <c r="I86">
        <v>0</v>
      </c>
    </row>
    <row r="87" spans="1:9" hidden="1" x14ac:dyDescent="0.25">
      <c r="A87" t="s">
        <v>84</v>
      </c>
      <c r="B87">
        <v>400</v>
      </c>
      <c r="C87" t="s">
        <v>38</v>
      </c>
      <c r="D87">
        <v>4555</v>
      </c>
      <c r="E87">
        <v>2017</v>
      </c>
      <c r="F87">
        <v>49.595289416</v>
      </c>
      <c r="G87" t="s">
        <v>39</v>
      </c>
      <c r="I87">
        <v>0</v>
      </c>
    </row>
    <row r="88" spans="1:9" x14ac:dyDescent="0.25">
      <c r="A88" t="s">
        <v>84</v>
      </c>
      <c r="B88">
        <v>400</v>
      </c>
      <c r="C88" t="s">
        <v>38</v>
      </c>
      <c r="D88">
        <v>4555</v>
      </c>
      <c r="E88">
        <v>2018</v>
      </c>
      <c r="F88">
        <v>42.594006935400003</v>
      </c>
      <c r="G88" t="s">
        <v>39</v>
      </c>
      <c r="I88">
        <v>0</v>
      </c>
    </row>
    <row r="89" spans="1:9" hidden="1" x14ac:dyDescent="0.25">
      <c r="A89" t="s">
        <v>88</v>
      </c>
      <c r="B89">
        <v>404</v>
      </c>
      <c r="C89" t="s">
        <v>38</v>
      </c>
      <c r="D89">
        <v>4555</v>
      </c>
      <c r="E89">
        <v>2012</v>
      </c>
      <c r="F89">
        <v>2.9338550195000002</v>
      </c>
      <c r="G89" t="s">
        <v>39</v>
      </c>
      <c r="I89">
        <v>0</v>
      </c>
    </row>
    <row r="90" spans="1:9" hidden="1" x14ac:dyDescent="0.25">
      <c r="A90" t="s">
        <v>88</v>
      </c>
      <c r="B90">
        <v>404</v>
      </c>
      <c r="C90" t="s">
        <v>38</v>
      </c>
      <c r="D90">
        <v>4555</v>
      </c>
      <c r="E90">
        <v>2017</v>
      </c>
      <c r="F90">
        <v>2.9798408478999998</v>
      </c>
      <c r="G90" t="s">
        <v>39</v>
      </c>
      <c r="I90">
        <v>0</v>
      </c>
    </row>
    <row r="91" spans="1:9" x14ac:dyDescent="0.25">
      <c r="A91" t="s">
        <v>88</v>
      </c>
      <c r="B91">
        <v>404</v>
      </c>
      <c r="C91" t="s">
        <v>38</v>
      </c>
      <c r="D91">
        <v>4555</v>
      </c>
      <c r="E91">
        <v>2018</v>
      </c>
      <c r="F91">
        <v>2.9798408478999998</v>
      </c>
      <c r="G91" t="s">
        <v>39</v>
      </c>
      <c r="I91">
        <v>0</v>
      </c>
    </row>
    <row r="92" spans="1:9" hidden="1" x14ac:dyDescent="0.25">
      <c r="A92" t="s">
        <v>89</v>
      </c>
      <c r="B92">
        <v>414</v>
      </c>
      <c r="C92" t="s">
        <v>38</v>
      </c>
      <c r="D92">
        <v>4555</v>
      </c>
      <c r="E92">
        <v>2012</v>
      </c>
      <c r="F92">
        <v>100</v>
      </c>
      <c r="G92" t="s">
        <v>39</v>
      </c>
      <c r="H92" t="s">
        <v>46</v>
      </c>
      <c r="I92">
        <v>6749</v>
      </c>
    </row>
    <row r="93" spans="1:9" hidden="1" x14ac:dyDescent="0.25">
      <c r="A93" t="s">
        <v>89</v>
      </c>
      <c r="B93">
        <v>414</v>
      </c>
      <c r="C93" t="s">
        <v>38</v>
      </c>
      <c r="D93">
        <v>4555</v>
      </c>
      <c r="E93">
        <v>2017</v>
      </c>
      <c r="F93">
        <v>100</v>
      </c>
      <c r="G93" t="s">
        <v>42</v>
      </c>
      <c r="I93">
        <v>0</v>
      </c>
    </row>
    <row r="94" spans="1:9" x14ac:dyDescent="0.25">
      <c r="A94" t="s">
        <v>89</v>
      </c>
      <c r="B94">
        <v>414</v>
      </c>
      <c r="C94" t="s">
        <v>38</v>
      </c>
      <c r="D94">
        <v>4555</v>
      </c>
      <c r="E94">
        <v>2018</v>
      </c>
      <c r="F94">
        <v>100</v>
      </c>
      <c r="G94" t="s">
        <v>42</v>
      </c>
      <c r="I94">
        <v>0</v>
      </c>
    </row>
    <row r="95" spans="1:9" hidden="1" x14ac:dyDescent="0.25">
      <c r="A95" t="s">
        <v>91</v>
      </c>
      <c r="B95">
        <v>422</v>
      </c>
      <c r="C95" t="s">
        <v>38</v>
      </c>
      <c r="D95">
        <v>4555</v>
      </c>
      <c r="E95">
        <v>2012</v>
      </c>
      <c r="F95">
        <v>66.142731264299996</v>
      </c>
      <c r="G95" t="s">
        <v>39</v>
      </c>
      <c r="I95">
        <v>0</v>
      </c>
    </row>
    <row r="96" spans="1:9" hidden="1" x14ac:dyDescent="0.25">
      <c r="A96" t="s">
        <v>91</v>
      </c>
      <c r="B96">
        <v>422</v>
      </c>
      <c r="C96" t="s">
        <v>38</v>
      </c>
      <c r="D96">
        <v>4555</v>
      </c>
      <c r="E96">
        <v>2017</v>
      </c>
      <c r="F96">
        <v>66.142731264299996</v>
      </c>
      <c r="G96" t="s">
        <v>39</v>
      </c>
      <c r="I96">
        <v>0</v>
      </c>
    </row>
    <row r="97" spans="1:9" x14ac:dyDescent="0.25">
      <c r="A97" t="s">
        <v>91</v>
      </c>
      <c r="B97">
        <v>422</v>
      </c>
      <c r="C97" t="s">
        <v>38</v>
      </c>
      <c r="D97">
        <v>4555</v>
      </c>
      <c r="E97">
        <v>2018</v>
      </c>
      <c r="F97">
        <v>66.142731264299996</v>
      </c>
      <c r="G97" t="s">
        <v>39</v>
      </c>
      <c r="I97">
        <v>0</v>
      </c>
    </row>
    <row r="98" spans="1:9" hidden="1" x14ac:dyDescent="0.25">
      <c r="A98" t="s">
        <v>92</v>
      </c>
      <c r="B98">
        <v>426</v>
      </c>
      <c r="C98" t="s">
        <v>38</v>
      </c>
      <c r="D98">
        <v>4555</v>
      </c>
      <c r="E98">
        <v>2012</v>
      </c>
      <c r="F98">
        <v>6.76042221E-2</v>
      </c>
      <c r="G98" t="s">
        <v>39</v>
      </c>
      <c r="I98">
        <v>0</v>
      </c>
    </row>
    <row r="99" spans="1:9" hidden="1" x14ac:dyDescent="0.25">
      <c r="A99" t="s">
        <v>92</v>
      </c>
      <c r="B99">
        <v>426</v>
      </c>
      <c r="C99" t="s">
        <v>38</v>
      </c>
      <c r="D99">
        <v>4555</v>
      </c>
      <c r="E99">
        <v>2017</v>
      </c>
      <c r="F99">
        <v>4.6148772999999997E-2</v>
      </c>
      <c r="G99" t="s">
        <v>39</v>
      </c>
      <c r="I99">
        <v>0</v>
      </c>
    </row>
    <row r="100" spans="1:9" x14ac:dyDescent="0.25">
      <c r="A100" t="s">
        <v>92</v>
      </c>
      <c r="B100">
        <v>426</v>
      </c>
      <c r="C100" t="s">
        <v>38</v>
      </c>
      <c r="D100">
        <v>4555</v>
      </c>
      <c r="E100">
        <v>2018</v>
      </c>
      <c r="F100">
        <v>4.4519714500000002E-2</v>
      </c>
      <c r="G100" t="s">
        <v>39</v>
      </c>
      <c r="I100">
        <v>0</v>
      </c>
    </row>
    <row r="101" spans="1:9" hidden="1" x14ac:dyDescent="0.25">
      <c r="A101" t="s">
        <v>93</v>
      </c>
      <c r="B101">
        <v>430</v>
      </c>
      <c r="C101" t="s">
        <v>38</v>
      </c>
      <c r="D101">
        <v>4555</v>
      </c>
      <c r="E101">
        <v>2012</v>
      </c>
      <c r="F101">
        <v>2.4293294E-2</v>
      </c>
      <c r="G101" t="s">
        <v>39</v>
      </c>
      <c r="I101">
        <v>0</v>
      </c>
    </row>
    <row r="102" spans="1:9" hidden="1" x14ac:dyDescent="0.25">
      <c r="A102" t="s">
        <v>93</v>
      </c>
      <c r="B102">
        <v>430</v>
      </c>
      <c r="C102" t="s">
        <v>38</v>
      </c>
      <c r="D102">
        <v>4555</v>
      </c>
      <c r="E102">
        <v>2017</v>
      </c>
      <c r="F102">
        <v>2.4640305099999999E-2</v>
      </c>
      <c r="G102" t="s">
        <v>39</v>
      </c>
      <c r="I102">
        <v>0</v>
      </c>
    </row>
    <row r="103" spans="1:9" x14ac:dyDescent="0.25">
      <c r="A103" t="s">
        <v>93</v>
      </c>
      <c r="B103">
        <v>430</v>
      </c>
      <c r="C103" t="s">
        <v>38</v>
      </c>
      <c r="D103">
        <v>4555</v>
      </c>
      <c r="E103">
        <v>2018</v>
      </c>
      <c r="F103">
        <v>2.4640305099999999E-2</v>
      </c>
      <c r="G103" t="s">
        <v>39</v>
      </c>
      <c r="I103">
        <v>0</v>
      </c>
    </row>
    <row r="104" spans="1:9" hidden="1" x14ac:dyDescent="0.25">
      <c r="A104" t="s">
        <v>94</v>
      </c>
      <c r="B104">
        <v>434</v>
      </c>
      <c r="C104" t="s">
        <v>38</v>
      </c>
      <c r="D104">
        <v>4555</v>
      </c>
      <c r="E104">
        <v>2012</v>
      </c>
      <c r="F104">
        <v>39.681736112499998</v>
      </c>
      <c r="G104" t="s">
        <v>39</v>
      </c>
      <c r="I104">
        <v>0</v>
      </c>
    </row>
    <row r="105" spans="1:9" hidden="1" x14ac:dyDescent="0.25">
      <c r="A105" t="s">
        <v>94</v>
      </c>
      <c r="B105">
        <v>434</v>
      </c>
      <c r="C105" t="s">
        <v>38</v>
      </c>
      <c r="D105">
        <v>4555</v>
      </c>
      <c r="E105">
        <v>2017</v>
      </c>
      <c r="F105">
        <v>39.754444392300002</v>
      </c>
      <c r="G105" t="s">
        <v>39</v>
      </c>
      <c r="I105">
        <v>0</v>
      </c>
    </row>
    <row r="106" spans="1:9" x14ac:dyDescent="0.25">
      <c r="A106" t="s">
        <v>94</v>
      </c>
      <c r="B106">
        <v>434</v>
      </c>
      <c r="C106" t="s">
        <v>38</v>
      </c>
      <c r="D106">
        <v>4555</v>
      </c>
      <c r="E106">
        <v>2018</v>
      </c>
      <c r="F106">
        <v>39.754444392300002</v>
      </c>
      <c r="G106" t="s">
        <v>39</v>
      </c>
      <c r="I106">
        <v>0</v>
      </c>
    </row>
    <row r="107" spans="1:9" hidden="1" x14ac:dyDescent="0.25">
      <c r="A107" t="s">
        <v>95</v>
      </c>
      <c r="B107">
        <v>450</v>
      </c>
      <c r="C107" t="s">
        <v>38</v>
      </c>
      <c r="D107">
        <v>4555</v>
      </c>
      <c r="E107">
        <v>2012</v>
      </c>
      <c r="F107">
        <v>45.5143082345</v>
      </c>
      <c r="G107" t="s">
        <v>39</v>
      </c>
      <c r="I107">
        <v>0</v>
      </c>
    </row>
    <row r="108" spans="1:9" hidden="1" x14ac:dyDescent="0.25">
      <c r="A108" t="s">
        <v>95</v>
      </c>
      <c r="B108">
        <v>450</v>
      </c>
      <c r="C108" t="s">
        <v>38</v>
      </c>
      <c r="D108">
        <v>4555</v>
      </c>
      <c r="E108">
        <v>2017</v>
      </c>
      <c r="F108">
        <v>45.5143082345</v>
      </c>
      <c r="G108" t="s">
        <v>39</v>
      </c>
      <c r="I108">
        <v>0</v>
      </c>
    </row>
    <row r="109" spans="1:9" x14ac:dyDescent="0.25">
      <c r="A109" t="s">
        <v>95</v>
      </c>
      <c r="B109">
        <v>450</v>
      </c>
      <c r="C109" t="s">
        <v>38</v>
      </c>
      <c r="D109">
        <v>4555</v>
      </c>
      <c r="E109">
        <v>2018</v>
      </c>
      <c r="F109">
        <v>45.5143082345</v>
      </c>
      <c r="G109" t="s">
        <v>39</v>
      </c>
      <c r="I109">
        <v>0</v>
      </c>
    </row>
    <row r="110" spans="1:9" hidden="1" x14ac:dyDescent="0.25">
      <c r="A110" t="s">
        <v>96</v>
      </c>
      <c r="B110">
        <v>454</v>
      </c>
      <c r="C110" t="s">
        <v>38</v>
      </c>
      <c r="D110">
        <v>4555</v>
      </c>
      <c r="E110">
        <v>2012</v>
      </c>
      <c r="F110">
        <v>2.1173721036000002</v>
      </c>
      <c r="G110" t="s">
        <v>39</v>
      </c>
      <c r="I110">
        <v>0</v>
      </c>
    </row>
    <row r="111" spans="1:9" hidden="1" x14ac:dyDescent="0.25">
      <c r="A111" t="s">
        <v>96</v>
      </c>
      <c r="B111">
        <v>454</v>
      </c>
      <c r="C111" t="s">
        <v>38</v>
      </c>
      <c r="D111">
        <v>4555</v>
      </c>
      <c r="E111">
        <v>2017</v>
      </c>
      <c r="F111">
        <v>2.0813530316</v>
      </c>
      <c r="G111" t="s">
        <v>39</v>
      </c>
      <c r="I111">
        <v>0</v>
      </c>
    </row>
    <row r="112" spans="1:9" x14ac:dyDescent="0.25">
      <c r="A112" t="s">
        <v>96</v>
      </c>
      <c r="B112">
        <v>454</v>
      </c>
      <c r="C112" t="s">
        <v>38</v>
      </c>
      <c r="D112">
        <v>4555</v>
      </c>
      <c r="E112">
        <v>2018</v>
      </c>
      <c r="F112">
        <v>2.0813530316</v>
      </c>
      <c r="G112" t="s">
        <v>39</v>
      </c>
      <c r="I112">
        <v>0</v>
      </c>
    </row>
    <row r="113" spans="1:9" hidden="1" x14ac:dyDescent="0.25">
      <c r="A113" t="s">
        <v>97</v>
      </c>
      <c r="B113">
        <v>466</v>
      </c>
      <c r="C113" t="s">
        <v>38</v>
      </c>
      <c r="D113">
        <v>4555</v>
      </c>
      <c r="E113">
        <v>2012</v>
      </c>
      <c r="F113">
        <v>3.6062875673999999</v>
      </c>
      <c r="G113" t="s">
        <v>39</v>
      </c>
      <c r="I113">
        <v>0</v>
      </c>
    </row>
    <row r="114" spans="1:9" hidden="1" x14ac:dyDescent="0.25">
      <c r="A114" t="s">
        <v>97</v>
      </c>
      <c r="B114">
        <v>466</v>
      </c>
      <c r="C114" t="s">
        <v>38</v>
      </c>
      <c r="D114">
        <v>4555</v>
      </c>
      <c r="E114">
        <v>2017</v>
      </c>
      <c r="F114">
        <v>3.851952898</v>
      </c>
      <c r="G114" t="s">
        <v>39</v>
      </c>
      <c r="I114">
        <v>0</v>
      </c>
    </row>
    <row r="115" spans="1:9" x14ac:dyDescent="0.25">
      <c r="A115" t="s">
        <v>97</v>
      </c>
      <c r="B115">
        <v>466</v>
      </c>
      <c r="C115" t="s">
        <v>38</v>
      </c>
      <c r="D115">
        <v>4555</v>
      </c>
      <c r="E115">
        <v>2018</v>
      </c>
      <c r="F115">
        <v>3.851952898</v>
      </c>
      <c r="G115" t="s">
        <v>39</v>
      </c>
      <c r="I115">
        <v>0</v>
      </c>
    </row>
    <row r="116" spans="1:9" hidden="1" x14ac:dyDescent="0.25">
      <c r="A116" t="s">
        <v>98</v>
      </c>
      <c r="B116">
        <v>478</v>
      </c>
      <c r="C116" t="s">
        <v>38</v>
      </c>
      <c r="D116">
        <v>4555</v>
      </c>
      <c r="E116">
        <v>2012</v>
      </c>
      <c r="F116">
        <v>27.765059828599998</v>
      </c>
      <c r="G116" t="s">
        <v>39</v>
      </c>
      <c r="I116">
        <v>0</v>
      </c>
    </row>
    <row r="117" spans="1:9" hidden="1" x14ac:dyDescent="0.25">
      <c r="A117" t="s">
        <v>98</v>
      </c>
      <c r="B117">
        <v>478</v>
      </c>
      <c r="C117" t="s">
        <v>38</v>
      </c>
      <c r="D117">
        <v>4555</v>
      </c>
      <c r="E117">
        <v>2017</v>
      </c>
      <c r="F117">
        <v>27.765059828599998</v>
      </c>
      <c r="G117" t="s">
        <v>39</v>
      </c>
      <c r="I117">
        <v>0</v>
      </c>
    </row>
    <row r="118" spans="1:9" x14ac:dyDescent="0.25">
      <c r="A118" t="s">
        <v>98</v>
      </c>
      <c r="B118">
        <v>478</v>
      </c>
      <c r="C118" t="s">
        <v>38</v>
      </c>
      <c r="D118">
        <v>4555</v>
      </c>
      <c r="E118">
        <v>2018</v>
      </c>
      <c r="F118">
        <v>27.765059828599998</v>
      </c>
      <c r="G118" t="s">
        <v>39</v>
      </c>
      <c r="I118">
        <v>0</v>
      </c>
    </row>
    <row r="119" spans="1:9" hidden="1" x14ac:dyDescent="0.25">
      <c r="A119" t="s">
        <v>99</v>
      </c>
      <c r="B119">
        <v>480</v>
      </c>
      <c r="C119" t="s">
        <v>38</v>
      </c>
      <c r="D119">
        <v>4555</v>
      </c>
      <c r="E119">
        <v>2012</v>
      </c>
      <c r="F119">
        <v>32.525095428199997</v>
      </c>
      <c r="G119" t="s">
        <v>39</v>
      </c>
      <c r="I119">
        <v>0</v>
      </c>
    </row>
    <row r="120" spans="1:9" hidden="1" x14ac:dyDescent="0.25">
      <c r="A120" t="s">
        <v>99</v>
      </c>
      <c r="B120">
        <v>480</v>
      </c>
      <c r="C120" t="s">
        <v>38</v>
      </c>
      <c r="D120">
        <v>4555</v>
      </c>
      <c r="E120">
        <v>2017</v>
      </c>
      <c r="F120">
        <v>30.710234499399998</v>
      </c>
      <c r="G120" t="s">
        <v>39</v>
      </c>
      <c r="I120">
        <v>0</v>
      </c>
    </row>
    <row r="121" spans="1:9" x14ac:dyDescent="0.25">
      <c r="A121" t="s">
        <v>99</v>
      </c>
      <c r="B121">
        <v>480</v>
      </c>
      <c r="C121" t="s">
        <v>38</v>
      </c>
      <c r="D121">
        <v>4555</v>
      </c>
      <c r="E121">
        <v>2018</v>
      </c>
      <c r="F121">
        <v>32.169996689900003</v>
      </c>
      <c r="G121" t="s">
        <v>39</v>
      </c>
      <c r="I121">
        <v>0</v>
      </c>
    </row>
    <row r="122" spans="1:9" hidden="1" x14ac:dyDescent="0.25">
      <c r="A122" t="s">
        <v>100</v>
      </c>
      <c r="B122">
        <v>504</v>
      </c>
      <c r="C122" t="s">
        <v>38</v>
      </c>
      <c r="D122">
        <v>4555</v>
      </c>
      <c r="E122">
        <v>2012</v>
      </c>
      <c r="F122">
        <v>23.0022512912</v>
      </c>
      <c r="G122" t="s">
        <v>39</v>
      </c>
      <c r="I122">
        <v>0</v>
      </c>
    </row>
    <row r="123" spans="1:9" hidden="1" x14ac:dyDescent="0.25">
      <c r="A123" t="s">
        <v>100</v>
      </c>
      <c r="B123">
        <v>504</v>
      </c>
      <c r="C123" t="s">
        <v>38</v>
      </c>
      <c r="D123">
        <v>4555</v>
      </c>
      <c r="E123">
        <v>2017</v>
      </c>
      <c r="F123">
        <v>26.9356608555</v>
      </c>
      <c r="G123" t="s">
        <v>39</v>
      </c>
      <c r="I123">
        <v>0</v>
      </c>
    </row>
    <row r="124" spans="1:9" x14ac:dyDescent="0.25">
      <c r="A124" t="s">
        <v>100</v>
      </c>
      <c r="B124">
        <v>504</v>
      </c>
      <c r="C124" t="s">
        <v>38</v>
      </c>
      <c r="D124">
        <v>4555</v>
      </c>
      <c r="E124">
        <v>2018</v>
      </c>
      <c r="F124">
        <v>28.223942269399998</v>
      </c>
      <c r="G124" t="s">
        <v>39</v>
      </c>
      <c r="I124">
        <v>0</v>
      </c>
    </row>
    <row r="125" spans="1:9" hidden="1" x14ac:dyDescent="0.25">
      <c r="A125" t="s">
        <v>101</v>
      </c>
      <c r="B125">
        <v>508</v>
      </c>
      <c r="C125" t="s">
        <v>38</v>
      </c>
      <c r="D125">
        <v>4555</v>
      </c>
      <c r="E125">
        <v>2012</v>
      </c>
      <c r="F125">
        <v>1.4691274395</v>
      </c>
      <c r="G125" t="s">
        <v>39</v>
      </c>
      <c r="I125">
        <v>0</v>
      </c>
    </row>
    <row r="126" spans="1:9" hidden="1" x14ac:dyDescent="0.25">
      <c r="A126" t="s">
        <v>101</v>
      </c>
      <c r="B126">
        <v>508</v>
      </c>
      <c r="C126" t="s">
        <v>38</v>
      </c>
      <c r="D126">
        <v>4555</v>
      </c>
      <c r="E126">
        <v>2017</v>
      </c>
      <c r="F126">
        <v>1.4691274395</v>
      </c>
      <c r="G126" t="s">
        <v>39</v>
      </c>
      <c r="I126">
        <v>0</v>
      </c>
    </row>
    <row r="127" spans="1:9" x14ac:dyDescent="0.25">
      <c r="A127" t="s">
        <v>101</v>
      </c>
      <c r="B127">
        <v>508</v>
      </c>
      <c r="C127" t="s">
        <v>38</v>
      </c>
      <c r="D127">
        <v>4555</v>
      </c>
      <c r="E127">
        <v>2018</v>
      </c>
      <c r="F127">
        <v>1.4691274395</v>
      </c>
      <c r="G127" t="s">
        <v>39</v>
      </c>
      <c r="I127">
        <v>0</v>
      </c>
    </row>
    <row r="128" spans="1:9" hidden="1" x14ac:dyDescent="0.25">
      <c r="A128" t="s">
        <v>102</v>
      </c>
      <c r="B128">
        <v>516</v>
      </c>
      <c r="C128" t="s">
        <v>38</v>
      </c>
      <c r="D128">
        <v>4555</v>
      </c>
      <c r="E128">
        <v>2012</v>
      </c>
      <c r="F128">
        <v>1.6523413414000001</v>
      </c>
      <c r="G128" t="s">
        <v>39</v>
      </c>
      <c r="I128">
        <v>0</v>
      </c>
    </row>
    <row r="129" spans="1:9" hidden="1" x14ac:dyDescent="0.25">
      <c r="A129" t="s">
        <v>102</v>
      </c>
      <c r="B129">
        <v>516</v>
      </c>
      <c r="C129" t="s">
        <v>38</v>
      </c>
      <c r="D129">
        <v>4555</v>
      </c>
      <c r="E129">
        <v>2017</v>
      </c>
      <c r="F129">
        <v>1.6503161447000001</v>
      </c>
      <c r="G129" t="s">
        <v>39</v>
      </c>
      <c r="I129">
        <v>0</v>
      </c>
    </row>
    <row r="130" spans="1:9" x14ac:dyDescent="0.25">
      <c r="A130" t="s">
        <v>102</v>
      </c>
      <c r="B130">
        <v>516</v>
      </c>
      <c r="C130" t="s">
        <v>38</v>
      </c>
      <c r="D130">
        <v>4555</v>
      </c>
      <c r="E130">
        <v>2018</v>
      </c>
      <c r="F130">
        <v>1.6503161447000001</v>
      </c>
      <c r="G130" t="s">
        <v>39</v>
      </c>
      <c r="I130">
        <v>0</v>
      </c>
    </row>
    <row r="131" spans="1:9" hidden="1" x14ac:dyDescent="0.25">
      <c r="A131" t="s">
        <v>103</v>
      </c>
      <c r="B131">
        <v>562</v>
      </c>
      <c r="C131" t="s">
        <v>38</v>
      </c>
      <c r="D131">
        <v>4555</v>
      </c>
      <c r="E131">
        <v>2012</v>
      </c>
      <c r="F131">
        <v>0.1983247383</v>
      </c>
      <c r="G131" t="s">
        <v>39</v>
      </c>
      <c r="I131">
        <v>0</v>
      </c>
    </row>
    <row r="132" spans="1:9" hidden="1" x14ac:dyDescent="0.25">
      <c r="A132" t="s">
        <v>103</v>
      </c>
      <c r="B132">
        <v>562</v>
      </c>
      <c r="C132" t="s">
        <v>38</v>
      </c>
      <c r="D132">
        <v>4555</v>
      </c>
      <c r="E132">
        <v>2017</v>
      </c>
      <c r="F132">
        <v>0.16698738790000001</v>
      </c>
      <c r="G132" t="s">
        <v>39</v>
      </c>
      <c r="I132">
        <v>0</v>
      </c>
    </row>
    <row r="133" spans="1:9" x14ac:dyDescent="0.25">
      <c r="A133" t="s">
        <v>103</v>
      </c>
      <c r="B133">
        <v>562</v>
      </c>
      <c r="C133" t="s">
        <v>38</v>
      </c>
      <c r="D133">
        <v>4555</v>
      </c>
      <c r="E133">
        <v>2018</v>
      </c>
      <c r="F133">
        <v>0.16698738790000001</v>
      </c>
      <c r="G133" t="s">
        <v>39</v>
      </c>
      <c r="I133">
        <v>0</v>
      </c>
    </row>
    <row r="134" spans="1:9" hidden="1" x14ac:dyDescent="0.25">
      <c r="A134" t="s">
        <v>105</v>
      </c>
      <c r="B134">
        <v>566</v>
      </c>
      <c r="C134" t="s">
        <v>38</v>
      </c>
      <c r="D134">
        <v>4555</v>
      </c>
      <c r="E134">
        <v>2012</v>
      </c>
      <c r="F134">
        <v>1.1468846242999999</v>
      </c>
      <c r="G134" t="s">
        <v>39</v>
      </c>
      <c r="I134">
        <v>0</v>
      </c>
    </row>
    <row r="135" spans="1:9" hidden="1" x14ac:dyDescent="0.25">
      <c r="A135" t="s">
        <v>105</v>
      </c>
      <c r="B135">
        <v>566</v>
      </c>
      <c r="C135" t="s">
        <v>38</v>
      </c>
      <c r="D135">
        <v>4555</v>
      </c>
      <c r="E135">
        <v>2017</v>
      </c>
      <c r="F135">
        <v>1.1806534556999999</v>
      </c>
      <c r="G135" t="s">
        <v>39</v>
      </c>
      <c r="I135">
        <v>0</v>
      </c>
    </row>
    <row r="136" spans="1:9" x14ac:dyDescent="0.25">
      <c r="A136" t="s">
        <v>105</v>
      </c>
      <c r="B136">
        <v>566</v>
      </c>
      <c r="C136" t="s">
        <v>38</v>
      </c>
      <c r="D136">
        <v>4555</v>
      </c>
      <c r="E136">
        <v>2018</v>
      </c>
      <c r="F136">
        <v>1.1806534556999999</v>
      </c>
      <c r="G136" t="s">
        <v>39</v>
      </c>
      <c r="I136">
        <v>0</v>
      </c>
    </row>
    <row r="137" spans="1:9" hidden="1" x14ac:dyDescent="0.25">
      <c r="A137" t="s">
        <v>106</v>
      </c>
      <c r="B137">
        <v>512</v>
      </c>
      <c r="C137" t="s">
        <v>38</v>
      </c>
      <c r="D137">
        <v>4555</v>
      </c>
      <c r="E137">
        <v>2012</v>
      </c>
      <c r="F137">
        <v>100</v>
      </c>
      <c r="G137" t="s">
        <v>39</v>
      </c>
      <c r="H137" t="s">
        <v>67</v>
      </c>
      <c r="I137">
        <v>6749</v>
      </c>
    </row>
    <row r="138" spans="1:9" hidden="1" x14ac:dyDescent="0.25">
      <c r="A138" t="s">
        <v>106</v>
      </c>
      <c r="B138">
        <v>512</v>
      </c>
      <c r="C138" t="s">
        <v>38</v>
      </c>
      <c r="D138">
        <v>4555</v>
      </c>
      <c r="E138">
        <v>2017</v>
      </c>
      <c r="F138">
        <v>100</v>
      </c>
      <c r="G138" t="s">
        <v>42</v>
      </c>
      <c r="I138">
        <v>0</v>
      </c>
    </row>
    <row r="139" spans="1:9" x14ac:dyDescent="0.25">
      <c r="A139" t="s">
        <v>106</v>
      </c>
      <c r="B139">
        <v>512</v>
      </c>
      <c r="C139" t="s">
        <v>38</v>
      </c>
      <c r="D139">
        <v>4555</v>
      </c>
      <c r="E139">
        <v>2018</v>
      </c>
      <c r="F139">
        <v>100</v>
      </c>
      <c r="G139" t="s">
        <v>42</v>
      </c>
      <c r="I139">
        <v>0</v>
      </c>
    </row>
    <row r="140" spans="1:9" hidden="1" x14ac:dyDescent="0.25">
      <c r="A140" t="s">
        <v>108</v>
      </c>
      <c r="B140">
        <v>275</v>
      </c>
      <c r="C140" t="s">
        <v>38</v>
      </c>
      <c r="D140">
        <v>4555</v>
      </c>
      <c r="E140">
        <v>2012</v>
      </c>
      <c r="F140">
        <v>88.890149361699997</v>
      </c>
      <c r="G140" t="s">
        <v>39</v>
      </c>
      <c r="I140">
        <v>0</v>
      </c>
    </row>
    <row r="141" spans="1:9" hidden="1" x14ac:dyDescent="0.25">
      <c r="A141" t="s">
        <v>108</v>
      </c>
      <c r="B141">
        <v>275</v>
      </c>
      <c r="C141" t="s">
        <v>38</v>
      </c>
      <c r="D141">
        <v>4555</v>
      </c>
      <c r="E141">
        <v>2017</v>
      </c>
      <c r="F141">
        <v>76.797149976100002</v>
      </c>
      <c r="G141" t="s">
        <v>39</v>
      </c>
      <c r="I141">
        <v>0</v>
      </c>
    </row>
    <row r="142" spans="1:9" x14ac:dyDescent="0.25">
      <c r="A142" t="s">
        <v>108</v>
      </c>
      <c r="B142">
        <v>275</v>
      </c>
      <c r="C142" t="s">
        <v>38</v>
      </c>
      <c r="D142">
        <v>4555</v>
      </c>
      <c r="E142">
        <v>2018</v>
      </c>
      <c r="F142">
        <v>78.050921861299997</v>
      </c>
      <c r="G142" t="s">
        <v>39</v>
      </c>
      <c r="I142">
        <v>0</v>
      </c>
    </row>
    <row r="143" spans="1:9" hidden="1" x14ac:dyDescent="0.25">
      <c r="A143" t="s">
        <v>109</v>
      </c>
      <c r="B143">
        <v>634</v>
      </c>
      <c r="C143" t="s">
        <v>38</v>
      </c>
      <c r="D143">
        <v>4555</v>
      </c>
      <c r="E143">
        <v>2012</v>
      </c>
      <c r="F143">
        <v>100</v>
      </c>
      <c r="G143" t="s">
        <v>39</v>
      </c>
      <c r="H143" t="s">
        <v>69</v>
      </c>
      <c r="I143">
        <v>6749</v>
      </c>
    </row>
    <row r="144" spans="1:9" hidden="1" x14ac:dyDescent="0.25">
      <c r="A144" t="s">
        <v>109</v>
      </c>
      <c r="B144">
        <v>634</v>
      </c>
      <c r="C144" t="s">
        <v>38</v>
      </c>
      <c r="D144">
        <v>4555</v>
      </c>
      <c r="E144">
        <v>2017</v>
      </c>
      <c r="F144">
        <v>100</v>
      </c>
      <c r="G144" t="s">
        <v>42</v>
      </c>
      <c r="I144">
        <v>0</v>
      </c>
    </row>
    <row r="145" spans="1:9" x14ac:dyDescent="0.25">
      <c r="A145" t="s">
        <v>109</v>
      </c>
      <c r="B145">
        <v>634</v>
      </c>
      <c r="C145" t="s">
        <v>38</v>
      </c>
      <c r="D145">
        <v>4555</v>
      </c>
      <c r="E145">
        <v>2018</v>
      </c>
      <c r="F145">
        <v>100</v>
      </c>
      <c r="G145" t="s">
        <v>42</v>
      </c>
      <c r="I145">
        <v>0</v>
      </c>
    </row>
    <row r="146" spans="1:9" hidden="1" x14ac:dyDescent="0.25">
      <c r="A146" t="s">
        <v>111</v>
      </c>
      <c r="B146">
        <v>646</v>
      </c>
      <c r="C146" t="s">
        <v>38</v>
      </c>
      <c r="D146">
        <v>4555</v>
      </c>
      <c r="E146">
        <v>2012</v>
      </c>
      <c r="F146">
        <v>0.39876718760000002</v>
      </c>
      <c r="G146" t="s">
        <v>39</v>
      </c>
      <c r="I146">
        <v>0</v>
      </c>
    </row>
    <row r="147" spans="1:9" hidden="1" x14ac:dyDescent="0.25">
      <c r="A147" t="s">
        <v>111</v>
      </c>
      <c r="B147">
        <v>646</v>
      </c>
      <c r="C147" t="s">
        <v>38</v>
      </c>
      <c r="D147">
        <v>4555</v>
      </c>
      <c r="E147">
        <v>2017</v>
      </c>
      <c r="F147">
        <v>0.398491547</v>
      </c>
      <c r="G147" t="s">
        <v>39</v>
      </c>
      <c r="I147">
        <v>0</v>
      </c>
    </row>
    <row r="148" spans="1:9" x14ac:dyDescent="0.25">
      <c r="A148" t="s">
        <v>111</v>
      </c>
      <c r="B148">
        <v>646</v>
      </c>
      <c r="C148" t="s">
        <v>38</v>
      </c>
      <c r="D148">
        <v>4555</v>
      </c>
      <c r="E148">
        <v>2018</v>
      </c>
      <c r="F148">
        <v>0.398491547</v>
      </c>
      <c r="G148" t="s">
        <v>39</v>
      </c>
      <c r="I148">
        <v>0</v>
      </c>
    </row>
    <row r="149" spans="1:9" hidden="1" x14ac:dyDescent="0.25">
      <c r="A149" t="s">
        <v>112</v>
      </c>
      <c r="B149">
        <v>678</v>
      </c>
      <c r="C149" t="s">
        <v>38</v>
      </c>
      <c r="D149">
        <v>4555</v>
      </c>
      <c r="E149">
        <v>2012</v>
      </c>
      <c r="F149">
        <v>21.541956685599999</v>
      </c>
      <c r="G149" t="s">
        <v>39</v>
      </c>
      <c r="I149">
        <v>0</v>
      </c>
    </row>
    <row r="150" spans="1:9" hidden="1" x14ac:dyDescent="0.25">
      <c r="A150" t="s">
        <v>112</v>
      </c>
      <c r="B150">
        <v>678</v>
      </c>
      <c r="C150" t="s">
        <v>38</v>
      </c>
      <c r="D150">
        <v>4555</v>
      </c>
      <c r="E150">
        <v>2017</v>
      </c>
      <c r="F150">
        <v>18.9592663681</v>
      </c>
      <c r="G150" t="s">
        <v>39</v>
      </c>
      <c r="I150">
        <v>0</v>
      </c>
    </row>
    <row r="151" spans="1:9" x14ac:dyDescent="0.25">
      <c r="A151" t="s">
        <v>112</v>
      </c>
      <c r="B151">
        <v>678</v>
      </c>
      <c r="C151" t="s">
        <v>38</v>
      </c>
      <c r="D151">
        <v>4555</v>
      </c>
      <c r="E151">
        <v>2018</v>
      </c>
      <c r="F151">
        <v>18.9592663681</v>
      </c>
      <c r="G151" t="s">
        <v>39</v>
      </c>
      <c r="I151">
        <v>0</v>
      </c>
    </row>
    <row r="152" spans="1:9" hidden="1" x14ac:dyDescent="0.25">
      <c r="A152" t="s">
        <v>113</v>
      </c>
      <c r="B152">
        <v>682</v>
      </c>
      <c r="C152" t="s">
        <v>38</v>
      </c>
      <c r="D152">
        <v>4555</v>
      </c>
      <c r="E152">
        <v>2012</v>
      </c>
      <c r="F152">
        <v>100</v>
      </c>
      <c r="G152" t="s">
        <v>39</v>
      </c>
      <c r="H152" t="s">
        <v>77</v>
      </c>
      <c r="I152">
        <v>6749</v>
      </c>
    </row>
    <row r="153" spans="1:9" hidden="1" x14ac:dyDescent="0.25">
      <c r="A153" t="s">
        <v>113</v>
      </c>
      <c r="B153">
        <v>682</v>
      </c>
      <c r="C153" t="s">
        <v>38</v>
      </c>
      <c r="D153">
        <v>4555</v>
      </c>
      <c r="E153">
        <v>2017</v>
      </c>
      <c r="F153">
        <v>100</v>
      </c>
      <c r="G153" t="s">
        <v>42</v>
      </c>
      <c r="I153" t="s">
        <v>24</v>
      </c>
    </row>
    <row r="154" spans="1:9" x14ac:dyDescent="0.25">
      <c r="A154" t="s">
        <v>113</v>
      </c>
      <c r="B154">
        <v>682</v>
      </c>
      <c r="C154" t="s">
        <v>38</v>
      </c>
      <c r="D154">
        <v>4555</v>
      </c>
      <c r="E154">
        <v>2018</v>
      </c>
      <c r="F154">
        <v>100</v>
      </c>
      <c r="G154" t="s">
        <v>42</v>
      </c>
      <c r="I154">
        <v>0</v>
      </c>
    </row>
    <row r="155" spans="1:9" hidden="1" x14ac:dyDescent="0.25">
      <c r="A155" t="s">
        <v>121</v>
      </c>
      <c r="B155">
        <v>686</v>
      </c>
      <c r="C155" t="s">
        <v>38</v>
      </c>
      <c r="D155">
        <v>4555</v>
      </c>
      <c r="E155">
        <v>2012</v>
      </c>
      <c r="F155">
        <v>5.5147569840999999</v>
      </c>
      <c r="G155" t="s">
        <v>39</v>
      </c>
      <c r="I155">
        <v>0</v>
      </c>
    </row>
    <row r="156" spans="1:9" hidden="1" x14ac:dyDescent="0.25">
      <c r="A156" t="s">
        <v>121</v>
      </c>
      <c r="B156">
        <v>686</v>
      </c>
      <c r="C156" t="s">
        <v>38</v>
      </c>
      <c r="D156">
        <v>4555</v>
      </c>
      <c r="E156">
        <v>2017</v>
      </c>
      <c r="F156">
        <v>5.6574646754</v>
      </c>
      <c r="G156" t="s">
        <v>39</v>
      </c>
      <c r="I156">
        <v>0</v>
      </c>
    </row>
    <row r="157" spans="1:9" x14ac:dyDescent="0.25">
      <c r="A157" t="s">
        <v>121</v>
      </c>
      <c r="B157">
        <v>686</v>
      </c>
      <c r="C157" t="s">
        <v>38</v>
      </c>
      <c r="D157">
        <v>4555</v>
      </c>
      <c r="E157">
        <v>2018</v>
      </c>
      <c r="F157">
        <v>5.6574646754</v>
      </c>
      <c r="G157" t="s">
        <v>39</v>
      </c>
      <c r="I157">
        <v>0</v>
      </c>
    </row>
    <row r="158" spans="1:9" hidden="1" x14ac:dyDescent="0.25">
      <c r="A158" t="s">
        <v>122</v>
      </c>
      <c r="B158">
        <v>690</v>
      </c>
      <c r="C158" t="s">
        <v>38</v>
      </c>
      <c r="D158">
        <v>4555</v>
      </c>
      <c r="E158">
        <v>2012</v>
      </c>
      <c r="F158">
        <v>23.787771640500001</v>
      </c>
      <c r="G158" t="s">
        <v>39</v>
      </c>
      <c r="I158">
        <v>0</v>
      </c>
    </row>
    <row r="159" spans="1:9" hidden="1" x14ac:dyDescent="0.25">
      <c r="A159" t="s">
        <v>122</v>
      </c>
      <c r="B159">
        <v>690</v>
      </c>
      <c r="C159" t="s">
        <v>38</v>
      </c>
      <c r="D159">
        <v>4555</v>
      </c>
      <c r="E159">
        <v>2017</v>
      </c>
      <c r="F159">
        <v>23.0979799011</v>
      </c>
      <c r="G159" t="s">
        <v>39</v>
      </c>
      <c r="I159">
        <v>0</v>
      </c>
    </row>
    <row r="160" spans="1:9" x14ac:dyDescent="0.25">
      <c r="A160" t="s">
        <v>122</v>
      </c>
      <c r="B160">
        <v>690</v>
      </c>
      <c r="C160" t="s">
        <v>38</v>
      </c>
      <c r="D160">
        <v>4555</v>
      </c>
      <c r="E160">
        <v>2018</v>
      </c>
      <c r="F160">
        <v>23.0979799011</v>
      </c>
      <c r="G160" t="s">
        <v>39</v>
      </c>
      <c r="I160">
        <v>0</v>
      </c>
    </row>
    <row r="161" spans="1:9" hidden="1" x14ac:dyDescent="0.25">
      <c r="A161" t="s">
        <v>123</v>
      </c>
      <c r="B161">
        <v>694</v>
      </c>
      <c r="C161" t="s">
        <v>38</v>
      </c>
      <c r="D161">
        <v>4555</v>
      </c>
      <c r="E161">
        <v>2012</v>
      </c>
      <c r="F161">
        <v>0.2028098066</v>
      </c>
      <c r="G161" t="s">
        <v>39</v>
      </c>
      <c r="I161">
        <v>0</v>
      </c>
    </row>
    <row r="162" spans="1:9" hidden="1" x14ac:dyDescent="0.25">
      <c r="A162" t="s">
        <v>123</v>
      </c>
      <c r="B162">
        <v>694</v>
      </c>
      <c r="C162" t="s">
        <v>38</v>
      </c>
      <c r="D162">
        <v>4555</v>
      </c>
      <c r="E162">
        <v>2017</v>
      </c>
      <c r="F162">
        <v>0.1897992604</v>
      </c>
      <c r="G162" t="s">
        <v>39</v>
      </c>
      <c r="I162">
        <v>0</v>
      </c>
    </row>
    <row r="163" spans="1:9" x14ac:dyDescent="0.25">
      <c r="A163" t="s">
        <v>123</v>
      </c>
      <c r="B163">
        <v>694</v>
      </c>
      <c r="C163" t="s">
        <v>38</v>
      </c>
      <c r="D163">
        <v>4555</v>
      </c>
      <c r="E163">
        <v>2018</v>
      </c>
      <c r="F163">
        <v>0.1897992604</v>
      </c>
      <c r="G163" t="s">
        <v>39</v>
      </c>
      <c r="I163">
        <v>0</v>
      </c>
    </row>
    <row r="164" spans="1:9" hidden="1" x14ac:dyDescent="0.25">
      <c r="A164" t="s">
        <v>124</v>
      </c>
      <c r="B164">
        <v>706</v>
      </c>
      <c r="C164" t="s">
        <v>38</v>
      </c>
      <c r="D164">
        <v>4555</v>
      </c>
      <c r="E164">
        <v>2012</v>
      </c>
      <c r="F164">
        <v>14.1158335168</v>
      </c>
      <c r="G164" t="s">
        <v>39</v>
      </c>
      <c r="I164">
        <v>0</v>
      </c>
    </row>
    <row r="165" spans="1:9" hidden="1" x14ac:dyDescent="0.25">
      <c r="A165" t="s">
        <v>124</v>
      </c>
      <c r="B165">
        <v>706</v>
      </c>
      <c r="C165" t="s">
        <v>38</v>
      </c>
      <c r="D165">
        <v>4555</v>
      </c>
      <c r="E165">
        <v>2017</v>
      </c>
      <c r="F165">
        <v>12.973082372</v>
      </c>
      <c r="G165" t="s">
        <v>39</v>
      </c>
      <c r="I165">
        <v>0</v>
      </c>
    </row>
    <row r="166" spans="1:9" x14ac:dyDescent="0.25">
      <c r="A166" t="s">
        <v>124</v>
      </c>
      <c r="B166">
        <v>706</v>
      </c>
      <c r="C166" t="s">
        <v>38</v>
      </c>
      <c r="D166">
        <v>4555</v>
      </c>
      <c r="E166">
        <v>2018</v>
      </c>
      <c r="F166">
        <v>12.973082372</v>
      </c>
      <c r="G166" t="s">
        <v>39</v>
      </c>
      <c r="I166">
        <v>0</v>
      </c>
    </row>
    <row r="167" spans="1:9" hidden="1" x14ac:dyDescent="0.25">
      <c r="A167" t="s">
        <v>125</v>
      </c>
      <c r="B167">
        <v>710</v>
      </c>
      <c r="C167" t="s">
        <v>38</v>
      </c>
      <c r="D167">
        <v>4555</v>
      </c>
      <c r="E167">
        <v>2012</v>
      </c>
      <c r="F167">
        <v>22.283214924199999</v>
      </c>
      <c r="G167" t="s">
        <v>39</v>
      </c>
      <c r="I167">
        <v>0</v>
      </c>
    </row>
    <row r="168" spans="1:9" hidden="1" x14ac:dyDescent="0.25">
      <c r="A168" t="s">
        <v>125</v>
      </c>
      <c r="B168">
        <v>710</v>
      </c>
      <c r="C168" t="s">
        <v>38</v>
      </c>
      <c r="D168">
        <v>4555</v>
      </c>
      <c r="E168">
        <v>2017</v>
      </c>
      <c r="F168">
        <v>19.1189866721</v>
      </c>
      <c r="G168" t="s">
        <v>39</v>
      </c>
      <c r="I168">
        <v>0</v>
      </c>
    </row>
    <row r="169" spans="1:9" x14ac:dyDescent="0.25">
      <c r="A169" t="s">
        <v>125</v>
      </c>
      <c r="B169">
        <v>710</v>
      </c>
      <c r="C169" t="s">
        <v>38</v>
      </c>
      <c r="D169">
        <v>4555</v>
      </c>
      <c r="E169">
        <v>2018</v>
      </c>
      <c r="F169">
        <v>18.471690593999998</v>
      </c>
      <c r="G169" t="s">
        <v>39</v>
      </c>
      <c r="I169">
        <v>0</v>
      </c>
    </row>
    <row r="170" spans="1:9" hidden="1" x14ac:dyDescent="0.25">
      <c r="A170" t="s">
        <v>126</v>
      </c>
      <c r="B170">
        <v>728</v>
      </c>
      <c r="C170" t="s">
        <v>38</v>
      </c>
      <c r="D170">
        <v>4555</v>
      </c>
      <c r="E170">
        <v>2012</v>
      </c>
      <c r="F170">
        <v>1.8813349531000001</v>
      </c>
      <c r="G170" t="s">
        <v>39</v>
      </c>
      <c r="I170">
        <v>0</v>
      </c>
    </row>
    <row r="171" spans="1:9" hidden="1" x14ac:dyDescent="0.25">
      <c r="A171" t="s">
        <v>126</v>
      </c>
      <c r="B171">
        <v>728</v>
      </c>
      <c r="C171" t="s">
        <v>38</v>
      </c>
      <c r="D171">
        <v>4555</v>
      </c>
      <c r="E171">
        <v>2017</v>
      </c>
      <c r="F171">
        <v>2.0104489359</v>
      </c>
      <c r="G171" t="s">
        <v>39</v>
      </c>
      <c r="I171">
        <v>0</v>
      </c>
    </row>
    <row r="172" spans="1:9" x14ac:dyDescent="0.25">
      <c r="A172" t="s">
        <v>126</v>
      </c>
      <c r="B172">
        <v>728</v>
      </c>
      <c r="C172" t="s">
        <v>38</v>
      </c>
      <c r="D172">
        <v>4555</v>
      </c>
      <c r="E172">
        <v>2018</v>
      </c>
      <c r="F172">
        <v>2.0384279570000001</v>
      </c>
      <c r="G172" t="s">
        <v>39</v>
      </c>
      <c r="I172">
        <v>0</v>
      </c>
    </row>
    <row r="173" spans="1:9" hidden="1" x14ac:dyDescent="0.25">
      <c r="A173" t="s">
        <v>127</v>
      </c>
      <c r="B173">
        <v>729</v>
      </c>
      <c r="C173" t="s">
        <v>38</v>
      </c>
      <c r="D173">
        <v>4555</v>
      </c>
      <c r="E173">
        <v>2012</v>
      </c>
      <c r="F173">
        <v>22.9156411787</v>
      </c>
      <c r="G173" t="s">
        <v>39</v>
      </c>
      <c r="I173">
        <v>0</v>
      </c>
    </row>
    <row r="174" spans="1:9" hidden="1" x14ac:dyDescent="0.25">
      <c r="A174" t="s">
        <v>127</v>
      </c>
      <c r="B174">
        <v>729</v>
      </c>
      <c r="C174" t="s">
        <v>38</v>
      </c>
      <c r="D174">
        <v>4555</v>
      </c>
      <c r="E174">
        <v>2017</v>
      </c>
      <c r="F174">
        <v>22.935765544399999</v>
      </c>
      <c r="G174" t="s">
        <v>39</v>
      </c>
      <c r="I174">
        <v>0</v>
      </c>
    </row>
    <row r="175" spans="1:9" x14ac:dyDescent="0.25">
      <c r="A175" t="s">
        <v>127</v>
      </c>
      <c r="B175">
        <v>729</v>
      </c>
      <c r="C175" t="s">
        <v>38</v>
      </c>
      <c r="D175">
        <v>4555</v>
      </c>
      <c r="E175">
        <v>2018</v>
      </c>
      <c r="F175">
        <v>22.935765544399999</v>
      </c>
      <c r="G175" t="s">
        <v>39</v>
      </c>
      <c r="I175">
        <v>0</v>
      </c>
    </row>
    <row r="176" spans="1:9" hidden="1" x14ac:dyDescent="0.25">
      <c r="A176" t="s">
        <v>128</v>
      </c>
      <c r="B176">
        <v>760</v>
      </c>
      <c r="C176" t="s">
        <v>38</v>
      </c>
      <c r="D176">
        <v>4555</v>
      </c>
      <c r="E176">
        <v>2012</v>
      </c>
      <c r="F176">
        <v>38.644091636699997</v>
      </c>
      <c r="G176" t="s">
        <v>39</v>
      </c>
      <c r="I176">
        <v>0</v>
      </c>
    </row>
    <row r="177" spans="1:9" hidden="1" x14ac:dyDescent="0.25">
      <c r="A177" t="s">
        <v>128</v>
      </c>
      <c r="B177">
        <v>760</v>
      </c>
      <c r="C177" t="s">
        <v>38</v>
      </c>
      <c r="D177">
        <v>4555</v>
      </c>
      <c r="E177">
        <v>2017</v>
      </c>
      <c r="F177">
        <v>38.633309822699999</v>
      </c>
      <c r="G177" t="s">
        <v>39</v>
      </c>
      <c r="I177">
        <v>0</v>
      </c>
    </row>
    <row r="178" spans="1:9" x14ac:dyDescent="0.25">
      <c r="A178" t="s">
        <v>128</v>
      </c>
      <c r="B178">
        <v>760</v>
      </c>
      <c r="C178" t="s">
        <v>38</v>
      </c>
      <c r="D178">
        <v>4555</v>
      </c>
      <c r="E178">
        <v>2018</v>
      </c>
      <c r="F178">
        <v>38.633309822699999</v>
      </c>
      <c r="G178" t="s">
        <v>39</v>
      </c>
      <c r="I178">
        <v>0</v>
      </c>
    </row>
    <row r="179" spans="1:9" hidden="1" x14ac:dyDescent="0.25">
      <c r="A179" t="s">
        <v>129</v>
      </c>
      <c r="B179">
        <v>768</v>
      </c>
      <c r="C179" t="s">
        <v>38</v>
      </c>
      <c r="D179">
        <v>4555</v>
      </c>
      <c r="E179">
        <v>2012</v>
      </c>
      <c r="F179">
        <v>6.8414976599999996E-2</v>
      </c>
      <c r="G179" t="s">
        <v>39</v>
      </c>
      <c r="I179">
        <v>0</v>
      </c>
    </row>
    <row r="180" spans="1:9" hidden="1" x14ac:dyDescent="0.25">
      <c r="A180" t="s">
        <v>129</v>
      </c>
      <c r="B180">
        <v>768</v>
      </c>
      <c r="C180" t="s">
        <v>38</v>
      </c>
      <c r="D180">
        <v>4555</v>
      </c>
      <c r="E180">
        <v>2017</v>
      </c>
      <c r="F180">
        <v>6.9142614000000005E-2</v>
      </c>
      <c r="G180" t="s">
        <v>39</v>
      </c>
      <c r="I180">
        <v>0</v>
      </c>
    </row>
    <row r="181" spans="1:9" x14ac:dyDescent="0.25">
      <c r="A181" t="s">
        <v>129</v>
      </c>
      <c r="B181">
        <v>768</v>
      </c>
      <c r="C181" t="s">
        <v>38</v>
      </c>
      <c r="D181">
        <v>4555</v>
      </c>
      <c r="E181">
        <v>2018</v>
      </c>
      <c r="F181">
        <v>6.9142614000000005E-2</v>
      </c>
      <c r="G181" t="s">
        <v>39</v>
      </c>
      <c r="I181">
        <v>0</v>
      </c>
    </row>
    <row r="182" spans="1:9" hidden="1" x14ac:dyDescent="0.25">
      <c r="A182" t="s">
        <v>130</v>
      </c>
      <c r="B182">
        <v>788</v>
      </c>
      <c r="C182" t="s">
        <v>38</v>
      </c>
      <c r="D182">
        <v>4555</v>
      </c>
      <c r="E182">
        <v>2012</v>
      </c>
      <c r="F182">
        <v>16.365301944700001</v>
      </c>
      <c r="G182" t="s">
        <v>39</v>
      </c>
      <c r="I182">
        <v>0</v>
      </c>
    </row>
    <row r="183" spans="1:9" hidden="1" x14ac:dyDescent="0.25">
      <c r="A183" t="s">
        <v>130</v>
      </c>
      <c r="B183">
        <v>788</v>
      </c>
      <c r="C183" t="s">
        <v>38</v>
      </c>
      <c r="D183">
        <v>4555</v>
      </c>
      <c r="E183">
        <v>2017</v>
      </c>
      <c r="F183">
        <v>16.6430963221</v>
      </c>
      <c r="G183" t="s">
        <v>39</v>
      </c>
      <c r="I183">
        <v>0</v>
      </c>
    </row>
    <row r="184" spans="1:9" x14ac:dyDescent="0.25">
      <c r="A184" t="s">
        <v>130</v>
      </c>
      <c r="B184">
        <v>788</v>
      </c>
      <c r="C184" t="s">
        <v>38</v>
      </c>
      <c r="D184">
        <v>4555</v>
      </c>
      <c r="E184">
        <v>2018</v>
      </c>
      <c r="F184">
        <v>17.774091067099999</v>
      </c>
      <c r="G184" t="s">
        <v>39</v>
      </c>
      <c r="I184">
        <v>0</v>
      </c>
    </row>
    <row r="185" spans="1:9" hidden="1" x14ac:dyDescent="0.25">
      <c r="A185" t="s">
        <v>131</v>
      </c>
      <c r="B185">
        <v>800</v>
      </c>
      <c r="C185" t="s">
        <v>38</v>
      </c>
      <c r="D185">
        <v>4555</v>
      </c>
      <c r="E185">
        <v>2012</v>
      </c>
      <c r="F185">
        <v>0.18708885</v>
      </c>
      <c r="G185" t="s">
        <v>39</v>
      </c>
      <c r="I185">
        <v>0</v>
      </c>
    </row>
    <row r="186" spans="1:9" hidden="1" x14ac:dyDescent="0.25">
      <c r="A186" t="s">
        <v>131</v>
      </c>
      <c r="B186">
        <v>800</v>
      </c>
      <c r="C186" t="s">
        <v>38</v>
      </c>
      <c r="D186">
        <v>4555</v>
      </c>
      <c r="E186">
        <v>2017</v>
      </c>
      <c r="F186">
        <v>0.18708885</v>
      </c>
      <c r="G186" t="s">
        <v>42</v>
      </c>
      <c r="I186">
        <v>0</v>
      </c>
    </row>
    <row r="187" spans="1:9" x14ac:dyDescent="0.25">
      <c r="A187" t="s">
        <v>131</v>
      </c>
      <c r="B187">
        <v>800</v>
      </c>
      <c r="C187" t="s">
        <v>38</v>
      </c>
      <c r="D187">
        <v>4555</v>
      </c>
      <c r="E187">
        <v>2018</v>
      </c>
      <c r="F187">
        <v>0.18708885</v>
      </c>
      <c r="G187" t="s">
        <v>42</v>
      </c>
      <c r="I187">
        <v>0</v>
      </c>
    </row>
    <row r="188" spans="1:9" hidden="1" x14ac:dyDescent="0.25">
      <c r="A188" t="s">
        <v>132</v>
      </c>
      <c r="B188">
        <v>784</v>
      </c>
      <c r="C188" t="s">
        <v>38</v>
      </c>
      <c r="D188">
        <v>4555</v>
      </c>
      <c r="E188">
        <v>2012</v>
      </c>
      <c r="F188">
        <v>100</v>
      </c>
      <c r="G188" t="s">
        <v>39</v>
      </c>
      <c r="H188" t="s">
        <v>85</v>
      </c>
      <c r="I188">
        <v>6749</v>
      </c>
    </row>
    <row r="189" spans="1:9" hidden="1" x14ac:dyDescent="0.25">
      <c r="A189" t="s">
        <v>132</v>
      </c>
      <c r="B189">
        <v>784</v>
      </c>
      <c r="C189" t="s">
        <v>38</v>
      </c>
      <c r="D189">
        <v>4555</v>
      </c>
      <c r="E189">
        <v>2017</v>
      </c>
      <c r="F189">
        <v>100</v>
      </c>
      <c r="G189" t="s">
        <v>42</v>
      </c>
      <c r="I189">
        <v>0</v>
      </c>
    </row>
    <row r="190" spans="1:9" x14ac:dyDescent="0.25">
      <c r="A190" t="s">
        <v>132</v>
      </c>
      <c r="B190">
        <v>784</v>
      </c>
      <c r="C190" t="s">
        <v>38</v>
      </c>
      <c r="D190">
        <v>4555</v>
      </c>
      <c r="E190">
        <v>2018</v>
      </c>
      <c r="F190">
        <v>100</v>
      </c>
      <c r="G190" t="s">
        <v>42</v>
      </c>
      <c r="I190">
        <v>0</v>
      </c>
    </row>
    <row r="191" spans="1:9" hidden="1" x14ac:dyDescent="0.25">
      <c r="A191" t="s">
        <v>134</v>
      </c>
      <c r="B191">
        <v>834</v>
      </c>
      <c r="C191" t="s">
        <v>38</v>
      </c>
      <c r="D191">
        <v>4555</v>
      </c>
      <c r="E191">
        <v>2012</v>
      </c>
      <c r="F191">
        <v>5.1984043510999998</v>
      </c>
      <c r="G191" t="s">
        <v>39</v>
      </c>
      <c r="I191">
        <v>0</v>
      </c>
    </row>
    <row r="192" spans="1:9" hidden="1" x14ac:dyDescent="0.25">
      <c r="A192" t="s">
        <v>134</v>
      </c>
      <c r="B192">
        <v>834</v>
      </c>
      <c r="C192" t="s">
        <v>38</v>
      </c>
      <c r="D192">
        <v>4555</v>
      </c>
      <c r="E192">
        <v>2017</v>
      </c>
      <c r="F192">
        <v>5.3641293919999997</v>
      </c>
      <c r="G192" t="s">
        <v>39</v>
      </c>
      <c r="I192">
        <v>0</v>
      </c>
    </row>
    <row r="193" spans="1:9" x14ac:dyDescent="0.25">
      <c r="A193" t="s">
        <v>134</v>
      </c>
      <c r="B193">
        <v>834</v>
      </c>
      <c r="C193" t="s">
        <v>38</v>
      </c>
      <c r="D193">
        <v>4555</v>
      </c>
      <c r="E193">
        <v>2018</v>
      </c>
      <c r="F193">
        <v>5.3641293919999997</v>
      </c>
      <c r="G193" t="s">
        <v>39</v>
      </c>
      <c r="I193">
        <v>0</v>
      </c>
    </row>
    <row r="194" spans="1:9" hidden="1" x14ac:dyDescent="0.25">
      <c r="A194" t="s">
        <v>135</v>
      </c>
      <c r="B194">
        <v>887</v>
      </c>
      <c r="C194" t="s">
        <v>38</v>
      </c>
      <c r="D194">
        <v>4555</v>
      </c>
      <c r="E194">
        <v>2012</v>
      </c>
      <c r="F194">
        <v>55.892355610899997</v>
      </c>
      <c r="G194" t="s">
        <v>39</v>
      </c>
      <c r="I194">
        <v>0</v>
      </c>
    </row>
    <row r="195" spans="1:9" hidden="1" x14ac:dyDescent="0.25">
      <c r="A195" t="s">
        <v>135</v>
      </c>
      <c r="B195">
        <v>887</v>
      </c>
      <c r="C195" t="s">
        <v>38</v>
      </c>
      <c r="D195">
        <v>4555</v>
      </c>
      <c r="E195">
        <v>2017</v>
      </c>
      <c r="F195">
        <v>57.1607338528</v>
      </c>
      <c r="G195" t="s">
        <v>39</v>
      </c>
      <c r="I195">
        <v>0</v>
      </c>
    </row>
    <row r="196" spans="1:9" x14ac:dyDescent="0.25">
      <c r="A196" t="s">
        <v>135</v>
      </c>
      <c r="B196">
        <v>887</v>
      </c>
      <c r="C196" t="s">
        <v>38</v>
      </c>
      <c r="D196">
        <v>4555</v>
      </c>
      <c r="E196">
        <v>2018</v>
      </c>
      <c r="F196">
        <v>57.1607338528</v>
      </c>
      <c r="G196" t="s">
        <v>39</v>
      </c>
      <c r="I196">
        <v>0</v>
      </c>
    </row>
    <row r="197" spans="1:9" hidden="1" x14ac:dyDescent="0.25">
      <c r="A197" t="s">
        <v>136</v>
      </c>
      <c r="B197">
        <v>894</v>
      </c>
      <c r="C197" t="s">
        <v>38</v>
      </c>
      <c r="D197">
        <v>4555</v>
      </c>
      <c r="E197">
        <v>2012</v>
      </c>
      <c r="F197">
        <v>4.0554192054999998</v>
      </c>
      <c r="G197" t="s">
        <v>39</v>
      </c>
      <c r="I197">
        <v>0</v>
      </c>
    </row>
    <row r="198" spans="1:9" hidden="1" x14ac:dyDescent="0.25">
      <c r="A198" t="s">
        <v>136</v>
      </c>
      <c r="B198">
        <v>894</v>
      </c>
      <c r="C198" t="s">
        <v>38</v>
      </c>
      <c r="D198">
        <v>4555</v>
      </c>
      <c r="E198">
        <v>2017</v>
      </c>
      <c r="F198">
        <v>4.0554192054999998</v>
      </c>
      <c r="G198" t="s">
        <v>39</v>
      </c>
      <c r="I198">
        <v>0</v>
      </c>
    </row>
    <row r="199" spans="1:9" x14ac:dyDescent="0.25">
      <c r="A199" t="s">
        <v>136</v>
      </c>
      <c r="B199">
        <v>894</v>
      </c>
      <c r="C199" t="s">
        <v>38</v>
      </c>
      <c r="D199">
        <v>4555</v>
      </c>
      <c r="E199">
        <v>2018</v>
      </c>
      <c r="F199">
        <v>4.0554192054999998</v>
      </c>
      <c r="G199" t="s">
        <v>39</v>
      </c>
      <c r="I199">
        <v>0</v>
      </c>
    </row>
    <row r="200" spans="1:9" hidden="1" x14ac:dyDescent="0.25">
      <c r="A200" t="s">
        <v>137</v>
      </c>
      <c r="B200">
        <v>716</v>
      </c>
      <c r="C200" t="s">
        <v>38</v>
      </c>
      <c r="D200">
        <v>4555</v>
      </c>
      <c r="E200">
        <v>2012</v>
      </c>
      <c r="F200">
        <v>7.3604050878000002</v>
      </c>
      <c r="G200" t="s">
        <v>39</v>
      </c>
      <c r="I200">
        <v>0</v>
      </c>
    </row>
    <row r="201" spans="1:9" hidden="1" x14ac:dyDescent="0.25">
      <c r="A201" t="s">
        <v>137</v>
      </c>
      <c r="B201">
        <v>716</v>
      </c>
      <c r="C201" t="s">
        <v>38</v>
      </c>
      <c r="D201">
        <v>4555</v>
      </c>
      <c r="E201">
        <v>2017</v>
      </c>
      <c r="F201">
        <v>7.1433496607000002</v>
      </c>
      <c r="G201" t="s">
        <v>39</v>
      </c>
      <c r="I201">
        <v>0</v>
      </c>
    </row>
    <row r="202" spans="1:9" x14ac:dyDescent="0.25">
      <c r="A202" t="s">
        <v>137</v>
      </c>
      <c r="B202">
        <v>716</v>
      </c>
      <c r="C202" t="s">
        <v>38</v>
      </c>
      <c r="D202">
        <v>4555</v>
      </c>
      <c r="E202">
        <v>2018</v>
      </c>
      <c r="F202">
        <v>7.0998923865999997</v>
      </c>
      <c r="G202" t="s">
        <v>39</v>
      </c>
      <c r="I202">
        <v>0</v>
      </c>
    </row>
    <row r="204" spans="1:9" x14ac:dyDescent="0.25">
      <c r="A204" t="s">
        <v>0</v>
      </c>
    </row>
    <row r="205" spans="1:9" x14ac:dyDescent="0.25">
      <c r="A205" t="s">
        <v>149</v>
      </c>
    </row>
    <row r="206" spans="1:9" x14ac:dyDescent="0.25">
      <c r="A206" t="s">
        <v>150</v>
      </c>
    </row>
    <row r="207" spans="1:9" x14ac:dyDescent="0.25">
      <c r="A207" t="s">
        <v>151</v>
      </c>
    </row>
    <row r="208" spans="1:9" x14ac:dyDescent="0.25">
      <c r="A208" t="s">
        <v>1</v>
      </c>
    </row>
    <row r="209" spans="1:4" x14ac:dyDescent="0.25">
      <c r="A209" t="s">
        <v>2</v>
      </c>
    </row>
    <row r="210" spans="1:4" x14ac:dyDescent="0.25">
      <c r="A210" t="s">
        <v>152</v>
      </c>
    </row>
    <row r="211" spans="1:4" x14ac:dyDescent="0.25">
      <c r="A211" t="s">
        <v>153</v>
      </c>
    </row>
    <row r="213" spans="1:4" x14ac:dyDescent="0.25">
      <c r="A213" t="e">
        <f>-- Coverage</f>
        <v>#NAME?</v>
      </c>
    </row>
    <row r="214" spans="1:4" x14ac:dyDescent="0.25">
      <c r="A214" t="e">
        <f>-- Computation information</f>
        <v>#NAME?</v>
      </c>
    </row>
    <row r="215" spans="1:4" x14ac:dyDescent="0.25">
      <c r="A215" t="e">
        <f>-- General</f>
        <v>#NAME?</v>
      </c>
    </row>
    <row r="216" spans="1:4" x14ac:dyDescent="0.25">
      <c r="A216" t="e">
        <f>-- Accuracy</f>
        <v>#NAME?</v>
      </c>
    </row>
    <row r="217" spans="1:4" x14ac:dyDescent="0.25">
      <c r="A217" t="s">
        <v>18</v>
      </c>
    </row>
    <row r="218" spans="1:4" x14ac:dyDescent="0.25">
      <c r="A218" t="s">
        <v>19</v>
      </c>
    </row>
    <row r="219" spans="1:4" x14ac:dyDescent="0.25">
      <c r="A219" t="s">
        <v>20</v>
      </c>
    </row>
    <row r="220" spans="1:4" x14ac:dyDescent="0.25">
      <c r="A220" t="s">
        <v>24</v>
      </c>
    </row>
    <row r="221" spans="1:4" x14ac:dyDescent="0.25">
      <c r="A221" t="s">
        <v>20</v>
      </c>
      <c r="B221" t="s">
        <v>21</v>
      </c>
      <c r="C221" t="s">
        <v>22</v>
      </c>
      <c r="D221" t="s">
        <v>154</v>
      </c>
    </row>
    <row r="222" spans="1:4" x14ac:dyDescent="0.25">
      <c r="A222" t="s">
        <v>24</v>
      </c>
    </row>
  </sheetData>
  <autoFilter ref="A1:I202" xr:uid="{00000000-0009-0000-0000-000012000000}">
    <filterColumn colId="4">
      <filters>
        <filter val="201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3"/>
  <sheetViews>
    <sheetView workbookViewId="0">
      <pane xSplit="2" ySplit="1" topLeftCell="C931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1.42578125" style="5" customWidth="1"/>
    <col min="2" max="2" width="56" bestFit="1" customWidth="1"/>
    <col min="3" max="3" width="15.140625" customWidth="1"/>
  </cols>
  <sheetData>
    <row r="1" spans="1:4" x14ac:dyDescent="0.25">
      <c r="A1" s="5" t="s">
        <v>29</v>
      </c>
      <c r="B1" t="s">
        <v>235</v>
      </c>
      <c r="C1" t="s">
        <v>234</v>
      </c>
      <c r="D1" t="s">
        <v>233</v>
      </c>
    </row>
    <row r="2" spans="1:4" x14ac:dyDescent="0.25">
      <c r="A2" s="5">
        <v>39814</v>
      </c>
      <c r="B2" t="s">
        <v>33</v>
      </c>
      <c r="C2" t="s">
        <v>159</v>
      </c>
      <c r="D2" s="1">
        <v>59.228486646900002</v>
      </c>
    </row>
    <row r="3" spans="1:4" x14ac:dyDescent="0.25">
      <c r="A3" s="5">
        <v>39814</v>
      </c>
      <c r="B3" t="s">
        <v>52</v>
      </c>
      <c r="C3" t="s">
        <v>160</v>
      </c>
      <c r="D3" s="1">
        <v>20.784924907899999</v>
      </c>
    </row>
    <row r="4" spans="1:4" x14ac:dyDescent="0.25">
      <c r="A4" s="5">
        <v>39814</v>
      </c>
      <c r="B4" t="s">
        <v>53</v>
      </c>
      <c r="C4" t="s">
        <v>161</v>
      </c>
      <c r="D4" s="1">
        <v>33.694938979</v>
      </c>
    </row>
    <row r="5" spans="1:4" x14ac:dyDescent="0.25">
      <c r="A5" s="5">
        <v>39814</v>
      </c>
      <c r="B5" t="s">
        <v>54</v>
      </c>
      <c r="C5" t="s">
        <v>162</v>
      </c>
      <c r="D5" s="1">
        <v>26.1227071474</v>
      </c>
    </row>
    <row r="6" spans="1:4" x14ac:dyDescent="0.25">
      <c r="A6" s="5">
        <v>39814</v>
      </c>
      <c r="B6" t="s">
        <v>55</v>
      </c>
      <c r="C6" t="s">
        <v>163</v>
      </c>
      <c r="D6" s="1">
        <v>38.2398353062</v>
      </c>
    </row>
    <row r="7" spans="1:4" x14ac:dyDescent="0.25">
      <c r="A7" s="5">
        <v>39814</v>
      </c>
      <c r="B7" t="s">
        <v>56</v>
      </c>
      <c r="C7" t="s">
        <v>164</v>
      </c>
      <c r="D7" s="1">
        <v>51.430317848400001</v>
      </c>
    </row>
    <row r="8" spans="1:4" x14ac:dyDescent="0.25">
      <c r="A8" s="5">
        <v>39814</v>
      </c>
      <c r="B8" t="s">
        <v>57</v>
      </c>
      <c r="C8" t="s">
        <v>165</v>
      </c>
      <c r="D8" s="1">
        <v>79.257408068499998</v>
      </c>
    </row>
    <row r="9" spans="1:4" x14ac:dyDescent="0.25">
      <c r="A9" s="5">
        <v>39814</v>
      </c>
      <c r="B9" t="s">
        <v>58</v>
      </c>
      <c r="C9" t="s">
        <v>166</v>
      </c>
      <c r="D9" s="1">
        <v>92.592592592599999</v>
      </c>
    </row>
    <row r="10" spans="1:4" x14ac:dyDescent="0.25">
      <c r="A10" s="5">
        <v>39814</v>
      </c>
      <c r="B10" t="s">
        <v>59</v>
      </c>
      <c r="C10" t="s">
        <v>167</v>
      </c>
      <c r="D10" s="1">
        <v>67.714075707500001</v>
      </c>
    </row>
    <row r="11" spans="1:4" x14ac:dyDescent="0.25">
      <c r="A11" s="5">
        <v>39814</v>
      </c>
      <c r="B11" t="s">
        <v>60</v>
      </c>
      <c r="C11" t="s">
        <v>168</v>
      </c>
      <c r="D11" s="1">
        <v>0.55172413789999997</v>
      </c>
    </row>
    <row r="12" spans="1:4" x14ac:dyDescent="0.25">
      <c r="A12" s="5">
        <v>39814</v>
      </c>
      <c r="B12" t="s">
        <v>61</v>
      </c>
      <c r="C12" t="s">
        <v>169</v>
      </c>
      <c r="D12" s="1">
        <v>76.421100500199998</v>
      </c>
    </row>
    <row r="13" spans="1:4" x14ac:dyDescent="0.25">
      <c r="A13" s="5">
        <v>39814</v>
      </c>
      <c r="B13" t="s">
        <v>62</v>
      </c>
      <c r="C13" t="s">
        <v>170</v>
      </c>
      <c r="D13" s="1">
        <v>47</v>
      </c>
    </row>
    <row r="14" spans="1:4" x14ac:dyDescent="0.25">
      <c r="A14" s="5">
        <v>39814</v>
      </c>
      <c r="B14" t="s">
        <v>63</v>
      </c>
      <c r="C14" t="s">
        <v>171</v>
      </c>
      <c r="D14" s="1">
        <v>4.3620501636000002</v>
      </c>
    </row>
    <row r="15" spans="1:4" x14ac:dyDescent="0.25">
      <c r="A15" s="5">
        <v>39814</v>
      </c>
      <c r="B15" t="s">
        <v>64</v>
      </c>
      <c r="C15" t="s">
        <v>172</v>
      </c>
      <c r="D15" s="1">
        <v>47.9496812792</v>
      </c>
    </row>
    <row r="16" spans="1:4" x14ac:dyDescent="0.25">
      <c r="A16" s="5">
        <v>39814</v>
      </c>
      <c r="B16" t="s">
        <v>65</v>
      </c>
      <c r="C16" t="s">
        <v>173</v>
      </c>
      <c r="D16" s="1">
        <v>10.517846693999999</v>
      </c>
    </row>
    <row r="17" spans="1:4" x14ac:dyDescent="0.25">
      <c r="A17" s="5">
        <v>39814</v>
      </c>
      <c r="B17" t="s">
        <v>66</v>
      </c>
      <c r="C17" t="s">
        <v>174</v>
      </c>
      <c r="D17" s="1">
        <v>15.789473684200001</v>
      </c>
    </row>
    <row r="18" spans="1:4" x14ac:dyDescent="0.25">
      <c r="A18" s="5">
        <v>39814</v>
      </c>
      <c r="B18" t="s">
        <v>68</v>
      </c>
      <c r="C18" t="s">
        <v>175</v>
      </c>
      <c r="D18" s="1">
        <v>85.062240663899999</v>
      </c>
    </row>
    <row r="19" spans="1:4" x14ac:dyDescent="0.25">
      <c r="A19" s="5">
        <v>39814</v>
      </c>
      <c r="B19" t="s">
        <v>70</v>
      </c>
      <c r="C19" t="s">
        <v>226</v>
      </c>
      <c r="D19" s="1">
        <v>5.0505050505</v>
      </c>
    </row>
    <row r="20" spans="1:4" x14ac:dyDescent="0.25">
      <c r="A20" s="5">
        <v>39814</v>
      </c>
      <c r="B20" t="s">
        <v>71</v>
      </c>
      <c r="C20" t="s">
        <v>176</v>
      </c>
      <c r="D20" s="1">
        <v>94.501718213100006</v>
      </c>
    </row>
    <row r="21" spans="1:4" x14ac:dyDescent="0.25">
      <c r="A21" s="5">
        <v>39814</v>
      </c>
      <c r="B21" t="s">
        <v>72</v>
      </c>
      <c r="C21" t="s">
        <v>177</v>
      </c>
      <c r="D21" s="1">
        <v>94.1947565543</v>
      </c>
    </row>
    <row r="22" spans="1:4" x14ac:dyDescent="0.25">
      <c r="A22" s="5">
        <v>39814</v>
      </c>
      <c r="B22" t="s">
        <v>73</v>
      </c>
      <c r="C22" t="s">
        <v>178</v>
      </c>
      <c r="D22" s="1">
        <v>91.003038532100007</v>
      </c>
    </row>
    <row r="23" spans="1:4" x14ac:dyDescent="0.25">
      <c r="A23" s="5">
        <v>39814</v>
      </c>
      <c r="B23" t="s">
        <v>74</v>
      </c>
      <c r="C23" t="s">
        <v>179</v>
      </c>
      <c r="D23" s="1">
        <v>28.971962616799999</v>
      </c>
    </row>
    <row r="24" spans="1:4" x14ac:dyDescent="0.25">
      <c r="A24" s="5">
        <v>39814</v>
      </c>
      <c r="B24" t="s">
        <v>75</v>
      </c>
      <c r="C24" t="s">
        <v>180</v>
      </c>
      <c r="D24" s="1">
        <v>38.5826771654</v>
      </c>
    </row>
    <row r="25" spans="1:4" x14ac:dyDescent="0.25">
      <c r="A25" s="5">
        <v>39814</v>
      </c>
      <c r="B25" t="s">
        <v>76</v>
      </c>
      <c r="C25" t="s">
        <v>181</v>
      </c>
      <c r="D25" s="1">
        <v>73.3941467123</v>
      </c>
    </row>
    <row r="26" spans="1:4" x14ac:dyDescent="0.25">
      <c r="A26" s="5">
        <v>39814</v>
      </c>
      <c r="B26" t="s">
        <v>78</v>
      </c>
      <c r="C26" t="s">
        <v>182</v>
      </c>
      <c r="D26" s="1">
        <v>63.2332314039</v>
      </c>
    </row>
    <row r="27" spans="1:4" x14ac:dyDescent="0.25">
      <c r="A27" s="5">
        <v>39814</v>
      </c>
      <c r="B27" t="s">
        <v>79</v>
      </c>
      <c r="C27" t="s">
        <v>183</v>
      </c>
      <c r="D27" s="1">
        <v>75.789473684200004</v>
      </c>
    </row>
    <row r="28" spans="1:4" x14ac:dyDescent="0.25">
      <c r="A28" s="5">
        <v>39814</v>
      </c>
      <c r="B28" t="s">
        <v>80</v>
      </c>
      <c r="C28" t="s">
        <v>184</v>
      </c>
      <c r="D28" s="1">
        <v>92.175777063200002</v>
      </c>
    </row>
    <row r="29" spans="1:4" x14ac:dyDescent="0.25">
      <c r="A29" s="5">
        <v>39814</v>
      </c>
      <c r="B29" t="s">
        <v>81</v>
      </c>
      <c r="C29" t="s">
        <v>185</v>
      </c>
      <c r="D29" s="1">
        <v>88.758169934600005</v>
      </c>
    </row>
    <row r="30" spans="1:4" x14ac:dyDescent="0.25">
      <c r="A30" s="5">
        <v>39814</v>
      </c>
      <c r="B30" t="s">
        <v>82</v>
      </c>
      <c r="C30" t="s">
        <v>186</v>
      </c>
      <c r="D30" s="1">
        <v>55.332333833100002</v>
      </c>
    </row>
    <row r="31" spans="1:4" x14ac:dyDescent="0.25">
      <c r="A31" s="5">
        <v>39814</v>
      </c>
      <c r="B31" t="s">
        <v>84</v>
      </c>
      <c r="C31" t="s">
        <v>187</v>
      </c>
      <c r="D31" s="1">
        <v>54.416961130700003</v>
      </c>
    </row>
    <row r="32" spans="1:4" x14ac:dyDescent="0.25">
      <c r="A32" s="5">
        <v>39814</v>
      </c>
      <c r="B32" t="s">
        <v>88</v>
      </c>
      <c r="C32" t="s">
        <v>188</v>
      </c>
      <c r="D32" s="1">
        <v>59.2604101927</v>
      </c>
    </row>
    <row r="33" spans="1:4" x14ac:dyDescent="0.25">
      <c r="A33" s="5">
        <v>39814</v>
      </c>
      <c r="B33" t="s">
        <v>89</v>
      </c>
      <c r="C33" t="s">
        <v>189</v>
      </c>
      <c r="D33" s="1">
        <v>57.667529777299997</v>
      </c>
    </row>
    <row r="34" spans="1:4" x14ac:dyDescent="0.25">
      <c r="A34" s="5">
        <v>39814</v>
      </c>
      <c r="B34" t="s">
        <v>91</v>
      </c>
      <c r="C34" t="s">
        <v>190</v>
      </c>
      <c r="D34" s="1">
        <v>43.0696014277</v>
      </c>
    </row>
    <row r="35" spans="1:4" x14ac:dyDescent="0.25">
      <c r="A35" s="5">
        <v>39814</v>
      </c>
      <c r="B35" t="s">
        <v>92</v>
      </c>
      <c r="C35" t="s">
        <v>191</v>
      </c>
      <c r="D35" s="1">
        <v>8.6757990867999997</v>
      </c>
    </row>
    <row r="36" spans="1:4" x14ac:dyDescent="0.25">
      <c r="A36" s="5">
        <v>39814</v>
      </c>
      <c r="B36" t="s">
        <v>93</v>
      </c>
      <c r="C36" t="s">
        <v>192</v>
      </c>
      <c r="D36" s="1">
        <v>8.4304318025999994</v>
      </c>
    </row>
    <row r="37" spans="1:4" x14ac:dyDescent="0.25">
      <c r="A37" s="5">
        <v>39814</v>
      </c>
      <c r="B37" t="s">
        <v>94</v>
      </c>
      <c r="C37" t="s">
        <v>193</v>
      </c>
      <c r="D37" s="1">
        <v>83.190394511099996</v>
      </c>
    </row>
    <row r="38" spans="1:4" x14ac:dyDescent="0.25">
      <c r="A38" s="5">
        <v>39814</v>
      </c>
      <c r="B38" t="s">
        <v>95</v>
      </c>
      <c r="C38" t="s">
        <v>194</v>
      </c>
      <c r="D38" s="1">
        <v>95.892128731499994</v>
      </c>
    </row>
    <row r="39" spans="1:4" x14ac:dyDescent="0.25">
      <c r="A39" s="5">
        <v>39814</v>
      </c>
      <c r="B39" t="s">
        <v>96</v>
      </c>
      <c r="C39" t="s">
        <v>195</v>
      </c>
      <c r="D39" s="1">
        <v>85.9375</v>
      </c>
    </row>
    <row r="40" spans="1:4" x14ac:dyDescent="0.25">
      <c r="A40" s="5">
        <v>39814</v>
      </c>
      <c r="B40" t="s">
        <v>97</v>
      </c>
      <c r="C40" t="s">
        <v>196</v>
      </c>
      <c r="D40" s="1">
        <v>97.859622059399996</v>
      </c>
    </row>
    <row r="41" spans="1:4" x14ac:dyDescent="0.25">
      <c r="A41" s="5">
        <v>39814</v>
      </c>
      <c r="B41" t="s">
        <v>98</v>
      </c>
      <c r="C41" t="s">
        <v>197</v>
      </c>
      <c r="D41" s="1">
        <v>90.579173455800003</v>
      </c>
    </row>
    <row r="42" spans="1:4" x14ac:dyDescent="0.25">
      <c r="A42" s="5">
        <v>39814</v>
      </c>
      <c r="B42" t="s">
        <v>99</v>
      </c>
      <c r="C42" t="s">
        <v>198</v>
      </c>
      <c r="D42" s="1">
        <v>62.714776632300001</v>
      </c>
    </row>
    <row r="43" spans="1:4" x14ac:dyDescent="0.25">
      <c r="A43" s="5">
        <v>39814</v>
      </c>
      <c r="B43" t="s">
        <v>100</v>
      </c>
      <c r="C43" t="s">
        <v>199</v>
      </c>
      <c r="D43" s="1">
        <v>87.776819096899999</v>
      </c>
    </row>
    <row r="44" spans="1:4" x14ac:dyDescent="0.25">
      <c r="A44" s="5">
        <v>39814</v>
      </c>
      <c r="B44" t="s">
        <v>101</v>
      </c>
      <c r="C44" t="s">
        <v>200</v>
      </c>
      <c r="D44" s="1">
        <v>73.134891959599997</v>
      </c>
    </row>
    <row r="45" spans="1:4" x14ac:dyDescent="0.25">
      <c r="A45" s="5">
        <v>39814</v>
      </c>
      <c r="B45" t="s">
        <v>102</v>
      </c>
      <c r="C45" t="s">
        <v>201</v>
      </c>
      <c r="D45" s="1">
        <v>69.791666666699996</v>
      </c>
    </row>
    <row r="46" spans="1:4" x14ac:dyDescent="0.25">
      <c r="A46" s="5">
        <v>39814</v>
      </c>
      <c r="B46" t="s">
        <v>103</v>
      </c>
      <c r="C46" t="s">
        <v>202</v>
      </c>
      <c r="D46" s="1">
        <v>93.973142917999994</v>
      </c>
    </row>
    <row r="47" spans="1:4" x14ac:dyDescent="0.25">
      <c r="A47" s="5">
        <v>39814</v>
      </c>
      <c r="B47" t="s">
        <v>105</v>
      </c>
      <c r="C47" t="s">
        <v>203</v>
      </c>
      <c r="D47" s="1">
        <v>44.168336673299997</v>
      </c>
    </row>
    <row r="48" spans="1:4" x14ac:dyDescent="0.25">
      <c r="A48" s="5">
        <v>39814</v>
      </c>
      <c r="B48" t="s">
        <v>106</v>
      </c>
      <c r="C48" t="s">
        <v>204</v>
      </c>
      <c r="D48" s="1">
        <v>86.031151962099997</v>
      </c>
    </row>
    <row r="49" spans="1:4" x14ac:dyDescent="0.25">
      <c r="A49" s="5">
        <v>39814</v>
      </c>
      <c r="B49" t="s">
        <v>108</v>
      </c>
      <c r="C49" t="s">
        <v>205</v>
      </c>
      <c r="D49" s="1">
        <v>45.2153110048</v>
      </c>
    </row>
    <row r="50" spans="1:4" x14ac:dyDescent="0.25">
      <c r="A50" s="5">
        <v>39814</v>
      </c>
      <c r="B50" t="s">
        <v>109</v>
      </c>
      <c r="C50" t="s">
        <v>206</v>
      </c>
      <c r="D50" s="1">
        <v>38.641267080299997</v>
      </c>
    </row>
    <row r="51" spans="1:4" x14ac:dyDescent="0.25">
      <c r="A51" s="5">
        <v>39814</v>
      </c>
      <c r="B51" t="s">
        <v>111</v>
      </c>
      <c r="C51" t="s">
        <v>207</v>
      </c>
      <c r="D51" s="1">
        <v>55.464926590499999</v>
      </c>
    </row>
    <row r="52" spans="1:4" x14ac:dyDescent="0.25">
      <c r="A52" s="5">
        <v>39814</v>
      </c>
      <c r="B52" t="s">
        <v>112</v>
      </c>
      <c r="C52" t="s">
        <v>208</v>
      </c>
    </row>
    <row r="53" spans="1:4" x14ac:dyDescent="0.25">
      <c r="A53" s="5">
        <v>39814</v>
      </c>
      <c r="B53" t="s">
        <v>113</v>
      </c>
      <c r="C53" t="s">
        <v>209</v>
      </c>
      <c r="D53" s="1">
        <v>83.860153256700002</v>
      </c>
    </row>
    <row r="54" spans="1:4" x14ac:dyDescent="0.25">
      <c r="A54" s="5">
        <v>39814</v>
      </c>
      <c r="B54" t="s">
        <v>121</v>
      </c>
      <c r="C54" t="s">
        <v>210</v>
      </c>
      <c r="D54" s="1">
        <v>92.9761368753</v>
      </c>
    </row>
    <row r="55" spans="1:4" x14ac:dyDescent="0.25">
      <c r="A55" s="5">
        <v>39814</v>
      </c>
      <c r="B55" t="s">
        <v>122</v>
      </c>
      <c r="C55" t="s">
        <v>211</v>
      </c>
      <c r="D55" s="1">
        <v>6.5693430657</v>
      </c>
    </row>
    <row r="56" spans="1:4" x14ac:dyDescent="0.25">
      <c r="A56" s="5">
        <v>39814</v>
      </c>
      <c r="B56" t="s">
        <v>123</v>
      </c>
      <c r="C56" t="s">
        <v>212</v>
      </c>
      <c r="D56" s="1">
        <v>21.536286522099999</v>
      </c>
    </row>
    <row r="57" spans="1:4" x14ac:dyDescent="0.25">
      <c r="A57" s="5">
        <v>39814</v>
      </c>
      <c r="B57" t="s">
        <v>124</v>
      </c>
      <c r="C57" t="s">
        <v>213</v>
      </c>
      <c r="D57" s="1">
        <v>99.4845360825</v>
      </c>
    </row>
    <row r="58" spans="1:4" x14ac:dyDescent="0.25">
      <c r="A58" s="5">
        <v>39814</v>
      </c>
      <c r="B58" t="s">
        <v>125</v>
      </c>
      <c r="C58" t="s">
        <v>214</v>
      </c>
      <c r="D58" s="1">
        <v>62.4351080526</v>
      </c>
    </row>
    <row r="59" spans="1:4" x14ac:dyDescent="0.25">
      <c r="A59" s="5">
        <v>39814</v>
      </c>
      <c r="B59" t="s">
        <v>126</v>
      </c>
      <c r="C59" t="s">
        <v>215</v>
      </c>
      <c r="D59" s="1">
        <v>36.4741641337</v>
      </c>
    </row>
    <row r="60" spans="1:4" x14ac:dyDescent="0.25">
      <c r="A60" s="5">
        <v>39814</v>
      </c>
      <c r="B60" t="s">
        <v>127</v>
      </c>
      <c r="C60" t="s">
        <v>216</v>
      </c>
      <c r="D60" s="1">
        <v>96.194542416900006</v>
      </c>
    </row>
    <row r="61" spans="1:4" x14ac:dyDescent="0.25">
      <c r="A61" s="5">
        <v>39814</v>
      </c>
      <c r="B61" t="s">
        <v>128</v>
      </c>
      <c r="C61" t="s">
        <v>217</v>
      </c>
      <c r="D61" s="1">
        <v>87.527743967899994</v>
      </c>
    </row>
    <row r="62" spans="1:4" x14ac:dyDescent="0.25">
      <c r="A62" s="5">
        <v>39814</v>
      </c>
      <c r="B62" t="s">
        <v>129</v>
      </c>
      <c r="C62" t="s">
        <v>218</v>
      </c>
      <c r="D62" s="1">
        <v>34.080717488799998</v>
      </c>
    </row>
    <row r="63" spans="1:4" x14ac:dyDescent="0.25">
      <c r="A63" s="5">
        <v>39814</v>
      </c>
      <c r="B63" t="s">
        <v>130</v>
      </c>
      <c r="C63" t="s">
        <v>219</v>
      </c>
      <c r="D63" s="1">
        <v>79.797605171100003</v>
      </c>
    </row>
    <row r="64" spans="1:4" x14ac:dyDescent="0.25">
      <c r="A64" s="5">
        <v>39814</v>
      </c>
      <c r="B64" t="s">
        <v>131</v>
      </c>
      <c r="C64" t="s">
        <v>220</v>
      </c>
      <c r="D64" s="1">
        <v>40.6593406593</v>
      </c>
    </row>
    <row r="65" spans="1:4" x14ac:dyDescent="0.25">
      <c r="A65" s="5">
        <v>39814</v>
      </c>
      <c r="B65" t="s">
        <v>132</v>
      </c>
      <c r="C65" t="s">
        <v>221</v>
      </c>
      <c r="D65" s="1">
        <v>68.443968115700002</v>
      </c>
    </row>
    <row r="66" spans="1:4" x14ac:dyDescent="0.25">
      <c r="A66" s="5">
        <v>39814</v>
      </c>
      <c r="B66" t="s">
        <v>134</v>
      </c>
      <c r="C66" t="s">
        <v>222</v>
      </c>
      <c r="D66" s="1">
        <v>89.351851851899994</v>
      </c>
    </row>
    <row r="67" spans="1:4" x14ac:dyDescent="0.25">
      <c r="A67" s="5">
        <v>39814</v>
      </c>
      <c r="B67" t="s">
        <v>135</v>
      </c>
      <c r="C67" t="s">
        <v>223</v>
      </c>
      <c r="D67" s="1">
        <v>90.743338008400002</v>
      </c>
    </row>
    <row r="68" spans="1:4" x14ac:dyDescent="0.25">
      <c r="A68" s="5">
        <v>39814</v>
      </c>
      <c r="B68" t="s">
        <v>136</v>
      </c>
      <c r="C68" t="s">
        <v>224</v>
      </c>
      <c r="D68" s="1">
        <v>73.282442748099996</v>
      </c>
    </row>
    <row r="69" spans="1:4" x14ac:dyDescent="0.25">
      <c r="A69" s="5">
        <v>39814</v>
      </c>
      <c r="B69" t="s">
        <v>137</v>
      </c>
      <c r="C69" t="s">
        <v>225</v>
      </c>
      <c r="D69" s="1">
        <v>80.195749137700005</v>
      </c>
    </row>
    <row r="70" spans="1:4" x14ac:dyDescent="0.25">
      <c r="A70" s="5">
        <v>40179</v>
      </c>
      <c r="B70" t="s">
        <v>33</v>
      </c>
      <c r="C70" t="s">
        <v>159</v>
      </c>
      <c r="D70" s="1">
        <v>59.228486646900002</v>
      </c>
    </row>
    <row r="71" spans="1:4" x14ac:dyDescent="0.25">
      <c r="A71" s="5">
        <v>40179</v>
      </c>
      <c r="B71" t="s">
        <v>52</v>
      </c>
      <c r="C71" t="s">
        <v>160</v>
      </c>
      <c r="D71" s="1">
        <v>20.784924907899999</v>
      </c>
    </row>
    <row r="72" spans="1:4" x14ac:dyDescent="0.25">
      <c r="A72" s="5">
        <v>40179</v>
      </c>
      <c r="B72" t="s">
        <v>53</v>
      </c>
      <c r="C72" t="s">
        <v>161</v>
      </c>
      <c r="D72" s="1">
        <v>33.694938979</v>
      </c>
    </row>
    <row r="73" spans="1:4" x14ac:dyDescent="0.25">
      <c r="A73" s="5">
        <v>40179</v>
      </c>
      <c r="B73" t="s">
        <v>54</v>
      </c>
      <c r="C73" t="s">
        <v>162</v>
      </c>
      <c r="D73" s="1">
        <v>26.1227071474</v>
      </c>
    </row>
    <row r="74" spans="1:4" x14ac:dyDescent="0.25">
      <c r="A74" s="5">
        <v>40179</v>
      </c>
      <c r="B74" t="s">
        <v>55</v>
      </c>
      <c r="C74" t="s">
        <v>163</v>
      </c>
      <c r="D74" s="1">
        <v>38.2398353062</v>
      </c>
    </row>
    <row r="75" spans="1:4" x14ac:dyDescent="0.25">
      <c r="A75" s="5">
        <v>40179</v>
      </c>
      <c r="B75" t="s">
        <v>56</v>
      </c>
      <c r="C75" t="s">
        <v>164</v>
      </c>
      <c r="D75" s="1">
        <v>51.430317848400001</v>
      </c>
    </row>
    <row r="76" spans="1:4" x14ac:dyDescent="0.25">
      <c r="A76" s="5">
        <v>40179</v>
      </c>
      <c r="B76" t="s">
        <v>57</v>
      </c>
      <c r="C76" t="s">
        <v>165</v>
      </c>
      <c r="D76" s="1">
        <v>79.257408068499998</v>
      </c>
    </row>
    <row r="77" spans="1:4" x14ac:dyDescent="0.25">
      <c r="A77" s="5">
        <v>40179</v>
      </c>
      <c r="B77" t="s">
        <v>58</v>
      </c>
      <c r="C77" t="s">
        <v>166</v>
      </c>
      <c r="D77" s="1">
        <v>92.592592592599999</v>
      </c>
    </row>
    <row r="78" spans="1:4" x14ac:dyDescent="0.25">
      <c r="A78" s="5">
        <v>40179</v>
      </c>
      <c r="B78" t="s">
        <v>59</v>
      </c>
      <c r="C78" t="s">
        <v>167</v>
      </c>
      <c r="D78" s="1">
        <v>67.714075707500001</v>
      </c>
    </row>
    <row r="79" spans="1:4" x14ac:dyDescent="0.25">
      <c r="A79" s="5">
        <v>40179</v>
      </c>
      <c r="B79" t="s">
        <v>60</v>
      </c>
      <c r="C79" t="s">
        <v>168</v>
      </c>
      <c r="D79" s="1">
        <v>0.55172413789999997</v>
      </c>
    </row>
    <row r="80" spans="1:4" x14ac:dyDescent="0.25">
      <c r="A80" s="5">
        <v>40179</v>
      </c>
      <c r="B80" t="s">
        <v>61</v>
      </c>
      <c r="C80" t="s">
        <v>169</v>
      </c>
      <c r="D80" s="1">
        <v>76.421100500199998</v>
      </c>
    </row>
    <row r="81" spans="1:4" x14ac:dyDescent="0.25">
      <c r="A81" s="5">
        <v>40179</v>
      </c>
      <c r="B81" t="s">
        <v>62</v>
      </c>
      <c r="C81" t="s">
        <v>170</v>
      </c>
      <c r="D81" s="1">
        <v>47</v>
      </c>
    </row>
    <row r="82" spans="1:4" x14ac:dyDescent="0.25">
      <c r="A82" s="5">
        <v>40179</v>
      </c>
      <c r="B82" t="s">
        <v>63</v>
      </c>
      <c r="C82" t="s">
        <v>171</v>
      </c>
      <c r="D82" s="1">
        <v>4.3620501636000002</v>
      </c>
    </row>
    <row r="83" spans="1:4" x14ac:dyDescent="0.25">
      <c r="A83" s="5">
        <v>40179</v>
      </c>
      <c r="B83" t="s">
        <v>64</v>
      </c>
      <c r="C83" t="s">
        <v>172</v>
      </c>
      <c r="D83" s="1">
        <v>47.9496812792</v>
      </c>
    </row>
    <row r="84" spans="1:4" x14ac:dyDescent="0.25">
      <c r="A84" s="5">
        <v>40179</v>
      </c>
      <c r="B84" t="s">
        <v>65</v>
      </c>
      <c r="C84" t="s">
        <v>173</v>
      </c>
      <c r="D84" s="1">
        <v>10.517846693999999</v>
      </c>
    </row>
    <row r="85" spans="1:4" x14ac:dyDescent="0.25">
      <c r="A85" s="5">
        <v>40179</v>
      </c>
      <c r="B85" t="s">
        <v>66</v>
      </c>
      <c r="C85" t="s">
        <v>174</v>
      </c>
      <c r="D85" s="1">
        <v>15.789473684200001</v>
      </c>
    </row>
    <row r="86" spans="1:4" x14ac:dyDescent="0.25">
      <c r="A86" s="5">
        <v>40179</v>
      </c>
      <c r="B86" t="s">
        <v>68</v>
      </c>
      <c r="C86" t="s">
        <v>175</v>
      </c>
      <c r="D86" s="1">
        <v>85.062240663899999</v>
      </c>
    </row>
    <row r="87" spans="1:4" x14ac:dyDescent="0.25">
      <c r="A87" s="5">
        <v>40179</v>
      </c>
      <c r="B87" t="s">
        <v>70</v>
      </c>
      <c r="C87" t="s">
        <v>226</v>
      </c>
      <c r="D87" s="1">
        <v>5.0505050505</v>
      </c>
    </row>
    <row r="88" spans="1:4" x14ac:dyDescent="0.25">
      <c r="A88" s="5">
        <v>40179</v>
      </c>
      <c r="B88" t="s">
        <v>71</v>
      </c>
      <c r="C88" t="s">
        <v>176</v>
      </c>
      <c r="D88" s="1">
        <v>94.501718213100006</v>
      </c>
    </row>
    <row r="89" spans="1:4" x14ac:dyDescent="0.25">
      <c r="A89" s="5">
        <v>40179</v>
      </c>
      <c r="B89" t="s">
        <v>72</v>
      </c>
      <c r="C89" t="s">
        <v>177</v>
      </c>
      <c r="D89" s="1">
        <v>94.1947565543</v>
      </c>
    </row>
    <row r="90" spans="1:4" x14ac:dyDescent="0.25">
      <c r="A90" s="5">
        <v>40179</v>
      </c>
      <c r="B90" t="s">
        <v>73</v>
      </c>
      <c r="C90" t="s">
        <v>178</v>
      </c>
      <c r="D90" s="1">
        <v>91.003038532100007</v>
      </c>
    </row>
    <row r="91" spans="1:4" x14ac:dyDescent="0.25">
      <c r="A91" s="5">
        <v>40179</v>
      </c>
      <c r="B91" t="s">
        <v>74</v>
      </c>
      <c r="C91" t="s">
        <v>179</v>
      </c>
      <c r="D91" s="1">
        <v>28.971962616799999</v>
      </c>
    </row>
    <row r="92" spans="1:4" x14ac:dyDescent="0.25">
      <c r="A92" s="5">
        <v>40179</v>
      </c>
      <c r="B92" t="s">
        <v>75</v>
      </c>
      <c r="C92" t="s">
        <v>180</v>
      </c>
      <c r="D92" s="1">
        <v>38.5826771654</v>
      </c>
    </row>
    <row r="93" spans="1:4" x14ac:dyDescent="0.25">
      <c r="A93" s="5">
        <v>40179</v>
      </c>
      <c r="B93" t="s">
        <v>76</v>
      </c>
      <c r="C93" t="s">
        <v>181</v>
      </c>
      <c r="D93" s="1">
        <v>73.3941467123</v>
      </c>
    </row>
    <row r="94" spans="1:4" x14ac:dyDescent="0.25">
      <c r="A94" s="5">
        <v>40179</v>
      </c>
      <c r="B94" t="s">
        <v>78</v>
      </c>
      <c r="C94" t="s">
        <v>182</v>
      </c>
      <c r="D94" s="1">
        <v>63.2332314039</v>
      </c>
    </row>
    <row r="95" spans="1:4" x14ac:dyDescent="0.25">
      <c r="A95" s="5">
        <v>40179</v>
      </c>
      <c r="B95" t="s">
        <v>79</v>
      </c>
      <c r="C95" t="s">
        <v>183</v>
      </c>
      <c r="D95" s="1">
        <v>75.789473684200004</v>
      </c>
    </row>
    <row r="96" spans="1:4" x14ac:dyDescent="0.25">
      <c r="A96" s="5">
        <v>40179</v>
      </c>
      <c r="B96" t="s">
        <v>80</v>
      </c>
      <c r="C96" t="s">
        <v>184</v>
      </c>
      <c r="D96" s="1">
        <v>92.175777063200002</v>
      </c>
    </row>
    <row r="97" spans="1:4" x14ac:dyDescent="0.25">
      <c r="A97" s="5">
        <v>40179</v>
      </c>
      <c r="B97" t="s">
        <v>81</v>
      </c>
      <c r="C97" t="s">
        <v>185</v>
      </c>
      <c r="D97" s="1">
        <v>88.758169934600005</v>
      </c>
    </row>
    <row r="98" spans="1:4" x14ac:dyDescent="0.25">
      <c r="A98" s="5">
        <v>40179</v>
      </c>
      <c r="B98" t="s">
        <v>82</v>
      </c>
      <c r="C98" t="s">
        <v>186</v>
      </c>
      <c r="D98" s="1">
        <v>55.332333833100002</v>
      </c>
    </row>
    <row r="99" spans="1:4" x14ac:dyDescent="0.25">
      <c r="A99" s="5">
        <v>40179</v>
      </c>
      <c r="B99" t="s">
        <v>84</v>
      </c>
      <c r="C99" t="s">
        <v>187</v>
      </c>
      <c r="D99" s="1">
        <v>54.416961130700003</v>
      </c>
    </row>
    <row r="100" spans="1:4" x14ac:dyDescent="0.25">
      <c r="A100" s="5">
        <v>40179</v>
      </c>
      <c r="B100" t="s">
        <v>88</v>
      </c>
      <c r="C100" t="s">
        <v>188</v>
      </c>
      <c r="D100" s="1">
        <v>59.2604101927</v>
      </c>
    </row>
    <row r="101" spans="1:4" x14ac:dyDescent="0.25">
      <c r="A101" s="5">
        <v>40179</v>
      </c>
      <c r="B101" t="s">
        <v>89</v>
      </c>
      <c r="C101" t="s">
        <v>189</v>
      </c>
      <c r="D101" s="1">
        <v>57.667529777299997</v>
      </c>
    </row>
    <row r="102" spans="1:4" x14ac:dyDescent="0.25">
      <c r="A102" s="5">
        <v>40179</v>
      </c>
      <c r="B102" t="s">
        <v>91</v>
      </c>
      <c r="C102" t="s">
        <v>190</v>
      </c>
      <c r="D102" s="1">
        <v>43.0696014277</v>
      </c>
    </row>
    <row r="103" spans="1:4" x14ac:dyDescent="0.25">
      <c r="A103" s="5">
        <v>40179</v>
      </c>
      <c r="B103" t="s">
        <v>92</v>
      </c>
      <c r="C103" t="s">
        <v>191</v>
      </c>
      <c r="D103" s="1">
        <v>8.6757990867999997</v>
      </c>
    </row>
    <row r="104" spans="1:4" x14ac:dyDescent="0.25">
      <c r="A104" s="5">
        <v>40179</v>
      </c>
      <c r="B104" t="s">
        <v>93</v>
      </c>
      <c r="C104" t="s">
        <v>192</v>
      </c>
      <c r="D104" s="1">
        <v>8.4304318025999994</v>
      </c>
    </row>
    <row r="105" spans="1:4" x14ac:dyDescent="0.25">
      <c r="A105" s="5">
        <v>40179</v>
      </c>
      <c r="B105" t="s">
        <v>94</v>
      </c>
      <c r="C105" t="s">
        <v>193</v>
      </c>
      <c r="D105" s="1">
        <v>83.190394511099996</v>
      </c>
    </row>
    <row r="106" spans="1:4" x14ac:dyDescent="0.25">
      <c r="A106" s="5">
        <v>40179</v>
      </c>
      <c r="B106" t="s">
        <v>95</v>
      </c>
      <c r="C106" t="s">
        <v>194</v>
      </c>
      <c r="D106" s="1">
        <v>95.892128731499994</v>
      </c>
    </row>
    <row r="107" spans="1:4" x14ac:dyDescent="0.25">
      <c r="A107" s="5">
        <v>40179</v>
      </c>
      <c r="B107" t="s">
        <v>96</v>
      </c>
      <c r="C107" t="s">
        <v>195</v>
      </c>
      <c r="D107" s="1">
        <v>85.9375</v>
      </c>
    </row>
    <row r="108" spans="1:4" x14ac:dyDescent="0.25">
      <c r="A108" s="5">
        <v>40179</v>
      </c>
      <c r="B108" t="s">
        <v>97</v>
      </c>
      <c r="C108" t="s">
        <v>196</v>
      </c>
      <c r="D108" s="1">
        <v>97.859622059399996</v>
      </c>
    </row>
    <row r="109" spans="1:4" x14ac:dyDescent="0.25">
      <c r="A109" s="5">
        <v>40179</v>
      </c>
      <c r="B109" t="s">
        <v>98</v>
      </c>
      <c r="C109" t="s">
        <v>197</v>
      </c>
      <c r="D109" s="1">
        <v>90.579173455800003</v>
      </c>
    </row>
    <row r="110" spans="1:4" x14ac:dyDescent="0.25">
      <c r="A110" s="5">
        <v>40179</v>
      </c>
      <c r="B110" t="s">
        <v>99</v>
      </c>
      <c r="C110" t="s">
        <v>198</v>
      </c>
      <c r="D110" s="1">
        <v>62.714776632300001</v>
      </c>
    </row>
    <row r="111" spans="1:4" x14ac:dyDescent="0.25">
      <c r="A111" s="5">
        <v>40179</v>
      </c>
      <c r="B111" t="s">
        <v>100</v>
      </c>
      <c r="C111" t="s">
        <v>199</v>
      </c>
      <c r="D111" s="1">
        <v>87.776819096899999</v>
      </c>
    </row>
    <row r="112" spans="1:4" x14ac:dyDescent="0.25">
      <c r="A112" s="5">
        <v>40179</v>
      </c>
      <c r="B112" t="s">
        <v>101</v>
      </c>
      <c r="C112" t="s">
        <v>200</v>
      </c>
      <c r="D112" s="1">
        <v>73.134891959599997</v>
      </c>
    </row>
    <row r="113" spans="1:4" x14ac:dyDescent="0.25">
      <c r="A113" s="5">
        <v>40179</v>
      </c>
      <c r="B113" t="s">
        <v>102</v>
      </c>
      <c r="C113" t="s">
        <v>201</v>
      </c>
      <c r="D113" s="1">
        <v>69.791666666699996</v>
      </c>
    </row>
    <row r="114" spans="1:4" x14ac:dyDescent="0.25">
      <c r="A114" s="5">
        <v>40179</v>
      </c>
      <c r="B114" t="s">
        <v>103</v>
      </c>
      <c r="C114" t="s">
        <v>202</v>
      </c>
      <c r="D114" s="1">
        <v>93.973142917999994</v>
      </c>
    </row>
    <row r="115" spans="1:4" x14ac:dyDescent="0.25">
      <c r="A115" s="5">
        <v>40179</v>
      </c>
      <c r="B115" t="s">
        <v>105</v>
      </c>
      <c r="C115" t="s">
        <v>203</v>
      </c>
      <c r="D115" s="1">
        <v>44.168336673299997</v>
      </c>
    </row>
    <row r="116" spans="1:4" x14ac:dyDescent="0.25">
      <c r="A116" s="5">
        <v>40179</v>
      </c>
      <c r="B116" t="s">
        <v>106</v>
      </c>
      <c r="C116" t="s">
        <v>204</v>
      </c>
      <c r="D116" s="1">
        <v>86.031151962099997</v>
      </c>
    </row>
    <row r="117" spans="1:4" x14ac:dyDescent="0.25">
      <c r="A117" s="5">
        <v>40179</v>
      </c>
      <c r="B117" t="s">
        <v>108</v>
      </c>
      <c r="C117" t="s">
        <v>205</v>
      </c>
      <c r="D117" s="1">
        <v>45.2153110048</v>
      </c>
    </row>
    <row r="118" spans="1:4" x14ac:dyDescent="0.25">
      <c r="A118" s="5">
        <v>40179</v>
      </c>
      <c r="B118" t="s">
        <v>109</v>
      </c>
      <c r="C118" t="s">
        <v>206</v>
      </c>
      <c r="D118" s="1">
        <v>38.641267080299997</v>
      </c>
    </row>
    <row r="119" spans="1:4" x14ac:dyDescent="0.25">
      <c r="A119" s="5">
        <v>40179</v>
      </c>
      <c r="B119" t="s">
        <v>111</v>
      </c>
      <c r="C119" t="s">
        <v>207</v>
      </c>
      <c r="D119" s="1">
        <v>55.464926590499999</v>
      </c>
    </row>
    <row r="120" spans="1:4" x14ac:dyDescent="0.25">
      <c r="A120" s="5">
        <v>40179</v>
      </c>
      <c r="B120" t="s">
        <v>112</v>
      </c>
      <c r="C120" t="s">
        <v>208</v>
      </c>
    </row>
    <row r="121" spans="1:4" x14ac:dyDescent="0.25">
      <c r="A121" s="5">
        <v>40179</v>
      </c>
      <c r="B121" t="s">
        <v>113</v>
      </c>
      <c r="C121" t="s">
        <v>209</v>
      </c>
      <c r="D121" s="1">
        <v>83.860153256700002</v>
      </c>
    </row>
    <row r="122" spans="1:4" x14ac:dyDescent="0.25">
      <c r="A122" s="5">
        <v>40179</v>
      </c>
      <c r="B122" t="s">
        <v>121</v>
      </c>
      <c r="C122" t="s">
        <v>210</v>
      </c>
      <c r="D122" s="1">
        <v>92.9761368753</v>
      </c>
    </row>
    <row r="123" spans="1:4" x14ac:dyDescent="0.25">
      <c r="A123" s="5">
        <v>40179</v>
      </c>
      <c r="B123" t="s">
        <v>122</v>
      </c>
      <c r="C123" t="s">
        <v>211</v>
      </c>
      <c r="D123" s="1">
        <v>6.5693430657</v>
      </c>
    </row>
    <row r="124" spans="1:4" x14ac:dyDescent="0.25">
      <c r="A124" s="5">
        <v>40179</v>
      </c>
      <c r="B124" t="s">
        <v>123</v>
      </c>
      <c r="C124" t="s">
        <v>212</v>
      </c>
      <c r="D124" s="1">
        <v>21.536286522099999</v>
      </c>
    </row>
    <row r="125" spans="1:4" x14ac:dyDescent="0.25">
      <c r="A125" s="5">
        <v>40179</v>
      </c>
      <c r="B125" t="s">
        <v>124</v>
      </c>
      <c r="C125" t="s">
        <v>213</v>
      </c>
      <c r="D125" s="1">
        <v>99.4845360825</v>
      </c>
    </row>
    <row r="126" spans="1:4" x14ac:dyDescent="0.25">
      <c r="A126" s="5">
        <v>40179</v>
      </c>
      <c r="B126" t="s">
        <v>125</v>
      </c>
      <c r="C126" t="s">
        <v>214</v>
      </c>
      <c r="D126" s="1">
        <v>62.4351080526</v>
      </c>
    </row>
    <row r="127" spans="1:4" x14ac:dyDescent="0.25">
      <c r="A127" s="5">
        <v>40179</v>
      </c>
      <c r="B127" t="s">
        <v>126</v>
      </c>
      <c r="C127" t="s">
        <v>215</v>
      </c>
      <c r="D127" s="1">
        <v>36.4741641337</v>
      </c>
    </row>
    <row r="128" spans="1:4" x14ac:dyDescent="0.25">
      <c r="A128" s="5">
        <v>40179</v>
      </c>
      <c r="B128" t="s">
        <v>127</v>
      </c>
      <c r="C128" t="s">
        <v>216</v>
      </c>
      <c r="D128" s="1">
        <v>96.194542416900006</v>
      </c>
    </row>
    <row r="129" spans="1:4" x14ac:dyDescent="0.25">
      <c r="A129" s="5">
        <v>40179</v>
      </c>
      <c r="B129" t="s">
        <v>128</v>
      </c>
      <c r="C129" t="s">
        <v>217</v>
      </c>
      <c r="D129" s="1">
        <v>87.527743967899994</v>
      </c>
    </row>
    <row r="130" spans="1:4" x14ac:dyDescent="0.25">
      <c r="A130" s="5">
        <v>40179</v>
      </c>
      <c r="B130" t="s">
        <v>129</v>
      </c>
      <c r="C130" t="s">
        <v>218</v>
      </c>
      <c r="D130" s="1">
        <v>34.080717488799998</v>
      </c>
    </row>
    <row r="131" spans="1:4" x14ac:dyDescent="0.25">
      <c r="A131" s="5">
        <v>40179</v>
      </c>
      <c r="B131" t="s">
        <v>130</v>
      </c>
      <c r="C131" t="s">
        <v>219</v>
      </c>
      <c r="D131" s="1">
        <v>79.797605171100003</v>
      </c>
    </row>
    <row r="132" spans="1:4" x14ac:dyDescent="0.25">
      <c r="A132" s="5">
        <v>40179</v>
      </c>
      <c r="B132" t="s">
        <v>131</v>
      </c>
      <c r="C132" t="s">
        <v>220</v>
      </c>
      <c r="D132" s="1">
        <v>40.6593406593</v>
      </c>
    </row>
    <row r="133" spans="1:4" x14ac:dyDescent="0.25">
      <c r="A133" s="5">
        <v>40179</v>
      </c>
      <c r="B133" t="s">
        <v>132</v>
      </c>
      <c r="C133" t="s">
        <v>221</v>
      </c>
      <c r="D133" s="1">
        <v>68.443968115700002</v>
      </c>
    </row>
    <row r="134" spans="1:4" x14ac:dyDescent="0.25">
      <c r="A134" s="5">
        <v>40179</v>
      </c>
      <c r="B134" t="s">
        <v>134</v>
      </c>
      <c r="C134" t="s">
        <v>222</v>
      </c>
      <c r="D134" s="1">
        <v>89.351851851899994</v>
      </c>
    </row>
    <row r="135" spans="1:4" x14ac:dyDescent="0.25">
      <c r="A135" s="5">
        <v>40179</v>
      </c>
      <c r="B135" t="s">
        <v>135</v>
      </c>
      <c r="C135" t="s">
        <v>223</v>
      </c>
      <c r="D135" s="1">
        <v>90.743338008400002</v>
      </c>
    </row>
    <row r="136" spans="1:4" x14ac:dyDescent="0.25">
      <c r="A136" s="5">
        <v>40179</v>
      </c>
      <c r="B136" t="s">
        <v>136</v>
      </c>
      <c r="C136" t="s">
        <v>224</v>
      </c>
      <c r="D136" s="1">
        <v>73.282442748099996</v>
      </c>
    </row>
    <row r="137" spans="1:4" x14ac:dyDescent="0.25">
      <c r="A137" s="5">
        <v>40179</v>
      </c>
      <c r="B137" t="s">
        <v>137</v>
      </c>
      <c r="C137" t="s">
        <v>225</v>
      </c>
      <c r="D137" s="1">
        <v>80.195749137700005</v>
      </c>
    </row>
    <row r="138" spans="1:4" x14ac:dyDescent="0.25">
      <c r="A138" s="5">
        <v>40544</v>
      </c>
      <c r="B138" t="s">
        <v>33</v>
      </c>
      <c r="C138" t="s">
        <v>159</v>
      </c>
      <c r="D138" s="1">
        <v>59.228486646900002</v>
      </c>
    </row>
    <row r="139" spans="1:4" x14ac:dyDescent="0.25">
      <c r="A139" s="5">
        <v>40544</v>
      </c>
      <c r="B139" t="s">
        <v>52</v>
      </c>
      <c r="C139" t="s">
        <v>160</v>
      </c>
      <c r="D139" s="1">
        <v>20.784924907899999</v>
      </c>
    </row>
    <row r="140" spans="1:4" x14ac:dyDescent="0.25">
      <c r="A140" s="5">
        <v>40544</v>
      </c>
      <c r="B140" t="s">
        <v>53</v>
      </c>
      <c r="C140" t="s">
        <v>161</v>
      </c>
      <c r="D140" s="1">
        <v>33.694938979</v>
      </c>
    </row>
    <row r="141" spans="1:4" x14ac:dyDescent="0.25">
      <c r="A141" s="5">
        <v>40544</v>
      </c>
      <c r="B141" t="s">
        <v>54</v>
      </c>
      <c r="C141" t="s">
        <v>162</v>
      </c>
      <c r="D141" s="1">
        <v>26.1227071474</v>
      </c>
    </row>
    <row r="142" spans="1:4" x14ac:dyDescent="0.25">
      <c r="A142" s="5">
        <v>40544</v>
      </c>
      <c r="B142" t="s">
        <v>55</v>
      </c>
      <c r="C142" t="s">
        <v>163</v>
      </c>
      <c r="D142" s="1">
        <v>38.2398353062</v>
      </c>
    </row>
    <row r="143" spans="1:4" x14ac:dyDescent="0.25">
      <c r="A143" s="5">
        <v>40544</v>
      </c>
      <c r="B143" t="s">
        <v>56</v>
      </c>
      <c r="C143" t="s">
        <v>164</v>
      </c>
      <c r="D143" s="1">
        <v>51.430317848400001</v>
      </c>
    </row>
    <row r="144" spans="1:4" x14ac:dyDescent="0.25">
      <c r="A144" s="5">
        <v>40544</v>
      </c>
      <c r="B144" t="s">
        <v>57</v>
      </c>
      <c r="C144" t="s">
        <v>165</v>
      </c>
      <c r="D144" s="1">
        <v>79.257408068499998</v>
      </c>
    </row>
    <row r="145" spans="1:4" x14ac:dyDescent="0.25">
      <c r="A145" s="5">
        <v>40544</v>
      </c>
      <c r="B145" t="s">
        <v>58</v>
      </c>
      <c r="C145" t="s">
        <v>166</v>
      </c>
      <c r="D145" s="1">
        <v>92.592592592599999</v>
      </c>
    </row>
    <row r="146" spans="1:4" x14ac:dyDescent="0.25">
      <c r="A146" s="5">
        <v>40544</v>
      </c>
      <c r="B146" t="s">
        <v>59</v>
      </c>
      <c r="C146" t="s">
        <v>167</v>
      </c>
      <c r="D146" s="1">
        <v>67.714075707500001</v>
      </c>
    </row>
    <row r="147" spans="1:4" x14ac:dyDescent="0.25">
      <c r="A147" s="5">
        <v>40544</v>
      </c>
      <c r="B147" t="s">
        <v>60</v>
      </c>
      <c r="C147" t="s">
        <v>168</v>
      </c>
      <c r="D147" s="1">
        <v>0.55172413789999997</v>
      </c>
    </row>
    <row r="148" spans="1:4" x14ac:dyDescent="0.25">
      <c r="A148" s="5">
        <v>40544</v>
      </c>
      <c r="B148" t="s">
        <v>61</v>
      </c>
      <c r="C148" t="s">
        <v>169</v>
      </c>
      <c r="D148" s="1">
        <v>76.421100500199998</v>
      </c>
    </row>
    <row r="149" spans="1:4" x14ac:dyDescent="0.25">
      <c r="A149" s="5">
        <v>40544</v>
      </c>
      <c r="B149" t="s">
        <v>62</v>
      </c>
      <c r="C149" t="s">
        <v>170</v>
      </c>
      <c r="D149" s="1">
        <v>47</v>
      </c>
    </row>
    <row r="150" spans="1:4" x14ac:dyDescent="0.25">
      <c r="A150" s="5">
        <v>40544</v>
      </c>
      <c r="B150" t="s">
        <v>63</v>
      </c>
      <c r="C150" t="s">
        <v>171</v>
      </c>
      <c r="D150" s="1">
        <v>4.3620501636000002</v>
      </c>
    </row>
    <row r="151" spans="1:4" x14ac:dyDescent="0.25">
      <c r="A151" s="5">
        <v>40544</v>
      </c>
      <c r="B151" t="s">
        <v>64</v>
      </c>
      <c r="C151" t="s">
        <v>172</v>
      </c>
      <c r="D151" s="1">
        <v>47.9496812792</v>
      </c>
    </row>
    <row r="152" spans="1:4" x14ac:dyDescent="0.25">
      <c r="A152" s="5">
        <v>40544</v>
      </c>
      <c r="B152" t="s">
        <v>65</v>
      </c>
      <c r="C152" t="s">
        <v>173</v>
      </c>
      <c r="D152" s="1">
        <v>10.517846693999999</v>
      </c>
    </row>
    <row r="153" spans="1:4" x14ac:dyDescent="0.25">
      <c r="A153" s="5">
        <v>40544</v>
      </c>
      <c r="B153" t="s">
        <v>66</v>
      </c>
      <c r="C153" t="s">
        <v>174</v>
      </c>
      <c r="D153" s="1">
        <v>15.789473684200001</v>
      </c>
    </row>
    <row r="154" spans="1:4" x14ac:dyDescent="0.25">
      <c r="A154" s="5">
        <v>40544</v>
      </c>
      <c r="B154" t="s">
        <v>68</v>
      </c>
      <c r="C154" t="s">
        <v>175</v>
      </c>
      <c r="D154" s="1">
        <v>85.062240663899999</v>
      </c>
    </row>
    <row r="155" spans="1:4" x14ac:dyDescent="0.25">
      <c r="A155" s="5">
        <v>40544</v>
      </c>
      <c r="B155" t="s">
        <v>70</v>
      </c>
      <c r="C155" t="s">
        <v>226</v>
      </c>
      <c r="D155" s="1">
        <v>5.0505050505</v>
      </c>
    </row>
    <row r="156" spans="1:4" x14ac:dyDescent="0.25">
      <c r="A156" s="5">
        <v>40544</v>
      </c>
      <c r="B156" t="s">
        <v>71</v>
      </c>
      <c r="C156" t="s">
        <v>176</v>
      </c>
      <c r="D156" s="1">
        <v>94.501718213100006</v>
      </c>
    </row>
    <row r="157" spans="1:4" x14ac:dyDescent="0.25">
      <c r="A157" s="5">
        <v>40544</v>
      </c>
      <c r="B157" t="s">
        <v>72</v>
      </c>
      <c r="C157" t="s">
        <v>177</v>
      </c>
      <c r="D157" s="1">
        <v>94.1947565543</v>
      </c>
    </row>
    <row r="158" spans="1:4" x14ac:dyDescent="0.25">
      <c r="A158" s="5">
        <v>40544</v>
      </c>
      <c r="B158" t="s">
        <v>73</v>
      </c>
      <c r="C158" t="s">
        <v>178</v>
      </c>
      <c r="D158" s="1">
        <v>91.003038532100007</v>
      </c>
    </row>
    <row r="159" spans="1:4" x14ac:dyDescent="0.25">
      <c r="A159" s="5">
        <v>40544</v>
      </c>
      <c r="B159" t="s">
        <v>74</v>
      </c>
      <c r="C159" t="s">
        <v>179</v>
      </c>
      <c r="D159" s="1">
        <v>28.971962616799999</v>
      </c>
    </row>
    <row r="160" spans="1:4" x14ac:dyDescent="0.25">
      <c r="A160" s="5">
        <v>40544</v>
      </c>
      <c r="B160" t="s">
        <v>75</v>
      </c>
      <c r="C160" t="s">
        <v>180</v>
      </c>
      <c r="D160" s="1">
        <v>38.5826771654</v>
      </c>
    </row>
    <row r="161" spans="1:4" x14ac:dyDescent="0.25">
      <c r="A161" s="5">
        <v>40544</v>
      </c>
      <c r="B161" t="s">
        <v>76</v>
      </c>
      <c r="C161" t="s">
        <v>181</v>
      </c>
      <c r="D161" s="1">
        <v>73.3941467123</v>
      </c>
    </row>
    <row r="162" spans="1:4" x14ac:dyDescent="0.25">
      <c r="A162" s="5">
        <v>40544</v>
      </c>
      <c r="B162" t="s">
        <v>78</v>
      </c>
      <c r="C162" t="s">
        <v>182</v>
      </c>
      <c r="D162" s="1">
        <v>63.2332314039</v>
      </c>
    </row>
    <row r="163" spans="1:4" x14ac:dyDescent="0.25">
      <c r="A163" s="5">
        <v>40544</v>
      </c>
      <c r="B163" t="s">
        <v>79</v>
      </c>
      <c r="C163" t="s">
        <v>183</v>
      </c>
      <c r="D163" s="1">
        <v>75.789473684200004</v>
      </c>
    </row>
    <row r="164" spans="1:4" x14ac:dyDescent="0.25">
      <c r="A164" s="5">
        <v>40544</v>
      </c>
      <c r="B164" t="s">
        <v>80</v>
      </c>
      <c r="C164" t="s">
        <v>184</v>
      </c>
      <c r="D164" s="1">
        <v>92.175777063200002</v>
      </c>
    </row>
    <row r="165" spans="1:4" x14ac:dyDescent="0.25">
      <c r="A165" s="5">
        <v>40544</v>
      </c>
      <c r="B165" t="s">
        <v>81</v>
      </c>
      <c r="C165" t="s">
        <v>185</v>
      </c>
      <c r="D165" s="1">
        <v>88.758169934600005</v>
      </c>
    </row>
    <row r="166" spans="1:4" x14ac:dyDescent="0.25">
      <c r="A166" s="5">
        <v>40544</v>
      </c>
      <c r="B166" t="s">
        <v>82</v>
      </c>
      <c r="C166" t="s">
        <v>186</v>
      </c>
      <c r="D166" s="1">
        <v>55.332333833100002</v>
      </c>
    </row>
    <row r="167" spans="1:4" x14ac:dyDescent="0.25">
      <c r="A167" s="5">
        <v>40544</v>
      </c>
      <c r="B167" t="s">
        <v>84</v>
      </c>
      <c r="C167" t="s">
        <v>187</v>
      </c>
      <c r="D167" s="1">
        <v>54.416961130700003</v>
      </c>
    </row>
    <row r="168" spans="1:4" x14ac:dyDescent="0.25">
      <c r="A168" s="5">
        <v>40544</v>
      </c>
      <c r="B168" t="s">
        <v>88</v>
      </c>
      <c r="C168" t="s">
        <v>188</v>
      </c>
      <c r="D168" s="1">
        <v>59.2604101927</v>
      </c>
    </row>
    <row r="169" spans="1:4" x14ac:dyDescent="0.25">
      <c r="A169" s="5">
        <v>40544</v>
      </c>
      <c r="B169" t="s">
        <v>89</v>
      </c>
      <c r="C169" t="s">
        <v>189</v>
      </c>
      <c r="D169" s="1">
        <v>57.667529777299997</v>
      </c>
    </row>
    <row r="170" spans="1:4" x14ac:dyDescent="0.25">
      <c r="A170" s="5">
        <v>40544</v>
      </c>
      <c r="B170" t="s">
        <v>91</v>
      </c>
      <c r="C170" t="s">
        <v>190</v>
      </c>
      <c r="D170" s="1">
        <v>43.0696014277</v>
      </c>
    </row>
    <row r="171" spans="1:4" x14ac:dyDescent="0.25">
      <c r="A171" s="5">
        <v>40544</v>
      </c>
      <c r="B171" t="s">
        <v>92</v>
      </c>
      <c r="C171" t="s">
        <v>191</v>
      </c>
      <c r="D171" s="1">
        <v>8.6757990867999997</v>
      </c>
    </row>
    <row r="172" spans="1:4" x14ac:dyDescent="0.25">
      <c r="A172" s="5">
        <v>40544</v>
      </c>
      <c r="B172" t="s">
        <v>93</v>
      </c>
      <c r="C172" t="s">
        <v>192</v>
      </c>
      <c r="D172" s="1">
        <v>8.4304318025999994</v>
      </c>
    </row>
    <row r="173" spans="1:4" x14ac:dyDescent="0.25">
      <c r="A173" s="5">
        <v>40544</v>
      </c>
      <c r="B173" t="s">
        <v>94</v>
      </c>
      <c r="C173" t="s">
        <v>193</v>
      </c>
      <c r="D173" s="1">
        <v>83.190394511099996</v>
      </c>
    </row>
    <row r="174" spans="1:4" x14ac:dyDescent="0.25">
      <c r="A174" s="5">
        <v>40544</v>
      </c>
      <c r="B174" t="s">
        <v>95</v>
      </c>
      <c r="C174" t="s">
        <v>194</v>
      </c>
      <c r="D174" s="1">
        <v>95.892128731499994</v>
      </c>
    </row>
    <row r="175" spans="1:4" x14ac:dyDescent="0.25">
      <c r="A175" s="5">
        <v>40544</v>
      </c>
      <c r="B175" t="s">
        <v>96</v>
      </c>
      <c r="C175" t="s">
        <v>195</v>
      </c>
      <c r="D175" s="1">
        <v>85.9375</v>
      </c>
    </row>
    <row r="176" spans="1:4" x14ac:dyDescent="0.25">
      <c r="A176" s="5">
        <v>40544</v>
      </c>
      <c r="B176" t="s">
        <v>97</v>
      </c>
      <c r="C176" t="s">
        <v>196</v>
      </c>
      <c r="D176" s="1">
        <v>97.859622059399996</v>
      </c>
    </row>
    <row r="177" spans="1:4" x14ac:dyDescent="0.25">
      <c r="A177" s="5">
        <v>40544</v>
      </c>
      <c r="B177" t="s">
        <v>98</v>
      </c>
      <c r="C177" t="s">
        <v>197</v>
      </c>
      <c r="D177" s="1">
        <v>90.579173455800003</v>
      </c>
    </row>
    <row r="178" spans="1:4" x14ac:dyDescent="0.25">
      <c r="A178" s="5">
        <v>40544</v>
      </c>
      <c r="B178" t="s">
        <v>99</v>
      </c>
      <c r="C178" t="s">
        <v>198</v>
      </c>
      <c r="D178" s="1">
        <v>62.714776632300001</v>
      </c>
    </row>
    <row r="179" spans="1:4" x14ac:dyDescent="0.25">
      <c r="A179" s="5">
        <v>40544</v>
      </c>
      <c r="B179" t="s">
        <v>100</v>
      </c>
      <c r="C179" t="s">
        <v>199</v>
      </c>
      <c r="D179" s="1">
        <v>87.776819096899999</v>
      </c>
    </row>
    <row r="180" spans="1:4" x14ac:dyDescent="0.25">
      <c r="A180" s="5">
        <v>40544</v>
      </c>
      <c r="B180" t="s">
        <v>101</v>
      </c>
      <c r="C180" t="s">
        <v>200</v>
      </c>
      <c r="D180" s="1">
        <v>73.134891959599997</v>
      </c>
    </row>
    <row r="181" spans="1:4" x14ac:dyDescent="0.25">
      <c r="A181" s="5">
        <v>40544</v>
      </c>
      <c r="B181" t="s">
        <v>102</v>
      </c>
      <c r="C181" t="s">
        <v>201</v>
      </c>
      <c r="D181" s="1">
        <v>69.791666666699996</v>
      </c>
    </row>
    <row r="182" spans="1:4" x14ac:dyDescent="0.25">
      <c r="A182" s="5">
        <v>40544</v>
      </c>
      <c r="B182" t="s">
        <v>103</v>
      </c>
      <c r="C182" t="s">
        <v>202</v>
      </c>
      <c r="D182" s="1">
        <v>93.973142917999994</v>
      </c>
    </row>
    <row r="183" spans="1:4" x14ac:dyDescent="0.25">
      <c r="A183" s="5">
        <v>40544</v>
      </c>
      <c r="B183" t="s">
        <v>105</v>
      </c>
      <c r="C183" t="s">
        <v>203</v>
      </c>
      <c r="D183" s="1">
        <v>44.168336673299997</v>
      </c>
    </row>
    <row r="184" spans="1:4" x14ac:dyDescent="0.25">
      <c r="A184" s="5">
        <v>40544</v>
      </c>
      <c r="B184" t="s">
        <v>106</v>
      </c>
      <c r="C184" t="s">
        <v>204</v>
      </c>
      <c r="D184" s="1">
        <v>86.031151962099997</v>
      </c>
    </row>
    <row r="185" spans="1:4" x14ac:dyDescent="0.25">
      <c r="A185" s="5">
        <v>40544</v>
      </c>
      <c r="B185" t="s">
        <v>108</v>
      </c>
      <c r="C185" t="s">
        <v>205</v>
      </c>
      <c r="D185" s="1">
        <v>45.2153110048</v>
      </c>
    </row>
    <row r="186" spans="1:4" x14ac:dyDescent="0.25">
      <c r="A186" s="5">
        <v>40544</v>
      </c>
      <c r="B186" t="s">
        <v>109</v>
      </c>
      <c r="C186" t="s">
        <v>206</v>
      </c>
      <c r="D186" s="1">
        <v>38.641267080299997</v>
      </c>
    </row>
    <row r="187" spans="1:4" x14ac:dyDescent="0.25">
      <c r="A187" s="5">
        <v>40544</v>
      </c>
      <c r="B187" t="s">
        <v>111</v>
      </c>
      <c r="C187" t="s">
        <v>207</v>
      </c>
      <c r="D187" s="1">
        <v>55.464926590499999</v>
      </c>
    </row>
    <row r="188" spans="1:4" x14ac:dyDescent="0.25">
      <c r="A188" s="5">
        <v>40544</v>
      </c>
      <c r="B188" t="s">
        <v>112</v>
      </c>
      <c r="C188" t="s">
        <v>208</v>
      </c>
    </row>
    <row r="189" spans="1:4" x14ac:dyDescent="0.25">
      <c r="A189" s="5">
        <v>40544</v>
      </c>
      <c r="B189" t="s">
        <v>113</v>
      </c>
      <c r="C189" t="s">
        <v>209</v>
      </c>
      <c r="D189" s="1">
        <v>83.860153256700002</v>
      </c>
    </row>
    <row r="190" spans="1:4" x14ac:dyDescent="0.25">
      <c r="A190" s="5">
        <v>40544</v>
      </c>
      <c r="B190" t="s">
        <v>121</v>
      </c>
      <c r="C190" t="s">
        <v>210</v>
      </c>
      <c r="D190" s="1">
        <v>92.9761368753</v>
      </c>
    </row>
    <row r="191" spans="1:4" x14ac:dyDescent="0.25">
      <c r="A191" s="5">
        <v>40544</v>
      </c>
      <c r="B191" t="s">
        <v>122</v>
      </c>
      <c r="C191" t="s">
        <v>211</v>
      </c>
      <c r="D191" s="1">
        <v>6.5693430657</v>
      </c>
    </row>
    <row r="192" spans="1:4" x14ac:dyDescent="0.25">
      <c r="A192" s="5">
        <v>40544</v>
      </c>
      <c r="B192" t="s">
        <v>123</v>
      </c>
      <c r="C192" t="s">
        <v>212</v>
      </c>
      <c r="D192" s="1">
        <v>21.536286522099999</v>
      </c>
    </row>
    <row r="193" spans="1:4" x14ac:dyDescent="0.25">
      <c r="A193" s="5">
        <v>40544</v>
      </c>
      <c r="B193" t="s">
        <v>124</v>
      </c>
      <c r="C193" t="s">
        <v>213</v>
      </c>
      <c r="D193" s="1">
        <v>99.4845360825</v>
      </c>
    </row>
    <row r="194" spans="1:4" x14ac:dyDescent="0.25">
      <c r="A194" s="5">
        <v>40544</v>
      </c>
      <c r="B194" t="s">
        <v>125</v>
      </c>
      <c r="C194" t="s">
        <v>214</v>
      </c>
      <c r="D194" s="1">
        <v>62.4351080526</v>
      </c>
    </row>
    <row r="195" spans="1:4" x14ac:dyDescent="0.25">
      <c r="A195" s="5">
        <v>40544</v>
      </c>
      <c r="B195" t="s">
        <v>126</v>
      </c>
      <c r="C195" t="s">
        <v>215</v>
      </c>
      <c r="D195" s="1">
        <v>36.4741641337</v>
      </c>
    </row>
    <row r="196" spans="1:4" x14ac:dyDescent="0.25">
      <c r="A196" s="5">
        <v>40544</v>
      </c>
      <c r="B196" t="s">
        <v>127</v>
      </c>
      <c r="C196" t="s">
        <v>216</v>
      </c>
      <c r="D196" s="1">
        <v>96.194542416900006</v>
      </c>
    </row>
    <row r="197" spans="1:4" x14ac:dyDescent="0.25">
      <c r="A197" s="5">
        <v>40544</v>
      </c>
      <c r="B197" t="s">
        <v>128</v>
      </c>
      <c r="C197" t="s">
        <v>217</v>
      </c>
      <c r="D197" s="1">
        <v>87.527743967899994</v>
      </c>
    </row>
    <row r="198" spans="1:4" x14ac:dyDescent="0.25">
      <c r="A198" s="5">
        <v>40544</v>
      </c>
      <c r="B198" t="s">
        <v>129</v>
      </c>
      <c r="C198" t="s">
        <v>218</v>
      </c>
      <c r="D198" s="1">
        <v>34.080717488799998</v>
      </c>
    </row>
    <row r="199" spans="1:4" x14ac:dyDescent="0.25">
      <c r="A199" s="5">
        <v>40544</v>
      </c>
      <c r="B199" t="s">
        <v>130</v>
      </c>
      <c r="C199" t="s">
        <v>219</v>
      </c>
      <c r="D199" s="1">
        <v>79.797605171100003</v>
      </c>
    </row>
    <row r="200" spans="1:4" x14ac:dyDescent="0.25">
      <c r="A200" s="5">
        <v>40544</v>
      </c>
      <c r="B200" t="s">
        <v>131</v>
      </c>
      <c r="C200" t="s">
        <v>220</v>
      </c>
      <c r="D200" s="1">
        <v>40.6593406593</v>
      </c>
    </row>
    <row r="201" spans="1:4" x14ac:dyDescent="0.25">
      <c r="A201" s="5">
        <v>40544</v>
      </c>
      <c r="B201" t="s">
        <v>132</v>
      </c>
      <c r="C201" t="s">
        <v>221</v>
      </c>
      <c r="D201" s="1">
        <v>68.443968115700002</v>
      </c>
    </row>
    <row r="202" spans="1:4" x14ac:dyDescent="0.25">
      <c r="A202" s="5">
        <v>40544</v>
      </c>
      <c r="B202" t="s">
        <v>134</v>
      </c>
      <c r="C202" t="s">
        <v>222</v>
      </c>
      <c r="D202" s="1">
        <v>89.351851851899994</v>
      </c>
    </row>
    <row r="203" spans="1:4" x14ac:dyDescent="0.25">
      <c r="A203" s="5">
        <v>40544</v>
      </c>
      <c r="B203" t="s">
        <v>135</v>
      </c>
      <c r="C203" t="s">
        <v>223</v>
      </c>
      <c r="D203" s="1">
        <v>90.743338008400002</v>
      </c>
    </row>
    <row r="204" spans="1:4" x14ac:dyDescent="0.25">
      <c r="A204" s="5">
        <v>40544</v>
      </c>
      <c r="B204" t="s">
        <v>136</v>
      </c>
      <c r="C204" t="s">
        <v>224</v>
      </c>
      <c r="D204" s="1">
        <v>73.282442748099996</v>
      </c>
    </row>
    <row r="205" spans="1:4" x14ac:dyDescent="0.25">
      <c r="A205" s="5">
        <v>40544</v>
      </c>
      <c r="B205" t="s">
        <v>137</v>
      </c>
      <c r="C205" t="s">
        <v>225</v>
      </c>
      <c r="D205" s="1">
        <v>80.195749137700005</v>
      </c>
    </row>
    <row r="206" spans="1:4" x14ac:dyDescent="0.25">
      <c r="A206" s="5">
        <v>40909</v>
      </c>
      <c r="B206" t="s">
        <v>33</v>
      </c>
      <c r="C206" t="s">
        <v>159</v>
      </c>
      <c r="D206" s="1">
        <v>59.228486646900002</v>
      </c>
    </row>
    <row r="207" spans="1:4" x14ac:dyDescent="0.25">
      <c r="A207" s="5">
        <v>40909</v>
      </c>
      <c r="B207" t="s">
        <v>52</v>
      </c>
      <c r="C207" t="s">
        <v>160</v>
      </c>
      <c r="D207" s="1">
        <v>20.784924907899999</v>
      </c>
    </row>
    <row r="208" spans="1:4" x14ac:dyDescent="0.25">
      <c r="A208" s="5">
        <v>40909</v>
      </c>
      <c r="B208" t="s">
        <v>53</v>
      </c>
      <c r="C208" t="s">
        <v>161</v>
      </c>
      <c r="D208" s="1">
        <v>33.694938979</v>
      </c>
    </row>
    <row r="209" spans="1:4" x14ac:dyDescent="0.25">
      <c r="A209" s="5">
        <v>40909</v>
      </c>
      <c r="B209" t="s">
        <v>54</v>
      </c>
      <c r="C209" t="s">
        <v>162</v>
      </c>
      <c r="D209" s="1">
        <v>26.1227071474</v>
      </c>
    </row>
    <row r="210" spans="1:4" x14ac:dyDescent="0.25">
      <c r="A210" s="5">
        <v>40909</v>
      </c>
      <c r="B210" t="s">
        <v>55</v>
      </c>
      <c r="C210" t="s">
        <v>163</v>
      </c>
      <c r="D210" s="1">
        <v>38.2398353062</v>
      </c>
    </row>
    <row r="211" spans="1:4" x14ac:dyDescent="0.25">
      <c r="A211" s="5">
        <v>40909</v>
      </c>
      <c r="B211" t="s">
        <v>56</v>
      </c>
      <c r="C211" t="s">
        <v>164</v>
      </c>
      <c r="D211" s="1">
        <v>51.430317848400001</v>
      </c>
    </row>
    <row r="212" spans="1:4" x14ac:dyDescent="0.25">
      <c r="A212" s="5">
        <v>40909</v>
      </c>
      <c r="B212" t="s">
        <v>57</v>
      </c>
      <c r="C212" t="s">
        <v>165</v>
      </c>
      <c r="D212" s="1">
        <v>79.257408068499998</v>
      </c>
    </row>
    <row r="213" spans="1:4" x14ac:dyDescent="0.25">
      <c r="A213" s="5">
        <v>40909</v>
      </c>
      <c r="B213" t="s">
        <v>58</v>
      </c>
      <c r="C213" t="s">
        <v>166</v>
      </c>
      <c r="D213" s="1">
        <v>92.592592592599999</v>
      </c>
    </row>
    <row r="214" spans="1:4" x14ac:dyDescent="0.25">
      <c r="A214" s="5">
        <v>40909</v>
      </c>
      <c r="B214" t="s">
        <v>59</v>
      </c>
      <c r="C214" t="s">
        <v>167</v>
      </c>
      <c r="D214" s="1">
        <v>67.714075707500001</v>
      </c>
    </row>
    <row r="215" spans="1:4" x14ac:dyDescent="0.25">
      <c r="A215" s="5">
        <v>40909</v>
      </c>
      <c r="B215" t="s">
        <v>60</v>
      </c>
      <c r="C215" t="s">
        <v>168</v>
      </c>
      <c r="D215" s="1">
        <v>0.55172413789999997</v>
      </c>
    </row>
    <row r="216" spans="1:4" x14ac:dyDescent="0.25">
      <c r="A216" s="5">
        <v>40909</v>
      </c>
      <c r="B216" t="s">
        <v>61</v>
      </c>
      <c r="C216" t="s">
        <v>169</v>
      </c>
      <c r="D216" s="1">
        <v>76.421100500199998</v>
      </c>
    </row>
    <row r="217" spans="1:4" x14ac:dyDescent="0.25">
      <c r="A217" s="5">
        <v>40909</v>
      </c>
      <c r="B217" t="s">
        <v>62</v>
      </c>
      <c r="C217" t="s">
        <v>170</v>
      </c>
      <c r="D217" s="1">
        <v>47</v>
      </c>
    </row>
    <row r="218" spans="1:4" x14ac:dyDescent="0.25">
      <c r="A218" s="5">
        <v>40909</v>
      </c>
      <c r="B218" t="s">
        <v>63</v>
      </c>
      <c r="C218" t="s">
        <v>171</v>
      </c>
      <c r="D218" s="1">
        <v>4.3620501636000002</v>
      </c>
    </row>
    <row r="219" spans="1:4" x14ac:dyDescent="0.25">
      <c r="A219" s="5">
        <v>40909</v>
      </c>
      <c r="B219" t="s">
        <v>64</v>
      </c>
      <c r="C219" t="s">
        <v>172</v>
      </c>
      <c r="D219" s="1">
        <v>47.9496812792</v>
      </c>
    </row>
    <row r="220" spans="1:4" x14ac:dyDescent="0.25">
      <c r="A220" s="5">
        <v>40909</v>
      </c>
      <c r="B220" t="s">
        <v>65</v>
      </c>
      <c r="C220" t="s">
        <v>173</v>
      </c>
      <c r="D220" s="1">
        <v>10.517846693999999</v>
      </c>
    </row>
    <row r="221" spans="1:4" x14ac:dyDescent="0.25">
      <c r="A221" s="5">
        <v>40909</v>
      </c>
      <c r="B221" t="s">
        <v>66</v>
      </c>
      <c r="C221" t="s">
        <v>174</v>
      </c>
      <c r="D221" s="1">
        <v>15.789473684200001</v>
      </c>
    </row>
    <row r="222" spans="1:4" x14ac:dyDescent="0.25">
      <c r="A222" s="5">
        <v>40909</v>
      </c>
      <c r="B222" t="s">
        <v>68</v>
      </c>
      <c r="C222" t="s">
        <v>175</v>
      </c>
      <c r="D222" s="1">
        <v>85.062240663899999</v>
      </c>
    </row>
    <row r="223" spans="1:4" x14ac:dyDescent="0.25">
      <c r="A223" s="5">
        <v>40909</v>
      </c>
      <c r="B223" t="s">
        <v>70</v>
      </c>
      <c r="C223" t="s">
        <v>226</v>
      </c>
      <c r="D223" s="1">
        <v>5.0505050505</v>
      </c>
    </row>
    <row r="224" spans="1:4" x14ac:dyDescent="0.25">
      <c r="A224" s="5">
        <v>40909</v>
      </c>
      <c r="B224" t="s">
        <v>71</v>
      </c>
      <c r="C224" t="s">
        <v>176</v>
      </c>
      <c r="D224" s="1">
        <v>94.501718213100006</v>
      </c>
    </row>
    <row r="225" spans="1:4" x14ac:dyDescent="0.25">
      <c r="A225" s="5">
        <v>40909</v>
      </c>
      <c r="B225" t="s">
        <v>72</v>
      </c>
      <c r="C225" t="s">
        <v>177</v>
      </c>
      <c r="D225" s="1">
        <v>94.1947565543</v>
      </c>
    </row>
    <row r="226" spans="1:4" x14ac:dyDescent="0.25">
      <c r="A226" s="5">
        <v>40909</v>
      </c>
      <c r="B226" t="s">
        <v>73</v>
      </c>
      <c r="C226" t="s">
        <v>178</v>
      </c>
      <c r="D226" s="1">
        <v>91.003038532100007</v>
      </c>
    </row>
    <row r="227" spans="1:4" x14ac:dyDescent="0.25">
      <c r="A227" s="5">
        <v>40909</v>
      </c>
      <c r="B227" t="s">
        <v>74</v>
      </c>
      <c r="C227" t="s">
        <v>179</v>
      </c>
      <c r="D227" s="1">
        <v>28.971962616799999</v>
      </c>
    </row>
    <row r="228" spans="1:4" x14ac:dyDescent="0.25">
      <c r="A228" s="5">
        <v>40909</v>
      </c>
      <c r="B228" t="s">
        <v>75</v>
      </c>
      <c r="C228" t="s">
        <v>180</v>
      </c>
      <c r="D228" s="1">
        <v>38.5826771654</v>
      </c>
    </row>
    <row r="229" spans="1:4" x14ac:dyDescent="0.25">
      <c r="A229" s="5">
        <v>40909</v>
      </c>
      <c r="B229" t="s">
        <v>76</v>
      </c>
      <c r="C229" t="s">
        <v>181</v>
      </c>
      <c r="D229" s="1">
        <v>73.3941467123</v>
      </c>
    </row>
    <row r="230" spans="1:4" x14ac:dyDescent="0.25">
      <c r="A230" s="5">
        <v>40909</v>
      </c>
      <c r="B230" t="s">
        <v>78</v>
      </c>
      <c r="C230" t="s">
        <v>182</v>
      </c>
      <c r="D230" s="1">
        <v>63.2332314039</v>
      </c>
    </row>
    <row r="231" spans="1:4" x14ac:dyDescent="0.25">
      <c r="A231" s="5">
        <v>40909</v>
      </c>
      <c r="B231" t="s">
        <v>79</v>
      </c>
      <c r="C231" t="s">
        <v>183</v>
      </c>
      <c r="D231" s="1">
        <v>75.789473684200004</v>
      </c>
    </row>
    <row r="232" spans="1:4" x14ac:dyDescent="0.25">
      <c r="A232" s="5">
        <v>40909</v>
      </c>
      <c r="B232" t="s">
        <v>80</v>
      </c>
      <c r="C232" t="s">
        <v>184</v>
      </c>
      <c r="D232" s="1">
        <v>92.175777063200002</v>
      </c>
    </row>
    <row r="233" spans="1:4" x14ac:dyDescent="0.25">
      <c r="A233" s="5">
        <v>40909</v>
      </c>
      <c r="B233" t="s">
        <v>81</v>
      </c>
      <c r="C233" t="s">
        <v>185</v>
      </c>
      <c r="D233" s="1">
        <v>88.758169934600005</v>
      </c>
    </row>
    <row r="234" spans="1:4" x14ac:dyDescent="0.25">
      <c r="A234" s="5">
        <v>40909</v>
      </c>
      <c r="B234" t="s">
        <v>82</v>
      </c>
      <c r="C234" t="s">
        <v>186</v>
      </c>
      <c r="D234" s="1">
        <v>55.332333833100002</v>
      </c>
    </row>
    <row r="235" spans="1:4" x14ac:dyDescent="0.25">
      <c r="A235" s="5">
        <v>40909</v>
      </c>
      <c r="B235" t="s">
        <v>84</v>
      </c>
      <c r="C235" t="s">
        <v>187</v>
      </c>
      <c r="D235" s="1">
        <v>54.416961130700003</v>
      </c>
    </row>
    <row r="236" spans="1:4" x14ac:dyDescent="0.25">
      <c r="A236" s="5">
        <v>40909</v>
      </c>
      <c r="B236" t="s">
        <v>88</v>
      </c>
      <c r="C236" t="s">
        <v>188</v>
      </c>
      <c r="D236" s="1">
        <v>59.2604101927</v>
      </c>
    </row>
    <row r="237" spans="1:4" x14ac:dyDescent="0.25">
      <c r="A237" s="5">
        <v>40909</v>
      </c>
      <c r="B237" t="s">
        <v>89</v>
      </c>
      <c r="C237" t="s">
        <v>189</v>
      </c>
      <c r="D237" s="1">
        <v>57.667529777299997</v>
      </c>
    </row>
    <row r="238" spans="1:4" x14ac:dyDescent="0.25">
      <c r="A238" s="5">
        <v>40909</v>
      </c>
      <c r="B238" t="s">
        <v>91</v>
      </c>
      <c r="C238" t="s">
        <v>190</v>
      </c>
      <c r="D238" s="1">
        <v>43.0696014277</v>
      </c>
    </row>
    <row r="239" spans="1:4" x14ac:dyDescent="0.25">
      <c r="A239" s="5">
        <v>40909</v>
      </c>
      <c r="B239" t="s">
        <v>92</v>
      </c>
      <c r="C239" t="s">
        <v>191</v>
      </c>
      <c r="D239" s="1">
        <v>8.6757990867999997</v>
      </c>
    </row>
    <row r="240" spans="1:4" x14ac:dyDescent="0.25">
      <c r="A240" s="5">
        <v>40909</v>
      </c>
      <c r="B240" t="s">
        <v>93</v>
      </c>
      <c r="C240" t="s">
        <v>192</v>
      </c>
      <c r="D240" s="1">
        <v>8.4304318025999994</v>
      </c>
    </row>
    <row r="241" spans="1:4" x14ac:dyDescent="0.25">
      <c r="A241" s="5">
        <v>40909</v>
      </c>
      <c r="B241" t="s">
        <v>94</v>
      </c>
      <c r="C241" t="s">
        <v>193</v>
      </c>
      <c r="D241" s="1">
        <v>83.190394511099996</v>
      </c>
    </row>
    <row r="242" spans="1:4" x14ac:dyDescent="0.25">
      <c r="A242" s="5">
        <v>40909</v>
      </c>
      <c r="B242" t="s">
        <v>95</v>
      </c>
      <c r="C242" t="s">
        <v>194</v>
      </c>
      <c r="D242" s="1">
        <v>95.892128731499994</v>
      </c>
    </row>
    <row r="243" spans="1:4" x14ac:dyDescent="0.25">
      <c r="A243" s="5">
        <v>40909</v>
      </c>
      <c r="B243" t="s">
        <v>96</v>
      </c>
      <c r="C243" t="s">
        <v>195</v>
      </c>
      <c r="D243" s="1">
        <v>85.9375</v>
      </c>
    </row>
    <row r="244" spans="1:4" x14ac:dyDescent="0.25">
      <c r="A244" s="5">
        <v>40909</v>
      </c>
      <c r="B244" t="s">
        <v>97</v>
      </c>
      <c r="C244" t="s">
        <v>196</v>
      </c>
      <c r="D244" s="1">
        <v>97.859622059399996</v>
      </c>
    </row>
    <row r="245" spans="1:4" x14ac:dyDescent="0.25">
      <c r="A245" s="5">
        <v>40909</v>
      </c>
      <c r="B245" t="s">
        <v>98</v>
      </c>
      <c r="C245" t="s">
        <v>197</v>
      </c>
      <c r="D245" s="1">
        <v>90.579173455800003</v>
      </c>
    </row>
    <row r="246" spans="1:4" x14ac:dyDescent="0.25">
      <c r="A246" s="5">
        <v>40909</v>
      </c>
      <c r="B246" t="s">
        <v>99</v>
      </c>
      <c r="C246" t="s">
        <v>198</v>
      </c>
      <c r="D246" s="1">
        <v>62.714776632300001</v>
      </c>
    </row>
    <row r="247" spans="1:4" x14ac:dyDescent="0.25">
      <c r="A247" s="5">
        <v>40909</v>
      </c>
      <c r="B247" t="s">
        <v>100</v>
      </c>
      <c r="C247" t="s">
        <v>199</v>
      </c>
      <c r="D247" s="1">
        <v>87.776819096899999</v>
      </c>
    </row>
    <row r="248" spans="1:4" x14ac:dyDescent="0.25">
      <c r="A248" s="5">
        <v>40909</v>
      </c>
      <c r="B248" t="s">
        <v>101</v>
      </c>
      <c r="C248" t="s">
        <v>200</v>
      </c>
      <c r="D248" s="1">
        <v>73.134891959599997</v>
      </c>
    </row>
    <row r="249" spans="1:4" x14ac:dyDescent="0.25">
      <c r="A249" s="5">
        <v>40909</v>
      </c>
      <c r="B249" t="s">
        <v>102</v>
      </c>
      <c r="C249" t="s">
        <v>201</v>
      </c>
      <c r="D249" s="1">
        <v>69.791666666699996</v>
      </c>
    </row>
    <row r="250" spans="1:4" x14ac:dyDescent="0.25">
      <c r="A250" s="5">
        <v>40909</v>
      </c>
      <c r="B250" t="s">
        <v>103</v>
      </c>
      <c r="C250" t="s">
        <v>202</v>
      </c>
      <c r="D250" s="1">
        <v>93.973142917999994</v>
      </c>
    </row>
    <row r="251" spans="1:4" x14ac:dyDescent="0.25">
      <c r="A251" s="5">
        <v>40909</v>
      </c>
      <c r="B251" t="s">
        <v>105</v>
      </c>
      <c r="C251" t="s">
        <v>203</v>
      </c>
      <c r="D251" s="1">
        <v>44.168336673299997</v>
      </c>
    </row>
    <row r="252" spans="1:4" x14ac:dyDescent="0.25">
      <c r="A252" s="5">
        <v>40909</v>
      </c>
      <c r="B252" t="s">
        <v>106</v>
      </c>
      <c r="C252" t="s">
        <v>204</v>
      </c>
      <c r="D252" s="1">
        <v>86.031151962099997</v>
      </c>
    </row>
    <row r="253" spans="1:4" x14ac:dyDescent="0.25">
      <c r="A253" s="5">
        <v>40909</v>
      </c>
      <c r="B253" t="s">
        <v>108</v>
      </c>
      <c r="C253" t="s">
        <v>205</v>
      </c>
      <c r="D253" s="1">
        <v>45.2153110048</v>
      </c>
    </row>
    <row r="254" spans="1:4" x14ac:dyDescent="0.25">
      <c r="A254" s="5">
        <v>40909</v>
      </c>
      <c r="B254" t="s">
        <v>109</v>
      </c>
      <c r="C254" t="s">
        <v>206</v>
      </c>
      <c r="D254" s="1">
        <v>38.641267080299997</v>
      </c>
    </row>
    <row r="255" spans="1:4" x14ac:dyDescent="0.25">
      <c r="A255" s="5">
        <v>40909</v>
      </c>
      <c r="B255" t="s">
        <v>111</v>
      </c>
      <c r="C255" t="s">
        <v>207</v>
      </c>
      <c r="D255" s="1">
        <v>55.464926590499999</v>
      </c>
    </row>
    <row r="256" spans="1:4" x14ac:dyDescent="0.25">
      <c r="A256" s="5">
        <v>40909</v>
      </c>
      <c r="B256" t="s">
        <v>112</v>
      </c>
      <c r="C256" t="s">
        <v>208</v>
      </c>
    </row>
    <row r="257" spans="1:4" x14ac:dyDescent="0.25">
      <c r="A257" s="5">
        <v>40909</v>
      </c>
      <c r="B257" t="s">
        <v>113</v>
      </c>
      <c r="C257" t="s">
        <v>209</v>
      </c>
      <c r="D257" s="1">
        <v>83.860153256700002</v>
      </c>
    </row>
    <row r="258" spans="1:4" x14ac:dyDescent="0.25">
      <c r="A258" s="5">
        <v>40909</v>
      </c>
      <c r="B258" t="s">
        <v>121</v>
      </c>
      <c r="C258" t="s">
        <v>210</v>
      </c>
      <c r="D258" s="1">
        <v>92.9761368753</v>
      </c>
    </row>
    <row r="259" spans="1:4" x14ac:dyDescent="0.25">
      <c r="A259" s="5">
        <v>40909</v>
      </c>
      <c r="B259" t="s">
        <v>122</v>
      </c>
      <c r="C259" t="s">
        <v>211</v>
      </c>
      <c r="D259" s="1">
        <v>6.5693430657</v>
      </c>
    </row>
    <row r="260" spans="1:4" x14ac:dyDescent="0.25">
      <c r="A260" s="5">
        <v>40909</v>
      </c>
      <c r="B260" t="s">
        <v>123</v>
      </c>
      <c r="C260" t="s">
        <v>212</v>
      </c>
      <c r="D260" s="1">
        <v>21.536286522099999</v>
      </c>
    </row>
    <row r="261" spans="1:4" x14ac:dyDescent="0.25">
      <c r="A261" s="5">
        <v>40909</v>
      </c>
      <c r="B261" t="s">
        <v>124</v>
      </c>
      <c r="C261" t="s">
        <v>213</v>
      </c>
      <c r="D261" s="1">
        <v>99.4845360825</v>
      </c>
    </row>
    <row r="262" spans="1:4" x14ac:dyDescent="0.25">
      <c r="A262" s="5">
        <v>40909</v>
      </c>
      <c r="B262" t="s">
        <v>125</v>
      </c>
      <c r="C262" t="s">
        <v>214</v>
      </c>
      <c r="D262" s="1">
        <v>62.4351080526</v>
      </c>
    </row>
    <row r="263" spans="1:4" x14ac:dyDescent="0.25">
      <c r="A263" s="5">
        <v>40909</v>
      </c>
      <c r="B263" t="s">
        <v>126</v>
      </c>
      <c r="C263" t="s">
        <v>215</v>
      </c>
      <c r="D263" s="1">
        <v>36.4741641337</v>
      </c>
    </row>
    <row r="264" spans="1:4" x14ac:dyDescent="0.25">
      <c r="A264" s="5">
        <v>40909</v>
      </c>
      <c r="B264" t="s">
        <v>127</v>
      </c>
      <c r="C264" t="s">
        <v>216</v>
      </c>
      <c r="D264" s="1">
        <v>96.194542416900006</v>
      </c>
    </row>
    <row r="265" spans="1:4" x14ac:dyDescent="0.25">
      <c r="A265" s="5">
        <v>40909</v>
      </c>
      <c r="B265" t="s">
        <v>128</v>
      </c>
      <c r="C265" t="s">
        <v>217</v>
      </c>
      <c r="D265" s="1">
        <v>87.527743967899994</v>
      </c>
    </row>
    <row r="266" spans="1:4" x14ac:dyDescent="0.25">
      <c r="A266" s="5">
        <v>40909</v>
      </c>
      <c r="B266" t="s">
        <v>129</v>
      </c>
      <c r="C266" t="s">
        <v>218</v>
      </c>
      <c r="D266" s="1">
        <v>34.080717488799998</v>
      </c>
    </row>
    <row r="267" spans="1:4" x14ac:dyDescent="0.25">
      <c r="A267" s="5">
        <v>40909</v>
      </c>
      <c r="B267" t="s">
        <v>130</v>
      </c>
      <c r="C267" t="s">
        <v>219</v>
      </c>
      <c r="D267" s="1">
        <v>79.797605171100003</v>
      </c>
    </row>
    <row r="268" spans="1:4" x14ac:dyDescent="0.25">
      <c r="A268" s="5">
        <v>40909</v>
      </c>
      <c r="B268" t="s">
        <v>131</v>
      </c>
      <c r="C268" t="s">
        <v>220</v>
      </c>
      <c r="D268" s="1">
        <v>40.6593406593</v>
      </c>
    </row>
    <row r="269" spans="1:4" x14ac:dyDescent="0.25">
      <c r="A269" s="5">
        <v>40909</v>
      </c>
      <c r="B269" t="s">
        <v>132</v>
      </c>
      <c r="C269" t="s">
        <v>221</v>
      </c>
      <c r="D269" s="1">
        <v>68.443968115700002</v>
      </c>
    </row>
    <row r="270" spans="1:4" x14ac:dyDescent="0.25">
      <c r="A270" s="5">
        <v>40909</v>
      </c>
      <c r="B270" t="s">
        <v>134</v>
      </c>
      <c r="C270" t="s">
        <v>222</v>
      </c>
      <c r="D270" s="1">
        <v>89.351851851899994</v>
      </c>
    </row>
    <row r="271" spans="1:4" x14ac:dyDescent="0.25">
      <c r="A271" s="5">
        <v>40909</v>
      </c>
      <c r="B271" t="s">
        <v>135</v>
      </c>
      <c r="C271" t="s">
        <v>223</v>
      </c>
      <c r="D271" s="1">
        <v>90.743338008400002</v>
      </c>
    </row>
    <row r="272" spans="1:4" x14ac:dyDescent="0.25">
      <c r="A272" s="5">
        <v>40909</v>
      </c>
      <c r="B272" t="s">
        <v>136</v>
      </c>
      <c r="C272" t="s">
        <v>224</v>
      </c>
      <c r="D272" s="1">
        <v>73.282442748099996</v>
      </c>
    </row>
    <row r="273" spans="1:4" x14ac:dyDescent="0.25">
      <c r="A273" s="5">
        <v>40909</v>
      </c>
      <c r="B273" t="s">
        <v>137</v>
      </c>
      <c r="C273" t="s">
        <v>225</v>
      </c>
      <c r="D273" s="1">
        <v>80.195749137700005</v>
      </c>
    </row>
    <row r="274" spans="1:4" x14ac:dyDescent="0.25">
      <c r="A274" s="5">
        <v>41275</v>
      </c>
      <c r="B274" t="s">
        <v>33</v>
      </c>
      <c r="C274" t="s">
        <v>159</v>
      </c>
      <c r="D274" s="1">
        <v>63.764098642699999</v>
      </c>
    </row>
    <row r="275" spans="1:4" x14ac:dyDescent="0.25">
      <c r="A275" s="5">
        <v>41275</v>
      </c>
      <c r="B275" t="s">
        <v>52</v>
      </c>
      <c r="C275" t="s">
        <v>160</v>
      </c>
      <c r="D275" s="1">
        <v>20.784924907899999</v>
      </c>
    </row>
    <row r="276" spans="1:4" x14ac:dyDescent="0.25">
      <c r="A276" s="5">
        <v>41275</v>
      </c>
      <c r="B276" t="s">
        <v>53</v>
      </c>
      <c r="C276" t="s">
        <v>161</v>
      </c>
      <c r="D276" s="1">
        <v>33.310313075499998</v>
      </c>
    </row>
    <row r="277" spans="1:4" x14ac:dyDescent="0.25">
      <c r="A277" s="5">
        <v>41275</v>
      </c>
      <c r="B277" t="s">
        <v>54</v>
      </c>
      <c r="C277" t="s">
        <v>162</v>
      </c>
      <c r="D277" s="1">
        <v>25.2136752137</v>
      </c>
    </row>
    <row r="278" spans="1:4" x14ac:dyDescent="0.25">
      <c r="A278" s="5">
        <v>41275</v>
      </c>
      <c r="B278" t="s">
        <v>55</v>
      </c>
      <c r="C278" t="s">
        <v>163</v>
      </c>
      <c r="D278" s="1">
        <v>35.751295336799998</v>
      </c>
    </row>
    <row r="279" spans="1:4" x14ac:dyDescent="0.25">
      <c r="A279" s="5">
        <v>41275</v>
      </c>
      <c r="B279" t="s">
        <v>56</v>
      </c>
      <c r="C279" t="s">
        <v>164</v>
      </c>
      <c r="D279" s="1">
        <v>51.430317848400001</v>
      </c>
    </row>
    <row r="280" spans="1:4" x14ac:dyDescent="0.25">
      <c r="A280" s="5">
        <v>41275</v>
      </c>
      <c r="B280" t="s">
        <v>57</v>
      </c>
      <c r="C280" t="s">
        <v>165</v>
      </c>
      <c r="D280" s="1">
        <v>79.257408068499998</v>
      </c>
    </row>
    <row r="281" spans="1:4" x14ac:dyDescent="0.25">
      <c r="A281" s="5">
        <v>41275</v>
      </c>
      <c r="B281" t="s">
        <v>58</v>
      </c>
      <c r="C281" t="s">
        <v>166</v>
      </c>
      <c r="D281" s="1">
        <v>92.592592592599999</v>
      </c>
    </row>
    <row r="282" spans="1:4" x14ac:dyDescent="0.25">
      <c r="A282" s="5">
        <v>41275</v>
      </c>
      <c r="B282" t="s">
        <v>59</v>
      </c>
      <c r="C282" t="s">
        <v>167</v>
      </c>
      <c r="D282" s="1">
        <v>67.714075707500001</v>
      </c>
    </row>
    <row r="283" spans="1:4" x14ac:dyDescent="0.25">
      <c r="A283" s="5">
        <v>41275</v>
      </c>
      <c r="B283" t="s">
        <v>60</v>
      </c>
      <c r="C283" t="s">
        <v>168</v>
      </c>
      <c r="D283" s="1">
        <v>0.55172413789999997</v>
      </c>
    </row>
    <row r="284" spans="1:4" x14ac:dyDescent="0.25">
      <c r="A284" s="5">
        <v>41275</v>
      </c>
      <c r="B284" t="s">
        <v>61</v>
      </c>
      <c r="C284" t="s">
        <v>169</v>
      </c>
      <c r="D284" s="1">
        <v>76.421100500199998</v>
      </c>
    </row>
    <row r="285" spans="1:4" x14ac:dyDescent="0.25">
      <c r="A285" s="5">
        <v>41275</v>
      </c>
      <c r="B285" t="s">
        <v>62</v>
      </c>
      <c r="C285" t="s">
        <v>170</v>
      </c>
      <c r="D285" s="1">
        <v>47</v>
      </c>
    </row>
    <row r="286" spans="1:4" x14ac:dyDescent="0.25">
      <c r="A286" s="5">
        <v>41275</v>
      </c>
      <c r="B286" t="s">
        <v>63</v>
      </c>
      <c r="C286" t="s">
        <v>171</v>
      </c>
      <c r="D286" s="1">
        <v>4.3620501636000002</v>
      </c>
    </row>
    <row r="287" spans="1:4" x14ac:dyDescent="0.25">
      <c r="A287" s="5">
        <v>41275</v>
      </c>
      <c r="B287" t="s">
        <v>64</v>
      </c>
      <c r="C287" t="s">
        <v>172</v>
      </c>
      <c r="D287" s="1">
        <v>51.635111876099998</v>
      </c>
    </row>
    <row r="288" spans="1:4" x14ac:dyDescent="0.25">
      <c r="A288" s="5">
        <v>41275</v>
      </c>
      <c r="B288" t="s">
        <v>65</v>
      </c>
      <c r="C288" t="s">
        <v>173</v>
      </c>
      <c r="D288" s="1">
        <v>10.517846693999999</v>
      </c>
    </row>
    <row r="289" spans="1:4" x14ac:dyDescent="0.25">
      <c r="A289" s="5">
        <v>41275</v>
      </c>
      <c r="B289" t="s">
        <v>66</v>
      </c>
      <c r="C289" t="s">
        <v>174</v>
      </c>
      <c r="D289" s="1">
        <v>15.789473684200001</v>
      </c>
    </row>
    <row r="290" spans="1:4" x14ac:dyDescent="0.25">
      <c r="A290" s="5">
        <v>41275</v>
      </c>
      <c r="B290" t="s">
        <v>68</v>
      </c>
      <c r="C290" t="s">
        <v>175</v>
      </c>
      <c r="D290" s="1">
        <v>79.161290322599996</v>
      </c>
    </row>
    <row r="291" spans="1:4" x14ac:dyDescent="0.25">
      <c r="A291" s="5">
        <v>41275</v>
      </c>
      <c r="B291" t="s">
        <v>70</v>
      </c>
      <c r="C291" t="s">
        <v>226</v>
      </c>
      <c r="D291" s="1">
        <v>5.0505050505</v>
      </c>
    </row>
    <row r="292" spans="1:4" x14ac:dyDescent="0.25">
      <c r="A292" s="5">
        <v>41275</v>
      </c>
      <c r="B292" t="s">
        <v>71</v>
      </c>
      <c r="C292" t="s">
        <v>176</v>
      </c>
      <c r="D292" s="1">
        <v>94.501718213100006</v>
      </c>
    </row>
    <row r="293" spans="1:4" x14ac:dyDescent="0.25">
      <c r="A293" s="5">
        <v>41275</v>
      </c>
      <c r="B293" t="s">
        <v>72</v>
      </c>
      <c r="C293" t="s">
        <v>177</v>
      </c>
      <c r="D293" s="1">
        <v>94.1947565543</v>
      </c>
    </row>
    <row r="294" spans="1:4" x14ac:dyDescent="0.25">
      <c r="A294" s="5">
        <v>41275</v>
      </c>
      <c r="B294" t="s">
        <v>73</v>
      </c>
      <c r="C294" t="s">
        <v>178</v>
      </c>
      <c r="D294" s="1">
        <v>91.836444478199994</v>
      </c>
    </row>
    <row r="295" spans="1:4" x14ac:dyDescent="0.25">
      <c r="A295" s="5">
        <v>41275</v>
      </c>
      <c r="B295" t="s">
        <v>74</v>
      </c>
      <c r="C295" t="s">
        <v>179</v>
      </c>
      <c r="D295" s="1">
        <v>28.971962616799999</v>
      </c>
    </row>
    <row r="296" spans="1:4" x14ac:dyDescent="0.25">
      <c r="A296" s="5">
        <v>41275</v>
      </c>
      <c r="B296" t="s">
        <v>75</v>
      </c>
      <c r="C296" t="s">
        <v>180</v>
      </c>
      <c r="D296" s="1">
        <v>38.5826771654</v>
      </c>
    </row>
    <row r="297" spans="1:4" x14ac:dyDescent="0.25">
      <c r="A297" s="5">
        <v>41275</v>
      </c>
      <c r="B297" t="s">
        <v>76</v>
      </c>
      <c r="C297" t="s">
        <v>181</v>
      </c>
      <c r="D297" s="1">
        <v>73.057490099700004</v>
      </c>
    </row>
    <row r="298" spans="1:4" x14ac:dyDescent="0.25">
      <c r="A298" s="5">
        <v>41275</v>
      </c>
      <c r="B298" t="s">
        <v>78</v>
      </c>
      <c r="C298" t="s">
        <v>182</v>
      </c>
      <c r="D298" s="1">
        <v>66.793684791100006</v>
      </c>
    </row>
    <row r="299" spans="1:4" x14ac:dyDescent="0.25">
      <c r="A299" s="5">
        <v>41275</v>
      </c>
      <c r="B299" t="s">
        <v>79</v>
      </c>
      <c r="C299" t="s">
        <v>183</v>
      </c>
      <c r="D299" s="1">
        <v>75.789473684200004</v>
      </c>
    </row>
    <row r="300" spans="1:4" x14ac:dyDescent="0.25">
      <c r="A300" s="5">
        <v>41275</v>
      </c>
      <c r="B300" t="s">
        <v>80</v>
      </c>
      <c r="C300" t="s">
        <v>184</v>
      </c>
      <c r="D300" s="1">
        <v>92.175777063200002</v>
      </c>
    </row>
    <row r="301" spans="1:4" x14ac:dyDescent="0.25">
      <c r="A301" s="5">
        <v>41275</v>
      </c>
      <c r="B301" t="s">
        <v>81</v>
      </c>
      <c r="C301" t="s">
        <v>185</v>
      </c>
      <c r="D301" s="1">
        <v>87.810540979799995</v>
      </c>
    </row>
    <row r="302" spans="1:4" x14ac:dyDescent="0.25">
      <c r="A302" s="5">
        <v>41275</v>
      </c>
      <c r="B302" t="s">
        <v>82</v>
      </c>
      <c r="C302" t="s">
        <v>186</v>
      </c>
      <c r="D302" s="1">
        <v>54.139575205900002</v>
      </c>
    </row>
    <row r="303" spans="1:4" x14ac:dyDescent="0.25">
      <c r="A303" s="5">
        <v>41275</v>
      </c>
      <c r="B303" t="s">
        <v>84</v>
      </c>
      <c r="C303" t="s">
        <v>187</v>
      </c>
      <c r="D303" s="1">
        <v>53.127095105800002</v>
      </c>
    </row>
    <row r="304" spans="1:4" x14ac:dyDescent="0.25">
      <c r="A304" s="5">
        <v>41275</v>
      </c>
      <c r="B304" t="s">
        <v>88</v>
      </c>
      <c r="C304" t="s">
        <v>188</v>
      </c>
      <c r="D304" s="1">
        <v>80.208333333300004</v>
      </c>
    </row>
    <row r="305" spans="1:4" x14ac:dyDescent="0.25">
      <c r="A305" s="5">
        <v>41275</v>
      </c>
      <c r="B305" t="s">
        <v>89</v>
      </c>
      <c r="C305" t="s">
        <v>189</v>
      </c>
      <c r="D305" s="1">
        <v>62.271999999999998</v>
      </c>
    </row>
    <row r="306" spans="1:4" x14ac:dyDescent="0.25">
      <c r="A306" s="5">
        <v>41275</v>
      </c>
      <c r="B306" t="s">
        <v>91</v>
      </c>
      <c r="C306" t="s">
        <v>190</v>
      </c>
      <c r="D306" s="1">
        <v>38.043478260900002</v>
      </c>
    </row>
    <row r="307" spans="1:4" x14ac:dyDescent="0.25">
      <c r="A307" s="5">
        <v>41275</v>
      </c>
      <c r="B307" t="s">
        <v>92</v>
      </c>
      <c r="C307" t="s">
        <v>191</v>
      </c>
      <c r="D307" s="1">
        <v>8.6757990867999997</v>
      </c>
    </row>
    <row r="308" spans="1:4" x14ac:dyDescent="0.25">
      <c r="A308" s="5">
        <v>41275</v>
      </c>
      <c r="B308" t="s">
        <v>93</v>
      </c>
      <c r="C308" t="s">
        <v>192</v>
      </c>
      <c r="D308" s="1">
        <v>8.4304318025999994</v>
      </c>
    </row>
    <row r="309" spans="1:4" x14ac:dyDescent="0.25">
      <c r="A309" s="5">
        <v>41275</v>
      </c>
      <c r="B309" t="s">
        <v>94</v>
      </c>
      <c r="C309" t="s">
        <v>193</v>
      </c>
      <c r="D309" s="1">
        <v>83.190394511099996</v>
      </c>
    </row>
    <row r="310" spans="1:4" x14ac:dyDescent="0.25">
      <c r="A310" s="5">
        <v>41275</v>
      </c>
      <c r="B310" t="s">
        <v>95</v>
      </c>
      <c r="C310" t="s">
        <v>194</v>
      </c>
      <c r="D310" s="1">
        <v>95.892128731499994</v>
      </c>
    </row>
    <row r="311" spans="1:4" x14ac:dyDescent="0.25">
      <c r="A311" s="5">
        <v>41275</v>
      </c>
      <c r="B311" t="s">
        <v>96</v>
      </c>
      <c r="C311" t="s">
        <v>195</v>
      </c>
      <c r="D311" s="1">
        <v>85.9375</v>
      </c>
    </row>
    <row r="312" spans="1:4" x14ac:dyDescent="0.25">
      <c r="A312" s="5">
        <v>41275</v>
      </c>
      <c r="B312" t="s">
        <v>97</v>
      </c>
      <c r="C312" t="s">
        <v>196</v>
      </c>
      <c r="D312" s="1">
        <v>97.859622059399996</v>
      </c>
    </row>
    <row r="313" spans="1:4" x14ac:dyDescent="0.25">
      <c r="A313" s="5">
        <v>41275</v>
      </c>
      <c r="B313" t="s">
        <v>98</v>
      </c>
      <c r="C313" t="s">
        <v>197</v>
      </c>
      <c r="D313" s="1">
        <v>90.579173455800003</v>
      </c>
    </row>
    <row r="314" spans="1:4" x14ac:dyDescent="0.25">
      <c r="A314" s="5">
        <v>41275</v>
      </c>
      <c r="B314" t="s">
        <v>99</v>
      </c>
      <c r="C314" t="s">
        <v>198</v>
      </c>
      <c r="D314" s="1">
        <v>55.844155844200003</v>
      </c>
    </row>
    <row r="315" spans="1:4" x14ac:dyDescent="0.25">
      <c r="A315" s="5">
        <v>41275</v>
      </c>
      <c r="B315" t="s">
        <v>100</v>
      </c>
      <c r="C315" t="s">
        <v>199</v>
      </c>
      <c r="D315" s="1">
        <v>87.776819096899999</v>
      </c>
    </row>
    <row r="316" spans="1:4" x14ac:dyDescent="0.25">
      <c r="A316" s="5">
        <v>41275</v>
      </c>
      <c r="B316" t="s">
        <v>101</v>
      </c>
      <c r="C316" t="s">
        <v>200</v>
      </c>
      <c r="D316" s="1">
        <v>73.048200950400002</v>
      </c>
    </row>
    <row r="317" spans="1:4" x14ac:dyDescent="0.25">
      <c r="A317" s="5">
        <v>41275</v>
      </c>
      <c r="B317" t="s">
        <v>102</v>
      </c>
      <c r="C317" t="s">
        <v>201</v>
      </c>
      <c r="D317" s="1">
        <v>69.791666666699996</v>
      </c>
    </row>
    <row r="318" spans="1:4" x14ac:dyDescent="0.25">
      <c r="A318" s="5">
        <v>41275</v>
      </c>
      <c r="B318" t="s">
        <v>103</v>
      </c>
      <c r="C318" t="s">
        <v>202</v>
      </c>
      <c r="D318" s="1">
        <v>87.726312182300006</v>
      </c>
    </row>
    <row r="319" spans="1:4" x14ac:dyDescent="0.25">
      <c r="A319" s="5">
        <v>41275</v>
      </c>
      <c r="B319" t="s">
        <v>105</v>
      </c>
      <c r="C319" t="s">
        <v>203</v>
      </c>
      <c r="D319" s="1">
        <v>44.168336673299997</v>
      </c>
    </row>
    <row r="320" spans="1:4" x14ac:dyDescent="0.25">
      <c r="A320" s="5">
        <v>41275</v>
      </c>
      <c r="B320" t="s">
        <v>106</v>
      </c>
      <c r="C320" t="s">
        <v>204</v>
      </c>
      <c r="D320" s="1">
        <v>82.638888888899999</v>
      </c>
    </row>
    <row r="321" spans="1:4" x14ac:dyDescent="0.25">
      <c r="A321" s="5">
        <v>41275</v>
      </c>
      <c r="B321" t="s">
        <v>108</v>
      </c>
      <c r="C321" t="s">
        <v>205</v>
      </c>
      <c r="D321" s="1">
        <v>43.176972281399998</v>
      </c>
    </row>
    <row r="322" spans="1:4" x14ac:dyDescent="0.25">
      <c r="A322" s="5">
        <v>41275</v>
      </c>
      <c r="B322" t="s">
        <v>109</v>
      </c>
      <c r="C322" t="s">
        <v>206</v>
      </c>
      <c r="D322" s="1">
        <v>26.963657678800001</v>
      </c>
    </row>
    <row r="323" spans="1:4" x14ac:dyDescent="0.25">
      <c r="A323" s="5">
        <v>41275</v>
      </c>
      <c r="B323" t="s">
        <v>111</v>
      </c>
      <c r="C323" t="s">
        <v>207</v>
      </c>
      <c r="D323" s="1">
        <v>55.464926590499999</v>
      </c>
    </row>
    <row r="324" spans="1:4" x14ac:dyDescent="0.25">
      <c r="A324" s="5">
        <v>41275</v>
      </c>
      <c r="B324" t="s">
        <v>112</v>
      </c>
      <c r="C324" t="s">
        <v>208</v>
      </c>
      <c r="D324" s="1">
        <v>62.591687041599997</v>
      </c>
    </row>
    <row r="325" spans="1:4" x14ac:dyDescent="0.25">
      <c r="A325" s="5">
        <v>41275</v>
      </c>
      <c r="B325" t="s">
        <v>113</v>
      </c>
      <c r="C325" t="s">
        <v>209</v>
      </c>
      <c r="D325" s="1">
        <v>82.226980728100003</v>
      </c>
    </row>
    <row r="326" spans="1:4" x14ac:dyDescent="0.25">
      <c r="A326" s="5">
        <v>41275</v>
      </c>
      <c r="B326" t="s">
        <v>121</v>
      </c>
      <c r="C326" t="s">
        <v>210</v>
      </c>
      <c r="D326" s="1">
        <v>92.9761368753</v>
      </c>
    </row>
    <row r="327" spans="1:4" x14ac:dyDescent="0.25">
      <c r="A327" s="5">
        <v>41275</v>
      </c>
      <c r="B327" t="s">
        <v>122</v>
      </c>
      <c r="C327" t="s">
        <v>211</v>
      </c>
      <c r="D327" s="1">
        <v>6.5693430657</v>
      </c>
    </row>
    <row r="328" spans="1:4" x14ac:dyDescent="0.25">
      <c r="A328" s="5">
        <v>41275</v>
      </c>
      <c r="B328" t="s">
        <v>123</v>
      </c>
      <c r="C328" t="s">
        <v>212</v>
      </c>
      <c r="D328" s="1">
        <v>21.536286522099999</v>
      </c>
    </row>
    <row r="329" spans="1:4" x14ac:dyDescent="0.25">
      <c r="A329" s="5">
        <v>41275</v>
      </c>
      <c r="B329" t="s">
        <v>124</v>
      </c>
      <c r="C329" t="s">
        <v>213</v>
      </c>
      <c r="D329" s="1">
        <v>99.4845360825</v>
      </c>
    </row>
    <row r="330" spans="1:4" x14ac:dyDescent="0.25">
      <c r="A330" s="5">
        <v>41275</v>
      </c>
      <c r="B330" t="s">
        <v>125</v>
      </c>
      <c r="C330" t="s">
        <v>214</v>
      </c>
      <c r="D330" s="1">
        <v>58.771929824600001</v>
      </c>
    </row>
    <row r="331" spans="1:4" x14ac:dyDescent="0.25">
      <c r="A331" s="5">
        <v>41275</v>
      </c>
      <c r="B331" t="s">
        <v>126</v>
      </c>
      <c r="C331" t="s">
        <v>215</v>
      </c>
      <c r="D331" s="1">
        <v>36.4741641337</v>
      </c>
    </row>
    <row r="332" spans="1:4" x14ac:dyDescent="0.25">
      <c r="A332" s="5">
        <v>41275</v>
      </c>
      <c r="B332" t="s">
        <v>127</v>
      </c>
      <c r="C332" t="s">
        <v>216</v>
      </c>
      <c r="D332" s="1">
        <v>96.194542416900006</v>
      </c>
    </row>
    <row r="333" spans="1:4" x14ac:dyDescent="0.25">
      <c r="A333" s="5">
        <v>41275</v>
      </c>
      <c r="B333" t="s">
        <v>128</v>
      </c>
      <c r="C333" t="s">
        <v>217</v>
      </c>
      <c r="D333" s="1">
        <v>87.527743967899994</v>
      </c>
    </row>
    <row r="334" spans="1:4" x14ac:dyDescent="0.25">
      <c r="A334" s="5">
        <v>41275</v>
      </c>
      <c r="B334" t="s">
        <v>129</v>
      </c>
      <c r="C334" t="s">
        <v>218</v>
      </c>
      <c r="D334" s="1">
        <v>34.080717488799998</v>
      </c>
    </row>
    <row r="335" spans="1:4" x14ac:dyDescent="0.25">
      <c r="A335" s="5">
        <v>41275</v>
      </c>
      <c r="B335" t="s">
        <v>130</v>
      </c>
      <c r="C335" t="s">
        <v>219</v>
      </c>
      <c r="D335" s="1">
        <v>74.4192477876</v>
      </c>
    </row>
    <row r="336" spans="1:4" x14ac:dyDescent="0.25">
      <c r="A336" s="5">
        <v>41275</v>
      </c>
      <c r="B336" t="s">
        <v>131</v>
      </c>
      <c r="C336" t="s">
        <v>220</v>
      </c>
      <c r="D336" s="1">
        <v>40.6593406593</v>
      </c>
    </row>
    <row r="337" spans="1:4" x14ac:dyDescent="0.25">
      <c r="A337" s="5">
        <v>41275</v>
      </c>
      <c r="B337" t="s">
        <v>132</v>
      </c>
      <c r="C337" t="s">
        <v>221</v>
      </c>
      <c r="D337" s="1">
        <v>60.251969469400002</v>
      </c>
    </row>
    <row r="338" spans="1:4" x14ac:dyDescent="0.25">
      <c r="A338" s="5">
        <v>41275</v>
      </c>
      <c r="B338" t="s">
        <v>134</v>
      </c>
      <c r="C338" t="s">
        <v>222</v>
      </c>
      <c r="D338" s="1">
        <v>89.351851851899994</v>
      </c>
    </row>
    <row r="339" spans="1:4" x14ac:dyDescent="0.25">
      <c r="A339" s="5">
        <v>41275</v>
      </c>
      <c r="B339" t="s">
        <v>135</v>
      </c>
      <c r="C339" t="s">
        <v>223</v>
      </c>
      <c r="D339" s="1">
        <v>90.743338008400002</v>
      </c>
    </row>
    <row r="340" spans="1:4" x14ac:dyDescent="0.25">
      <c r="A340" s="5">
        <v>41275</v>
      </c>
      <c r="B340" t="s">
        <v>136</v>
      </c>
      <c r="C340" t="s">
        <v>224</v>
      </c>
      <c r="D340" s="1">
        <v>73.282442748099996</v>
      </c>
    </row>
    <row r="341" spans="1:4" x14ac:dyDescent="0.25">
      <c r="A341" s="5">
        <v>41275</v>
      </c>
      <c r="B341" t="s">
        <v>137</v>
      </c>
      <c r="C341" t="s">
        <v>225</v>
      </c>
      <c r="D341" s="1">
        <v>82.956485280500004</v>
      </c>
    </row>
    <row r="342" spans="1:4" x14ac:dyDescent="0.25">
      <c r="A342" s="5">
        <v>41640</v>
      </c>
      <c r="B342" t="s">
        <v>33</v>
      </c>
      <c r="C342" t="s">
        <v>159</v>
      </c>
      <c r="D342" s="1">
        <v>63.764098642699999</v>
      </c>
    </row>
    <row r="343" spans="1:4" x14ac:dyDescent="0.25">
      <c r="A343" s="5">
        <v>41640</v>
      </c>
      <c r="B343" t="s">
        <v>52</v>
      </c>
      <c r="C343" t="s">
        <v>160</v>
      </c>
      <c r="D343" s="1">
        <v>20.784924907899999</v>
      </c>
    </row>
    <row r="344" spans="1:4" x14ac:dyDescent="0.25">
      <c r="A344" s="5">
        <v>41640</v>
      </c>
      <c r="B344" t="s">
        <v>53</v>
      </c>
      <c r="C344" t="s">
        <v>161</v>
      </c>
      <c r="D344" s="1">
        <v>33.310313075499998</v>
      </c>
    </row>
    <row r="345" spans="1:4" x14ac:dyDescent="0.25">
      <c r="A345" s="5">
        <v>41640</v>
      </c>
      <c r="B345" t="s">
        <v>54</v>
      </c>
      <c r="C345" t="s">
        <v>162</v>
      </c>
      <c r="D345" s="1">
        <v>25.2136752137</v>
      </c>
    </row>
    <row r="346" spans="1:4" x14ac:dyDescent="0.25">
      <c r="A346" s="5">
        <v>41640</v>
      </c>
      <c r="B346" t="s">
        <v>55</v>
      </c>
      <c r="C346" t="s">
        <v>163</v>
      </c>
      <c r="D346" s="1">
        <v>35.751295336799998</v>
      </c>
    </row>
    <row r="347" spans="1:4" x14ac:dyDescent="0.25">
      <c r="A347" s="5">
        <v>41640</v>
      </c>
      <c r="B347" t="s">
        <v>56</v>
      </c>
      <c r="C347" t="s">
        <v>164</v>
      </c>
      <c r="D347" s="1">
        <v>51.430317848400001</v>
      </c>
    </row>
    <row r="348" spans="1:4" x14ac:dyDescent="0.25">
      <c r="A348" s="5">
        <v>41640</v>
      </c>
      <c r="B348" t="s">
        <v>57</v>
      </c>
      <c r="C348" t="s">
        <v>165</v>
      </c>
      <c r="D348" s="1">
        <v>79.257408068499998</v>
      </c>
    </row>
    <row r="349" spans="1:4" x14ac:dyDescent="0.25">
      <c r="A349" s="5">
        <v>41640</v>
      </c>
      <c r="B349" t="s">
        <v>58</v>
      </c>
      <c r="C349" t="s">
        <v>166</v>
      </c>
      <c r="D349" s="1">
        <v>92.592592592599999</v>
      </c>
    </row>
    <row r="350" spans="1:4" x14ac:dyDescent="0.25">
      <c r="A350" s="5">
        <v>41640</v>
      </c>
      <c r="B350" t="s">
        <v>59</v>
      </c>
      <c r="C350" t="s">
        <v>167</v>
      </c>
      <c r="D350" s="1">
        <v>67.714075707500001</v>
      </c>
    </row>
    <row r="351" spans="1:4" x14ac:dyDescent="0.25">
      <c r="A351" s="5">
        <v>41640</v>
      </c>
      <c r="B351" t="s">
        <v>60</v>
      </c>
      <c r="C351" t="s">
        <v>168</v>
      </c>
      <c r="D351" s="1">
        <v>0.55172413789999997</v>
      </c>
    </row>
    <row r="352" spans="1:4" x14ac:dyDescent="0.25">
      <c r="A352" s="5">
        <v>41640</v>
      </c>
      <c r="B352" t="s">
        <v>61</v>
      </c>
      <c r="C352" t="s">
        <v>169</v>
      </c>
      <c r="D352" s="1">
        <v>76.421100500199998</v>
      </c>
    </row>
    <row r="353" spans="1:4" x14ac:dyDescent="0.25">
      <c r="A353" s="5">
        <v>41640</v>
      </c>
      <c r="B353" t="s">
        <v>62</v>
      </c>
      <c r="C353" t="s">
        <v>170</v>
      </c>
      <c r="D353" s="1">
        <v>47</v>
      </c>
    </row>
    <row r="354" spans="1:4" x14ac:dyDescent="0.25">
      <c r="A354" s="5">
        <v>41640</v>
      </c>
      <c r="B354" t="s">
        <v>63</v>
      </c>
      <c r="C354" t="s">
        <v>171</v>
      </c>
      <c r="D354" s="1">
        <v>4.3620501636000002</v>
      </c>
    </row>
    <row r="355" spans="1:4" x14ac:dyDescent="0.25">
      <c r="A355" s="5">
        <v>41640</v>
      </c>
      <c r="B355" t="s">
        <v>64</v>
      </c>
      <c r="C355" t="s">
        <v>172</v>
      </c>
      <c r="D355" s="1">
        <v>51.635111876099998</v>
      </c>
    </row>
    <row r="356" spans="1:4" x14ac:dyDescent="0.25">
      <c r="A356" s="5">
        <v>41640</v>
      </c>
      <c r="B356" t="s">
        <v>65</v>
      </c>
      <c r="C356" t="s">
        <v>173</v>
      </c>
      <c r="D356" s="1">
        <v>10.517846693999999</v>
      </c>
    </row>
    <row r="357" spans="1:4" x14ac:dyDescent="0.25">
      <c r="A357" s="5">
        <v>41640</v>
      </c>
      <c r="B357" t="s">
        <v>66</v>
      </c>
      <c r="C357" t="s">
        <v>174</v>
      </c>
      <c r="D357" s="1">
        <v>15.789473684200001</v>
      </c>
    </row>
    <row r="358" spans="1:4" x14ac:dyDescent="0.25">
      <c r="A358" s="5">
        <v>41640</v>
      </c>
      <c r="B358" t="s">
        <v>68</v>
      </c>
      <c r="C358" t="s">
        <v>175</v>
      </c>
      <c r="D358" s="1">
        <v>79.161290322599996</v>
      </c>
    </row>
    <row r="359" spans="1:4" x14ac:dyDescent="0.25">
      <c r="A359" s="5">
        <v>41640</v>
      </c>
      <c r="B359" t="s">
        <v>70</v>
      </c>
      <c r="C359" t="s">
        <v>226</v>
      </c>
      <c r="D359" s="1">
        <v>5.0505050505</v>
      </c>
    </row>
    <row r="360" spans="1:4" x14ac:dyDescent="0.25">
      <c r="A360" s="5">
        <v>41640</v>
      </c>
      <c r="B360" t="s">
        <v>71</v>
      </c>
      <c r="C360" t="s">
        <v>176</v>
      </c>
      <c r="D360" s="1">
        <v>94.501718213100006</v>
      </c>
    </row>
    <row r="361" spans="1:4" x14ac:dyDescent="0.25">
      <c r="A361" s="5">
        <v>41640</v>
      </c>
      <c r="B361" t="s">
        <v>72</v>
      </c>
      <c r="C361" t="s">
        <v>177</v>
      </c>
      <c r="D361" s="1">
        <v>94.1947565543</v>
      </c>
    </row>
    <row r="362" spans="1:4" x14ac:dyDescent="0.25">
      <c r="A362" s="5">
        <v>41640</v>
      </c>
      <c r="B362" t="s">
        <v>73</v>
      </c>
      <c r="C362" t="s">
        <v>178</v>
      </c>
      <c r="D362" s="1">
        <v>91.836444478199994</v>
      </c>
    </row>
    <row r="363" spans="1:4" x14ac:dyDescent="0.25">
      <c r="A363" s="5">
        <v>41640</v>
      </c>
      <c r="B363" t="s">
        <v>74</v>
      </c>
      <c r="C363" t="s">
        <v>179</v>
      </c>
      <c r="D363" s="1">
        <v>28.971962616799999</v>
      </c>
    </row>
    <row r="364" spans="1:4" x14ac:dyDescent="0.25">
      <c r="A364" s="5">
        <v>41640</v>
      </c>
      <c r="B364" t="s">
        <v>75</v>
      </c>
      <c r="C364" t="s">
        <v>180</v>
      </c>
      <c r="D364" s="1">
        <v>38.5826771654</v>
      </c>
    </row>
    <row r="365" spans="1:4" x14ac:dyDescent="0.25">
      <c r="A365" s="5">
        <v>41640</v>
      </c>
      <c r="B365" t="s">
        <v>76</v>
      </c>
      <c r="C365" t="s">
        <v>181</v>
      </c>
      <c r="D365" s="1">
        <v>73.057490099700004</v>
      </c>
    </row>
    <row r="366" spans="1:4" x14ac:dyDescent="0.25">
      <c r="A366" s="5">
        <v>41640</v>
      </c>
      <c r="B366" t="s">
        <v>78</v>
      </c>
      <c r="C366" t="s">
        <v>182</v>
      </c>
      <c r="D366" s="1">
        <v>66.793684791100006</v>
      </c>
    </row>
    <row r="367" spans="1:4" x14ac:dyDescent="0.25">
      <c r="A367" s="5">
        <v>41640</v>
      </c>
      <c r="B367" t="s">
        <v>79</v>
      </c>
      <c r="C367" t="s">
        <v>183</v>
      </c>
      <c r="D367" s="1">
        <v>75.789473684200004</v>
      </c>
    </row>
    <row r="368" spans="1:4" x14ac:dyDescent="0.25">
      <c r="A368" s="5">
        <v>41640</v>
      </c>
      <c r="B368" t="s">
        <v>80</v>
      </c>
      <c r="C368" t="s">
        <v>184</v>
      </c>
      <c r="D368" s="1">
        <v>92.175777063200002</v>
      </c>
    </row>
    <row r="369" spans="1:4" x14ac:dyDescent="0.25">
      <c r="A369" s="5">
        <v>41640</v>
      </c>
      <c r="B369" t="s">
        <v>81</v>
      </c>
      <c r="C369" t="s">
        <v>185</v>
      </c>
      <c r="D369" s="1">
        <v>87.810540979799995</v>
      </c>
    </row>
    <row r="370" spans="1:4" x14ac:dyDescent="0.25">
      <c r="A370" s="5">
        <v>41640</v>
      </c>
      <c r="B370" t="s">
        <v>82</v>
      </c>
      <c r="C370" t="s">
        <v>186</v>
      </c>
      <c r="D370" s="1">
        <v>54.139575205900002</v>
      </c>
    </row>
    <row r="371" spans="1:4" x14ac:dyDescent="0.25">
      <c r="A371" s="5">
        <v>41640</v>
      </c>
      <c r="B371" t="s">
        <v>84</v>
      </c>
      <c r="C371" t="s">
        <v>187</v>
      </c>
      <c r="D371" s="1">
        <v>53.127095105800002</v>
      </c>
    </row>
    <row r="372" spans="1:4" x14ac:dyDescent="0.25">
      <c r="A372" s="5">
        <v>41640</v>
      </c>
      <c r="B372" t="s">
        <v>88</v>
      </c>
      <c r="C372" t="s">
        <v>188</v>
      </c>
      <c r="D372" s="1">
        <v>80.208333333300004</v>
      </c>
    </row>
    <row r="373" spans="1:4" x14ac:dyDescent="0.25">
      <c r="A373" s="5">
        <v>41640</v>
      </c>
      <c r="B373" t="s">
        <v>89</v>
      </c>
      <c r="C373" t="s">
        <v>189</v>
      </c>
      <c r="D373" s="1">
        <v>62.271999999999998</v>
      </c>
    </row>
    <row r="374" spans="1:4" x14ac:dyDescent="0.25">
      <c r="A374" s="5">
        <v>41640</v>
      </c>
      <c r="B374" t="s">
        <v>91</v>
      </c>
      <c r="C374" t="s">
        <v>190</v>
      </c>
      <c r="D374" s="1">
        <v>38.043478260900002</v>
      </c>
    </row>
    <row r="375" spans="1:4" x14ac:dyDescent="0.25">
      <c r="A375" s="5">
        <v>41640</v>
      </c>
      <c r="B375" t="s">
        <v>92</v>
      </c>
      <c r="C375" t="s">
        <v>191</v>
      </c>
      <c r="D375" s="1">
        <v>8.6757990867999997</v>
      </c>
    </row>
    <row r="376" spans="1:4" x14ac:dyDescent="0.25">
      <c r="A376" s="5">
        <v>41640</v>
      </c>
      <c r="B376" t="s">
        <v>93</v>
      </c>
      <c r="C376" t="s">
        <v>192</v>
      </c>
      <c r="D376" s="1">
        <v>8.4304318025999994</v>
      </c>
    </row>
    <row r="377" spans="1:4" x14ac:dyDescent="0.25">
      <c r="A377" s="5">
        <v>41640</v>
      </c>
      <c r="B377" t="s">
        <v>94</v>
      </c>
      <c r="C377" t="s">
        <v>193</v>
      </c>
      <c r="D377" s="1">
        <v>83.190394511099996</v>
      </c>
    </row>
    <row r="378" spans="1:4" x14ac:dyDescent="0.25">
      <c r="A378" s="5">
        <v>41640</v>
      </c>
      <c r="B378" t="s">
        <v>95</v>
      </c>
      <c r="C378" t="s">
        <v>194</v>
      </c>
      <c r="D378" s="1">
        <v>95.892128731499994</v>
      </c>
    </row>
    <row r="379" spans="1:4" x14ac:dyDescent="0.25">
      <c r="A379" s="5">
        <v>41640</v>
      </c>
      <c r="B379" t="s">
        <v>96</v>
      </c>
      <c r="C379" t="s">
        <v>195</v>
      </c>
      <c r="D379" s="1">
        <v>85.9375</v>
      </c>
    </row>
    <row r="380" spans="1:4" x14ac:dyDescent="0.25">
      <c r="A380" s="5">
        <v>41640</v>
      </c>
      <c r="B380" t="s">
        <v>97</v>
      </c>
      <c r="C380" t="s">
        <v>196</v>
      </c>
      <c r="D380" s="1">
        <v>97.859622059399996</v>
      </c>
    </row>
    <row r="381" spans="1:4" x14ac:dyDescent="0.25">
      <c r="A381" s="5">
        <v>41640</v>
      </c>
      <c r="B381" t="s">
        <v>98</v>
      </c>
      <c r="C381" t="s">
        <v>197</v>
      </c>
      <c r="D381" s="1">
        <v>90.579173455800003</v>
      </c>
    </row>
    <row r="382" spans="1:4" x14ac:dyDescent="0.25">
      <c r="A382" s="5">
        <v>41640</v>
      </c>
      <c r="B382" t="s">
        <v>99</v>
      </c>
      <c r="C382" t="s">
        <v>198</v>
      </c>
      <c r="D382" s="1">
        <v>55.844155844200003</v>
      </c>
    </row>
    <row r="383" spans="1:4" x14ac:dyDescent="0.25">
      <c r="A383" s="5">
        <v>41640</v>
      </c>
      <c r="B383" t="s">
        <v>100</v>
      </c>
      <c r="C383" t="s">
        <v>199</v>
      </c>
      <c r="D383" s="1">
        <v>87.776819096899999</v>
      </c>
    </row>
    <row r="384" spans="1:4" x14ac:dyDescent="0.25">
      <c r="A384" s="5">
        <v>41640</v>
      </c>
      <c r="B384" t="s">
        <v>101</v>
      </c>
      <c r="C384" t="s">
        <v>200</v>
      </c>
      <c r="D384" s="1">
        <v>73.048200950400002</v>
      </c>
    </row>
    <row r="385" spans="1:4" x14ac:dyDescent="0.25">
      <c r="A385" s="5">
        <v>41640</v>
      </c>
      <c r="B385" t="s">
        <v>102</v>
      </c>
      <c r="C385" t="s">
        <v>201</v>
      </c>
      <c r="D385" s="1">
        <v>69.791666666699996</v>
      </c>
    </row>
    <row r="386" spans="1:4" x14ac:dyDescent="0.25">
      <c r="A386" s="5">
        <v>41640</v>
      </c>
      <c r="B386" t="s">
        <v>103</v>
      </c>
      <c r="C386" t="s">
        <v>202</v>
      </c>
      <c r="D386" s="1">
        <v>87.726312182300006</v>
      </c>
    </row>
    <row r="387" spans="1:4" x14ac:dyDescent="0.25">
      <c r="A387" s="5">
        <v>41640</v>
      </c>
      <c r="B387" t="s">
        <v>105</v>
      </c>
      <c r="C387" t="s">
        <v>203</v>
      </c>
      <c r="D387" s="1">
        <v>44.168336673299997</v>
      </c>
    </row>
    <row r="388" spans="1:4" x14ac:dyDescent="0.25">
      <c r="A388" s="5">
        <v>41640</v>
      </c>
      <c r="B388" t="s">
        <v>106</v>
      </c>
      <c r="C388" t="s">
        <v>204</v>
      </c>
      <c r="D388" s="1">
        <v>82.638888888899999</v>
      </c>
    </row>
    <row r="389" spans="1:4" x14ac:dyDescent="0.25">
      <c r="A389" s="5">
        <v>41640</v>
      </c>
      <c r="B389" t="s">
        <v>108</v>
      </c>
      <c r="C389" t="s">
        <v>205</v>
      </c>
      <c r="D389" s="1">
        <v>43.176972281399998</v>
      </c>
    </row>
    <row r="390" spans="1:4" x14ac:dyDescent="0.25">
      <c r="A390" s="5">
        <v>41640</v>
      </c>
      <c r="B390" t="s">
        <v>109</v>
      </c>
      <c r="C390" t="s">
        <v>206</v>
      </c>
      <c r="D390" s="1">
        <v>26.963657678800001</v>
      </c>
    </row>
    <row r="391" spans="1:4" x14ac:dyDescent="0.25">
      <c r="A391" s="5">
        <v>41640</v>
      </c>
      <c r="B391" t="s">
        <v>111</v>
      </c>
      <c r="C391" t="s">
        <v>207</v>
      </c>
      <c r="D391" s="1">
        <v>55.464926590499999</v>
      </c>
    </row>
    <row r="392" spans="1:4" x14ac:dyDescent="0.25">
      <c r="A392" s="5">
        <v>41640</v>
      </c>
      <c r="B392" t="s">
        <v>112</v>
      </c>
      <c r="C392" t="s">
        <v>208</v>
      </c>
      <c r="D392" s="1">
        <v>62.591687041599997</v>
      </c>
    </row>
    <row r="393" spans="1:4" x14ac:dyDescent="0.25">
      <c r="A393" s="5">
        <v>41640</v>
      </c>
      <c r="B393" t="s">
        <v>113</v>
      </c>
      <c r="C393" t="s">
        <v>209</v>
      </c>
      <c r="D393" s="1">
        <v>82.226980728100003</v>
      </c>
    </row>
    <row r="394" spans="1:4" x14ac:dyDescent="0.25">
      <c r="A394" s="5">
        <v>41640</v>
      </c>
      <c r="B394" t="s">
        <v>121</v>
      </c>
      <c r="C394" t="s">
        <v>210</v>
      </c>
      <c r="D394" s="1">
        <v>92.9761368753</v>
      </c>
    </row>
    <row r="395" spans="1:4" x14ac:dyDescent="0.25">
      <c r="A395" s="5">
        <v>41640</v>
      </c>
      <c r="B395" t="s">
        <v>122</v>
      </c>
      <c r="C395" t="s">
        <v>211</v>
      </c>
      <c r="D395" s="1">
        <v>6.5693430657</v>
      </c>
    </row>
    <row r="396" spans="1:4" x14ac:dyDescent="0.25">
      <c r="A396" s="5">
        <v>41640</v>
      </c>
      <c r="B396" t="s">
        <v>123</v>
      </c>
      <c r="C396" t="s">
        <v>212</v>
      </c>
      <c r="D396" s="1">
        <v>21.536286522099999</v>
      </c>
    </row>
    <row r="397" spans="1:4" x14ac:dyDescent="0.25">
      <c r="A397" s="5">
        <v>41640</v>
      </c>
      <c r="B397" t="s">
        <v>124</v>
      </c>
      <c r="C397" t="s">
        <v>213</v>
      </c>
      <c r="D397" s="1">
        <v>99.4845360825</v>
      </c>
    </row>
    <row r="398" spans="1:4" x14ac:dyDescent="0.25">
      <c r="A398" s="5">
        <v>41640</v>
      </c>
      <c r="B398" t="s">
        <v>125</v>
      </c>
      <c r="C398" t="s">
        <v>214</v>
      </c>
      <c r="D398" s="1">
        <v>58.771929824600001</v>
      </c>
    </row>
    <row r="399" spans="1:4" x14ac:dyDescent="0.25">
      <c r="A399" s="5">
        <v>41640</v>
      </c>
      <c r="B399" t="s">
        <v>126</v>
      </c>
      <c r="C399" t="s">
        <v>215</v>
      </c>
      <c r="D399" s="1">
        <v>36.4741641337</v>
      </c>
    </row>
    <row r="400" spans="1:4" x14ac:dyDescent="0.25">
      <c r="A400" s="5">
        <v>41640</v>
      </c>
      <c r="B400" t="s">
        <v>127</v>
      </c>
      <c r="C400" t="s">
        <v>216</v>
      </c>
      <c r="D400" s="1">
        <v>96.194542416900006</v>
      </c>
    </row>
    <row r="401" spans="1:4" x14ac:dyDescent="0.25">
      <c r="A401" s="5">
        <v>41640</v>
      </c>
      <c r="B401" t="s">
        <v>128</v>
      </c>
      <c r="C401" t="s">
        <v>217</v>
      </c>
      <c r="D401" s="1">
        <v>87.527743967899994</v>
      </c>
    </row>
    <row r="402" spans="1:4" x14ac:dyDescent="0.25">
      <c r="A402" s="5">
        <v>41640</v>
      </c>
      <c r="B402" t="s">
        <v>129</v>
      </c>
      <c r="C402" t="s">
        <v>218</v>
      </c>
      <c r="D402" s="1">
        <v>34.080717488799998</v>
      </c>
    </row>
    <row r="403" spans="1:4" x14ac:dyDescent="0.25">
      <c r="A403" s="5">
        <v>41640</v>
      </c>
      <c r="B403" t="s">
        <v>130</v>
      </c>
      <c r="C403" t="s">
        <v>219</v>
      </c>
      <c r="D403" s="1">
        <v>74.4192477876</v>
      </c>
    </row>
    <row r="404" spans="1:4" x14ac:dyDescent="0.25">
      <c r="A404" s="5">
        <v>41640</v>
      </c>
      <c r="B404" t="s">
        <v>131</v>
      </c>
      <c r="C404" t="s">
        <v>220</v>
      </c>
      <c r="D404" s="1">
        <v>40.6593406593</v>
      </c>
    </row>
    <row r="405" spans="1:4" x14ac:dyDescent="0.25">
      <c r="A405" s="5">
        <v>41640</v>
      </c>
      <c r="B405" t="s">
        <v>132</v>
      </c>
      <c r="C405" t="s">
        <v>221</v>
      </c>
      <c r="D405" s="1">
        <v>60.251969469400002</v>
      </c>
    </row>
    <row r="406" spans="1:4" x14ac:dyDescent="0.25">
      <c r="A406" s="5">
        <v>41640</v>
      </c>
      <c r="B406" t="s">
        <v>134</v>
      </c>
      <c r="C406" t="s">
        <v>222</v>
      </c>
      <c r="D406" s="1">
        <v>89.351851851899994</v>
      </c>
    </row>
    <row r="407" spans="1:4" x14ac:dyDescent="0.25">
      <c r="A407" s="5">
        <v>41640</v>
      </c>
      <c r="B407" t="s">
        <v>135</v>
      </c>
      <c r="C407" t="s">
        <v>223</v>
      </c>
      <c r="D407" s="1">
        <v>90.743338008400002</v>
      </c>
    </row>
    <row r="408" spans="1:4" x14ac:dyDescent="0.25">
      <c r="A408" s="5">
        <v>41640</v>
      </c>
      <c r="B408" t="s">
        <v>136</v>
      </c>
      <c r="C408" t="s">
        <v>224</v>
      </c>
      <c r="D408" s="1">
        <v>73.282442748099996</v>
      </c>
    </row>
    <row r="409" spans="1:4" x14ac:dyDescent="0.25">
      <c r="A409" s="5">
        <v>41640</v>
      </c>
      <c r="B409" t="s">
        <v>137</v>
      </c>
      <c r="C409" t="s">
        <v>225</v>
      </c>
      <c r="D409" s="1">
        <v>82.956485280500004</v>
      </c>
    </row>
    <row r="410" spans="1:4" x14ac:dyDescent="0.25">
      <c r="A410" s="5">
        <v>42005</v>
      </c>
      <c r="B410" t="s">
        <v>33</v>
      </c>
      <c r="C410" t="s">
        <v>159</v>
      </c>
      <c r="D410" s="1">
        <v>63.764098642699999</v>
      </c>
    </row>
    <row r="411" spans="1:4" x14ac:dyDescent="0.25">
      <c r="A411" s="5">
        <v>42005</v>
      </c>
      <c r="B411" t="s">
        <v>52</v>
      </c>
      <c r="C411" t="s">
        <v>160</v>
      </c>
      <c r="D411" s="1">
        <v>20.784924907899999</v>
      </c>
    </row>
    <row r="412" spans="1:4" x14ac:dyDescent="0.25">
      <c r="A412" s="5">
        <v>42005</v>
      </c>
      <c r="B412" t="s">
        <v>53</v>
      </c>
      <c r="C412" t="s">
        <v>161</v>
      </c>
      <c r="D412" s="1">
        <v>33.310313075499998</v>
      </c>
    </row>
    <row r="413" spans="1:4" x14ac:dyDescent="0.25">
      <c r="A413" s="5">
        <v>42005</v>
      </c>
      <c r="B413" t="s">
        <v>54</v>
      </c>
      <c r="C413" t="s">
        <v>162</v>
      </c>
      <c r="D413" s="1">
        <v>25.2136752137</v>
      </c>
    </row>
    <row r="414" spans="1:4" x14ac:dyDescent="0.25">
      <c r="A414" s="5">
        <v>42005</v>
      </c>
      <c r="B414" t="s">
        <v>55</v>
      </c>
      <c r="C414" t="s">
        <v>163</v>
      </c>
      <c r="D414" s="1">
        <v>35.751295336799998</v>
      </c>
    </row>
    <row r="415" spans="1:4" x14ac:dyDescent="0.25">
      <c r="A415" s="5">
        <v>42005</v>
      </c>
      <c r="B415" t="s">
        <v>56</v>
      </c>
      <c r="C415" t="s">
        <v>164</v>
      </c>
      <c r="D415" s="1">
        <v>51.430317848400001</v>
      </c>
    </row>
    <row r="416" spans="1:4" x14ac:dyDescent="0.25">
      <c r="A416" s="5">
        <v>42005</v>
      </c>
      <c r="B416" t="s">
        <v>57</v>
      </c>
      <c r="C416" t="s">
        <v>165</v>
      </c>
      <c r="D416" s="1">
        <v>79.257408068499998</v>
      </c>
    </row>
    <row r="417" spans="1:4" x14ac:dyDescent="0.25">
      <c r="A417" s="5">
        <v>42005</v>
      </c>
      <c r="B417" t="s">
        <v>58</v>
      </c>
      <c r="C417" t="s">
        <v>166</v>
      </c>
      <c r="D417" s="1">
        <v>92.592592592599999</v>
      </c>
    </row>
    <row r="418" spans="1:4" x14ac:dyDescent="0.25">
      <c r="A418" s="5">
        <v>42005</v>
      </c>
      <c r="B418" t="s">
        <v>59</v>
      </c>
      <c r="C418" t="s">
        <v>167</v>
      </c>
      <c r="D418" s="1">
        <v>67.714075707500001</v>
      </c>
    </row>
    <row r="419" spans="1:4" x14ac:dyDescent="0.25">
      <c r="A419" s="5">
        <v>42005</v>
      </c>
      <c r="B419" t="s">
        <v>60</v>
      </c>
      <c r="C419" t="s">
        <v>168</v>
      </c>
      <c r="D419" s="1">
        <v>0.55172413789999997</v>
      </c>
    </row>
    <row r="420" spans="1:4" x14ac:dyDescent="0.25">
      <c r="A420" s="5">
        <v>42005</v>
      </c>
      <c r="B420" t="s">
        <v>61</v>
      </c>
      <c r="C420" t="s">
        <v>169</v>
      </c>
      <c r="D420" s="1">
        <v>76.421100500199998</v>
      </c>
    </row>
    <row r="421" spans="1:4" x14ac:dyDescent="0.25">
      <c r="A421" s="5">
        <v>42005</v>
      </c>
      <c r="B421" t="s">
        <v>62</v>
      </c>
      <c r="C421" t="s">
        <v>170</v>
      </c>
      <c r="D421" s="1">
        <v>47</v>
      </c>
    </row>
    <row r="422" spans="1:4" x14ac:dyDescent="0.25">
      <c r="A422" s="5">
        <v>42005</v>
      </c>
      <c r="B422" t="s">
        <v>63</v>
      </c>
      <c r="C422" t="s">
        <v>171</v>
      </c>
      <c r="D422" s="1">
        <v>4.3620501636000002</v>
      </c>
    </row>
    <row r="423" spans="1:4" x14ac:dyDescent="0.25">
      <c r="A423" s="5">
        <v>42005</v>
      </c>
      <c r="B423" t="s">
        <v>64</v>
      </c>
      <c r="C423" t="s">
        <v>172</v>
      </c>
      <c r="D423" s="1">
        <v>51.635111876099998</v>
      </c>
    </row>
    <row r="424" spans="1:4" x14ac:dyDescent="0.25">
      <c r="A424" s="5">
        <v>42005</v>
      </c>
      <c r="B424" t="s">
        <v>65</v>
      </c>
      <c r="C424" t="s">
        <v>173</v>
      </c>
      <c r="D424" s="1">
        <v>10.517846693999999</v>
      </c>
    </row>
    <row r="425" spans="1:4" x14ac:dyDescent="0.25">
      <c r="A425" s="5">
        <v>42005</v>
      </c>
      <c r="B425" t="s">
        <v>66</v>
      </c>
      <c r="C425" t="s">
        <v>174</v>
      </c>
      <c r="D425" s="1">
        <v>15.789473684200001</v>
      </c>
    </row>
    <row r="426" spans="1:4" x14ac:dyDescent="0.25">
      <c r="A426" s="5">
        <v>42005</v>
      </c>
      <c r="B426" t="s">
        <v>68</v>
      </c>
      <c r="C426" t="s">
        <v>175</v>
      </c>
      <c r="D426" s="1">
        <v>79.161290322599996</v>
      </c>
    </row>
    <row r="427" spans="1:4" x14ac:dyDescent="0.25">
      <c r="A427" s="5">
        <v>42005</v>
      </c>
      <c r="B427" t="s">
        <v>70</v>
      </c>
      <c r="C427" t="s">
        <v>226</v>
      </c>
      <c r="D427" s="1">
        <v>5.0505050505</v>
      </c>
    </row>
    <row r="428" spans="1:4" x14ac:dyDescent="0.25">
      <c r="A428" s="5">
        <v>42005</v>
      </c>
      <c r="B428" t="s">
        <v>71</v>
      </c>
      <c r="C428" t="s">
        <v>176</v>
      </c>
      <c r="D428" s="1">
        <v>94.501718213100006</v>
      </c>
    </row>
    <row r="429" spans="1:4" x14ac:dyDescent="0.25">
      <c r="A429" s="5">
        <v>42005</v>
      </c>
      <c r="B429" t="s">
        <v>72</v>
      </c>
      <c r="C429" t="s">
        <v>177</v>
      </c>
      <c r="D429" s="1">
        <v>94.1947565543</v>
      </c>
    </row>
    <row r="430" spans="1:4" x14ac:dyDescent="0.25">
      <c r="A430" s="5">
        <v>42005</v>
      </c>
      <c r="B430" t="s">
        <v>73</v>
      </c>
      <c r="C430" t="s">
        <v>178</v>
      </c>
      <c r="D430" s="1">
        <v>91.836444478199994</v>
      </c>
    </row>
    <row r="431" spans="1:4" x14ac:dyDescent="0.25">
      <c r="A431" s="5">
        <v>42005</v>
      </c>
      <c r="B431" t="s">
        <v>74</v>
      </c>
      <c r="C431" t="s">
        <v>179</v>
      </c>
      <c r="D431" s="1">
        <v>28.971962616799999</v>
      </c>
    </row>
    <row r="432" spans="1:4" x14ac:dyDescent="0.25">
      <c r="A432" s="5">
        <v>42005</v>
      </c>
      <c r="B432" t="s">
        <v>75</v>
      </c>
      <c r="C432" t="s">
        <v>180</v>
      </c>
      <c r="D432" s="1">
        <v>38.5826771654</v>
      </c>
    </row>
    <row r="433" spans="1:4" x14ac:dyDescent="0.25">
      <c r="A433" s="5">
        <v>42005</v>
      </c>
      <c r="B433" t="s">
        <v>76</v>
      </c>
      <c r="C433" t="s">
        <v>181</v>
      </c>
      <c r="D433" s="1">
        <v>73.057490099700004</v>
      </c>
    </row>
    <row r="434" spans="1:4" x14ac:dyDescent="0.25">
      <c r="A434" s="5">
        <v>42005</v>
      </c>
      <c r="B434" t="s">
        <v>78</v>
      </c>
      <c r="C434" t="s">
        <v>182</v>
      </c>
      <c r="D434" s="1">
        <v>66.793684791100006</v>
      </c>
    </row>
    <row r="435" spans="1:4" x14ac:dyDescent="0.25">
      <c r="A435" s="5">
        <v>42005</v>
      </c>
      <c r="B435" t="s">
        <v>79</v>
      </c>
      <c r="C435" t="s">
        <v>183</v>
      </c>
      <c r="D435" s="1">
        <v>75.789473684200004</v>
      </c>
    </row>
    <row r="436" spans="1:4" x14ac:dyDescent="0.25">
      <c r="A436" s="5">
        <v>42005</v>
      </c>
      <c r="B436" t="s">
        <v>80</v>
      </c>
      <c r="C436" t="s">
        <v>184</v>
      </c>
      <c r="D436" s="1">
        <v>92.175777063200002</v>
      </c>
    </row>
    <row r="437" spans="1:4" x14ac:dyDescent="0.25">
      <c r="A437" s="5">
        <v>42005</v>
      </c>
      <c r="B437" t="s">
        <v>81</v>
      </c>
      <c r="C437" t="s">
        <v>185</v>
      </c>
      <c r="D437" s="1">
        <v>87.810540979799995</v>
      </c>
    </row>
    <row r="438" spans="1:4" x14ac:dyDescent="0.25">
      <c r="A438" s="5">
        <v>42005</v>
      </c>
      <c r="B438" t="s">
        <v>82</v>
      </c>
      <c r="C438" t="s">
        <v>186</v>
      </c>
      <c r="D438" s="1">
        <v>54.139575205900002</v>
      </c>
    </row>
    <row r="439" spans="1:4" x14ac:dyDescent="0.25">
      <c r="A439" s="5">
        <v>42005</v>
      </c>
      <c r="B439" t="s">
        <v>84</v>
      </c>
      <c r="C439" t="s">
        <v>187</v>
      </c>
      <c r="D439" s="1">
        <v>53.127095105800002</v>
      </c>
    </row>
    <row r="440" spans="1:4" x14ac:dyDescent="0.25">
      <c r="A440" s="5">
        <v>42005</v>
      </c>
      <c r="B440" t="s">
        <v>88</v>
      </c>
      <c r="C440" t="s">
        <v>188</v>
      </c>
      <c r="D440" s="1">
        <v>80.208333333300004</v>
      </c>
    </row>
    <row r="441" spans="1:4" x14ac:dyDescent="0.25">
      <c r="A441" s="5">
        <v>42005</v>
      </c>
      <c r="B441" t="s">
        <v>89</v>
      </c>
      <c r="C441" t="s">
        <v>189</v>
      </c>
      <c r="D441" s="1">
        <v>62.271999999999998</v>
      </c>
    </row>
    <row r="442" spans="1:4" x14ac:dyDescent="0.25">
      <c r="A442" s="5">
        <v>42005</v>
      </c>
      <c r="B442" t="s">
        <v>91</v>
      </c>
      <c r="C442" t="s">
        <v>190</v>
      </c>
      <c r="D442" s="1">
        <v>38.043478260900002</v>
      </c>
    </row>
    <row r="443" spans="1:4" x14ac:dyDescent="0.25">
      <c r="A443" s="5">
        <v>42005</v>
      </c>
      <c r="B443" t="s">
        <v>92</v>
      </c>
      <c r="C443" t="s">
        <v>191</v>
      </c>
      <c r="D443" s="1">
        <v>8.6757990867999997</v>
      </c>
    </row>
    <row r="444" spans="1:4" x14ac:dyDescent="0.25">
      <c r="A444" s="5">
        <v>42005</v>
      </c>
      <c r="B444" t="s">
        <v>93</v>
      </c>
      <c r="C444" t="s">
        <v>192</v>
      </c>
      <c r="D444" s="1">
        <v>8.4304318025999994</v>
      </c>
    </row>
    <row r="445" spans="1:4" x14ac:dyDescent="0.25">
      <c r="A445" s="5">
        <v>42005</v>
      </c>
      <c r="B445" t="s">
        <v>94</v>
      </c>
      <c r="C445" t="s">
        <v>193</v>
      </c>
      <c r="D445" s="1">
        <v>83.190394511099996</v>
      </c>
    </row>
    <row r="446" spans="1:4" x14ac:dyDescent="0.25">
      <c r="A446" s="5">
        <v>42005</v>
      </c>
      <c r="B446" t="s">
        <v>95</v>
      </c>
      <c r="C446" t="s">
        <v>194</v>
      </c>
      <c r="D446" s="1">
        <v>95.892128731499994</v>
      </c>
    </row>
    <row r="447" spans="1:4" x14ac:dyDescent="0.25">
      <c r="A447" s="5">
        <v>42005</v>
      </c>
      <c r="B447" t="s">
        <v>96</v>
      </c>
      <c r="C447" t="s">
        <v>195</v>
      </c>
      <c r="D447" s="1">
        <v>85.9375</v>
      </c>
    </row>
    <row r="448" spans="1:4" x14ac:dyDescent="0.25">
      <c r="A448" s="5">
        <v>42005</v>
      </c>
      <c r="B448" t="s">
        <v>97</v>
      </c>
      <c r="C448" t="s">
        <v>196</v>
      </c>
      <c r="D448" s="1">
        <v>97.859622059399996</v>
      </c>
    </row>
    <row r="449" spans="1:4" x14ac:dyDescent="0.25">
      <c r="A449" s="5">
        <v>42005</v>
      </c>
      <c r="B449" t="s">
        <v>98</v>
      </c>
      <c r="C449" t="s">
        <v>197</v>
      </c>
      <c r="D449" s="1">
        <v>90.579173455800003</v>
      </c>
    </row>
    <row r="450" spans="1:4" x14ac:dyDescent="0.25">
      <c r="A450" s="5">
        <v>42005</v>
      </c>
      <c r="B450" t="s">
        <v>99</v>
      </c>
      <c r="C450" t="s">
        <v>198</v>
      </c>
      <c r="D450" s="1">
        <v>55.844155844200003</v>
      </c>
    </row>
    <row r="451" spans="1:4" x14ac:dyDescent="0.25">
      <c r="A451" s="5">
        <v>42005</v>
      </c>
      <c r="B451" t="s">
        <v>100</v>
      </c>
      <c r="C451" t="s">
        <v>199</v>
      </c>
      <c r="D451" s="1">
        <v>87.776819096899999</v>
      </c>
    </row>
    <row r="452" spans="1:4" x14ac:dyDescent="0.25">
      <c r="A452" s="5">
        <v>42005</v>
      </c>
      <c r="B452" t="s">
        <v>101</v>
      </c>
      <c r="C452" t="s">
        <v>200</v>
      </c>
      <c r="D452" s="1">
        <v>73.048200950400002</v>
      </c>
    </row>
    <row r="453" spans="1:4" x14ac:dyDescent="0.25">
      <c r="A453" s="5">
        <v>42005</v>
      </c>
      <c r="B453" t="s">
        <v>102</v>
      </c>
      <c r="C453" t="s">
        <v>201</v>
      </c>
      <c r="D453" s="1">
        <v>69.791666666699996</v>
      </c>
    </row>
    <row r="454" spans="1:4" x14ac:dyDescent="0.25">
      <c r="A454" s="5">
        <v>42005</v>
      </c>
      <c r="B454" t="s">
        <v>103</v>
      </c>
      <c r="C454" t="s">
        <v>202</v>
      </c>
      <c r="D454" s="1">
        <v>87.726312182300006</v>
      </c>
    </row>
    <row r="455" spans="1:4" x14ac:dyDescent="0.25">
      <c r="A455" s="5">
        <v>42005</v>
      </c>
      <c r="B455" t="s">
        <v>105</v>
      </c>
      <c r="C455" t="s">
        <v>203</v>
      </c>
      <c r="D455" s="1">
        <v>44.168336673299997</v>
      </c>
    </row>
    <row r="456" spans="1:4" x14ac:dyDescent="0.25">
      <c r="A456" s="5">
        <v>42005</v>
      </c>
      <c r="B456" t="s">
        <v>106</v>
      </c>
      <c r="C456" t="s">
        <v>204</v>
      </c>
      <c r="D456" s="1">
        <v>82.638888888899999</v>
      </c>
    </row>
    <row r="457" spans="1:4" x14ac:dyDescent="0.25">
      <c r="A457" s="5">
        <v>42005</v>
      </c>
      <c r="B457" t="s">
        <v>108</v>
      </c>
      <c r="C457" t="s">
        <v>205</v>
      </c>
      <c r="D457" s="1">
        <v>43.176972281399998</v>
      </c>
    </row>
    <row r="458" spans="1:4" x14ac:dyDescent="0.25">
      <c r="A458" s="5">
        <v>42005</v>
      </c>
      <c r="B458" t="s">
        <v>109</v>
      </c>
      <c r="C458" t="s">
        <v>206</v>
      </c>
      <c r="D458" s="1">
        <v>26.963657678800001</v>
      </c>
    </row>
    <row r="459" spans="1:4" x14ac:dyDescent="0.25">
      <c r="A459" s="5">
        <v>42005</v>
      </c>
      <c r="B459" t="s">
        <v>111</v>
      </c>
      <c r="C459" t="s">
        <v>207</v>
      </c>
      <c r="D459" s="1">
        <v>55.464926590499999</v>
      </c>
    </row>
    <row r="460" spans="1:4" x14ac:dyDescent="0.25">
      <c r="A460" s="5">
        <v>42005</v>
      </c>
      <c r="B460" t="s">
        <v>112</v>
      </c>
      <c r="C460" t="s">
        <v>208</v>
      </c>
      <c r="D460" s="1">
        <v>62.591687041599997</v>
      </c>
    </row>
    <row r="461" spans="1:4" x14ac:dyDescent="0.25">
      <c r="A461" s="5">
        <v>42005</v>
      </c>
      <c r="B461" t="s">
        <v>113</v>
      </c>
      <c r="C461" t="s">
        <v>209</v>
      </c>
      <c r="D461" s="1">
        <v>82.226980728100003</v>
      </c>
    </row>
    <row r="462" spans="1:4" x14ac:dyDescent="0.25">
      <c r="A462" s="5">
        <v>42005</v>
      </c>
      <c r="B462" t="s">
        <v>121</v>
      </c>
      <c r="C462" t="s">
        <v>210</v>
      </c>
      <c r="D462" s="1">
        <v>92.9761368753</v>
      </c>
    </row>
    <row r="463" spans="1:4" x14ac:dyDescent="0.25">
      <c r="A463" s="5">
        <v>42005</v>
      </c>
      <c r="B463" t="s">
        <v>122</v>
      </c>
      <c r="C463" t="s">
        <v>211</v>
      </c>
      <c r="D463" s="1">
        <v>6.5693430657</v>
      </c>
    </row>
    <row r="464" spans="1:4" x14ac:dyDescent="0.25">
      <c r="A464" s="5">
        <v>42005</v>
      </c>
      <c r="B464" t="s">
        <v>123</v>
      </c>
      <c r="C464" t="s">
        <v>212</v>
      </c>
      <c r="D464" s="1">
        <v>21.536286522099999</v>
      </c>
    </row>
    <row r="465" spans="1:4" x14ac:dyDescent="0.25">
      <c r="A465" s="5">
        <v>42005</v>
      </c>
      <c r="B465" t="s">
        <v>124</v>
      </c>
      <c r="C465" t="s">
        <v>213</v>
      </c>
      <c r="D465" s="1">
        <v>99.4845360825</v>
      </c>
    </row>
    <row r="466" spans="1:4" x14ac:dyDescent="0.25">
      <c r="A466" s="5">
        <v>42005</v>
      </c>
      <c r="B466" t="s">
        <v>125</v>
      </c>
      <c r="C466" t="s">
        <v>214</v>
      </c>
      <c r="D466" s="1">
        <v>58.771929824600001</v>
      </c>
    </row>
    <row r="467" spans="1:4" x14ac:dyDescent="0.25">
      <c r="A467" s="5">
        <v>42005</v>
      </c>
      <c r="B467" t="s">
        <v>126</v>
      </c>
      <c r="C467" t="s">
        <v>215</v>
      </c>
      <c r="D467" s="1">
        <v>36.4741641337</v>
      </c>
    </row>
    <row r="468" spans="1:4" x14ac:dyDescent="0.25">
      <c r="A468" s="5">
        <v>42005</v>
      </c>
      <c r="B468" t="s">
        <v>127</v>
      </c>
      <c r="C468" t="s">
        <v>216</v>
      </c>
      <c r="D468" s="1">
        <v>96.194542416900006</v>
      </c>
    </row>
    <row r="469" spans="1:4" x14ac:dyDescent="0.25">
      <c r="A469" s="5">
        <v>42005</v>
      </c>
      <c r="B469" t="s">
        <v>128</v>
      </c>
      <c r="C469" t="s">
        <v>217</v>
      </c>
      <c r="D469" s="1">
        <v>87.527743967899994</v>
      </c>
    </row>
    <row r="470" spans="1:4" x14ac:dyDescent="0.25">
      <c r="A470" s="5">
        <v>42005</v>
      </c>
      <c r="B470" t="s">
        <v>129</v>
      </c>
      <c r="C470" t="s">
        <v>218</v>
      </c>
      <c r="D470" s="1">
        <v>34.080717488799998</v>
      </c>
    </row>
    <row r="471" spans="1:4" x14ac:dyDescent="0.25">
      <c r="A471" s="5">
        <v>42005</v>
      </c>
      <c r="B471" t="s">
        <v>130</v>
      </c>
      <c r="C471" t="s">
        <v>219</v>
      </c>
      <c r="D471" s="1">
        <v>74.4192477876</v>
      </c>
    </row>
    <row r="472" spans="1:4" x14ac:dyDescent="0.25">
      <c r="A472" s="5">
        <v>42005</v>
      </c>
      <c r="B472" t="s">
        <v>131</v>
      </c>
      <c r="C472" t="s">
        <v>220</v>
      </c>
      <c r="D472" s="1">
        <v>40.6593406593</v>
      </c>
    </row>
    <row r="473" spans="1:4" x14ac:dyDescent="0.25">
      <c r="A473" s="5">
        <v>42005</v>
      </c>
      <c r="B473" t="s">
        <v>132</v>
      </c>
      <c r="C473" t="s">
        <v>221</v>
      </c>
      <c r="D473" s="1">
        <v>60.251969469400002</v>
      </c>
    </row>
    <row r="474" spans="1:4" x14ac:dyDescent="0.25">
      <c r="A474" s="5">
        <v>42005</v>
      </c>
      <c r="B474" t="s">
        <v>134</v>
      </c>
      <c r="C474" t="s">
        <v>222</v>
      </c>
      <c r="D474" s="1">
        <v>89.351851851899994</v>
      </c>
    </row>
    <row r="475" spans="1:4" x14ac:dyDescent="0.25">
      <c r="A475" s="5">
        <v>42005</v>
      </c>
      <c r="B475" t="s">
        <v>135</v>
      </c>
      <c r="C475" t="s">
        <v>223</v>
      </c>
      <c r="D475" s="1">
        <v>90.743338008400002</v>
      </c>
    </row>
    <row r="476" spans="1:4" x14ac:dyDescent="0.25">
      <c r="A476" s="5">
        <v>42005</v>
      </c>
      <c r="B476" t="s">
        <v>136</v>
      </c>
      <c r="C476" t="s">
        <v>224</v>
      </c>
      <c r="D476" s="1">
        <v>73.282442748099996</v>
      </c>
    </row>
    <row r="477" spans="1:4" x14ac:dyDescent="0.25">
      <c r="A477" s="5">
        <v>42005</v>
      </c>
      <c r="B477" t="s">
        <v>137</v>
      </c>
      <c r="C477" t="s">
        <v>225</v>
      </c>
      <c r="D477" s="1">
        <v>82.956485280500004</v>
      </c>
    </row>
    <row r="478" spans="1:4" x14ac:dyDescent="0.25">
      <c r="A478" s="5">
        <v>42370</v>
      </c>
      <c r="B478" t="s">
        <v>33</v>
      </c>
      <c r="C478" t="s">
        <v>159</v>
      </c>
      <c r="D478" s="1">
        <v>63.764098642699999</v>
      </c>
    </row>
    <row r="479" spans="1:4" x14ac:dyDescent="0.25">
      <c r="A479" s="5">
        <v>42370</v>
      </c>
      <c r="B479" t="s">
        <v>52</v>
      </c>
      <c r="C479" t="s">
        <v>160</v>
      </c>
      <c r="D479" s="1">
        <v>20.784924907899999</v>
      </c>
    </row>
    <row r="480" spans="1:4" x14ac:dyDescent="0.25">
      <c r="A480" s="5">
        <v>42370</v>
      </c>
      <c r="B480" t="s">
        <v>53</v>
      </c>
      <c r="C480" t="s">
        <v>161</v>
      </c>
      <c r="D480" s="1">
        <v>33.310313075499998</v>
      </c>
    </row>
    <row r="481" spans="1:4" x14ac:dyDescent="0.25">
      <c r="A481" s="5">
        <v>42370</v>
      </c>
      <c r="B481" t="s">
        <v>54</v>
      </c>
      <c r="C481" t="s">
        <v>162</v>
      </c>
      <c r="D481" s="1">
        <v>25.2136752137</v>
      </c>
    </row>
    <row r="482" spans="1:4" x14ac:dyDescent="0.25">
      <c r="A482" s="5">
        <v>42370</v>
      </c>
      <c r="B482" t="s">
        <v>55</v>
      </c>
      <c r="C482" t="s">
        <v>163</v>
      </c>
      <c r="D482" s="1">
        <v>35.751295336799998</v>
      </c>
    </row>
    <row r="483" spans="1:4" x14ac:dyDescent="0.25">
      <c r="A483" s="5">
        <v>42370</v>
      </c>
      <c r="B483" t="s">
        <v>56</v>
      </c>
      <c r="C483" t="s">
        <v>164</v>
      </c>
      <c r="D483" s="1">
        <v>51.430317848400001</v>
      </c>
    </row>
    <row r="484" spans="1:4" x14ac:dyDescent="0.25">
      <c r="A484" s="5">
        <v>42370</v>
      </c>
      <c r="B484" t="s">
        <v>57</v>
      </c>
      <c r="C484" t="s">
        <v>165</v>
      </c>
      <c r="D484" s="1">
        <v>79.257408068499998</v>
      </c>
    </row>
    <row r="485" spans="1:4" x14ac:dyDescent="0.25">
      <c r="A485" s="5">
        <v>42370</v>
      </c>
      <c r="B485" t="s">
        <v>58</v>
      </c>
      <c r="C485" t="s">
        <v>166</v>
      </c>
      <c r="D485" s="1">
        <v>92.592592592599999</v>
      </c>
    </row>
    <row r="486" spans="1:4" x14ac:dyDescent="0.25">
      <c r="A486" s="5">
        <v>42370</v>
      </c>
      <c r="B486" t="s">
        <v>59</v>
      </c>
      <c r="C486" t="s">
        <v>167</v>
      </c>
      <c r="D486" s="1">
        <v>67.714075707500001</v>
      </c>
    </row>
    <row r="487" spans="1:4" x14ac:dyDescent="0.25">
      <c r="A487" s="5">
        <v>42370</v>
      </c>
      <c r="B487" t="s">
        <v>60</v>
      </c>
      <c r="C487" t="s">
        <v>168</v>
      </c>
      <c r="D487" s="1">
        <v>0.55172413789999997</v>
      </c>
    </row>
    <row r="488" spans="1:4" x14ac:dyDescent="0.25">
      <c r="A488" s="5">
        <v>42370</v>
      </c>
      <c r="B488" t="s">
        <v>61</v>
      </c>
      <c r="C488" t="s">
        <v>169</v>
      </c>
      <c r="D488" s="1">
        <v>76.421100500199998</v>
      </c>
    </row>
    <row r="489" spans="1:4" x14ac:dyDescent="0.25">
      <c r="A489" s="5">
        <v>42370</v>
      </c>
      <c r="B489" t="s">
        <v>62</v>
      </c>
      <c r="C489" t="s">
        <v>170</v>
      </c>
      <c r="D489" s="1">
        <v>47</v>
      </c>
    </row>
    <row r="490" spans="1:4" x14ac:dyDescent="0.25">
      <c r="A490" s="5">
        <v>42370</v>
      </c>
      <c r="B490" t="s">
        <v>63</v>
      </c>
      <c r="C490" t="s">
        <v>171</v>
      </c>
      <c r="D490" s="1">
        <v>4.3620501636000002</v>
      </c>
    </row>
    <row r="491" spans="1:4" x14ac:dyDescent="0.25">
      <c r="A491" s="5">
        <v>42370</v>
      </c>
      <c r="B491" t="s">
        <v>64</v>
      </c>
      <c r="C491" t="s">
        <v>172</v>
      </c>
      <c r="D491" s="1">
        <v>51.635111876099998</v>
      </c>
    </row>
    <row r="492" spans="1:4" x14ac:dyDescent="0.25">
      <c r="A492" s="5">
        <v>42370</v>
      </c>
      <c r="B492" t="s">
        <v>65</v>
      </c>
      <c r="C492" t="s">
        <v>173</v>
      </c>
      <c r="D492" s="1">
        <v>10.517846693999999</v>
      </c>
    </row>
    <row r="493" spans="1:4" x14ac:dyDescent="0.25">
      <c r="A493" s="5">
        <v>42370</v>
      </c>
      <c r="B493" t="s">
        <v>66</v>
      </c>
      <c r="C493" t="s">
        <v>174</v>
      </c>
      <c r="D493" s="1">
        <v>15.789473684200001</v>
      </c>
    </row>
    <row r="494" spans="1:4" x14ac:dyDescent="0.25">
      <c r="A494" s="5">
        <v>42370</v>
      </c>
      <c r="B494" t="s">
        <v>68</v>
      </c>
      <c r="C494" t="s">
        <v>175</v>
      </c>
      <c r="D494" s="1">
        <v>79.161290322599996</v>
      </c>
    </row>
    <row r="495" spans="1:4" x14ac:dyDescent="0.25">
      <c r="A495" s="5">
        <v>42370</v>
      </c>
      <c r="B495" t="s">
        <v>70</v>
      </c>
      <c r="C495" t="s">
        <v>226</v>
      </c>
      <c r="D495" s="1">
        <v>5.0505050505</v>
      </c>
    </row>
    <row r="496" spans="1:4" x14ac:dyDescent="0.25">
      <c r="A496" s="5">
        <v>42370</v>
      </c>
      <c r="B496" t="s">
        <v>71</v>
      </c>
      <c r="C496" t="s">
        <v>176</v>
      </c>
      <c r="D496" s="1">
        <v>94.501718213100006</v>
      </c>
    </row>
    <row r="497" spans="1:4" x14ac:dyDescent="0.25">
      <c r="A497" s="5">
        <v>42370</v>
      </c>
      <c r="B497" t="s">
        <v>72</v>
      </c>
      <c r="C497" t="s">
        <v>177</v>
      </c>
      <c r="D497" s="1">
        <v>94.1947565543</v>
      </c>
    </row>
    <row r="498" spans="1:4" x14ac:dyDescent="0.25">
      <c r="A498" s="5">
        <v>42370</v>
      </c>
      <c r="B498" t="s">
        <v>73</v>
      </c>
      <c r="C498" t="s">
        <v>178</v>
      </c>
      <c r="D498" s="1">
        <v>91.836444478199994</v>
      </c>
    </row>
    <row r="499" spans="1:4" x14ac:dyDescent="0.25">
      <c r="A499" s="5">
        <v>42370</v>
      </c>
      <c r="B499" t="s">
        <v>74</v>
      </c>
      <c r="C499" t="s">
        <v>179</v>
      </c>
      <c r="D499" s="1">
        <v>28.971962616799999</v>
      </c>
    </row>
    <row r="500" spans="1:4" x14ac:dyDescent="0.25">
      <c r="A500" s="5">
        <v>42370</v>
      </c>
      <c r="B500" t="s">
        <v>75</v>
      </c>
      <c r="C500" t="s">
        <v>180</v>
      </c>
      <c r="D500" s="1">
        <v>38.5826771654</v>
      </c>
    </row>
    <row r="501" spans="1:4" x14ac:dyDescent="0.25">
      <c r="A501" s="5">
        <v>42370</v>
      </c>
      <c r="B501" t="s">
        <v>76</v>
      </c>
      <c r="C501" t="s">
        <v>181</v>
      </c>
      <c r="D501" s="1">
        <v>73.057490099700004</v>
      </c>
    </row>
    <row r="502" spans="1:4" x14ac:dyDescent="0.25">
      <c r="A502" s="5">
        <v>42370</v>
      </c>
      <c r="B502" t="s">
        <v>78</v>
      </c>
      <c r="C502" t="s">
        <v>182</v>
      </c>
      <c r="D502" s="1">
        <v>66.793684791100006</v>
      </c>
    </row>
    <row r="503" spans="1:4" x14ac:dyDescent="0.25">
      <c r="A503" s="5">
        <v>42370</v>
      </c>
      <c r="B503" t="s">
        <v>79</v>
      </c>
      <c r="C503" t="s">
        <v>183</v>
      </c>
      <c r="D503" s="1">
        <v>75.789473684200004</v>
      </c>
    </row>
    <row r="504" spans="1:4" x14ac:dyDescent="0.25">
      <c r="A504" s="5">
        <v>42370</v>
      </c>
      <c r="B504" t="s">
        <v>80</v>
      </c>
      <c r="C504" t="s">
        <v>184</v>
      </c>
      <c r="D504" s="1">
        <v>92.175777063200002</v>
      </c>
    </row>
    <row r="505" spans="1:4" x14ac:dyDescent="0.25">
      <c r="A505" s="5">
        <v>42370</v>
      </c>
      <c r="B505" t="s">
        <v>81</v>
      </c>
      <c r="C505" t="s">
        <v>185</v>
      </c>
      <c r="D505" s="1">
        <v>87.810540979799995</v>
      </c>
    </row>
    <row r="506" spans="1:4" x14ac:dyDescent="0.25">
      <c r="A506" s="5">
        <v>42370</v>
      </c>
      <c r="B506" t="s">
        <v>82</v>
      </c>
      <c r="C506" t="s">
        <v>186</v>
      </c>
      <c r="D506" s="1">
        <v>54.139575205900002</v>
      </c>
    </row>
    <row r="507" spans="1:4" x14ac:dyDescent="0.25">
      <c r="A507" s="5">
        <v>42370</v>
      </c>
      <c r="B507" t="s">
        <v>84</v>
      </c>
      <c r="C507" t="s">
        <v>187</v>
      </c>
      <c r="D507" s="1">
        <v>53.127095105800002</v>
      </c>
    </row>
    <row r="508" spans="1:4" x14ac:dyDescent="0.25">
      <c r="A508" s="5">
        <v>42370</v>
      </c>
      <c r="B508" t="s">
        <v>88</v>
      </c>
      <c r="C508" t="s">
        <v>188</v>
      </c>
      <c r="D508" s="1">
        <v>80.208333333300004</v>
      </c>
    </row>
    <row r="509" spans="1:4" x14ac:dyDescent="0.25">
      <c r="A509" s="5">
        <v>42370</v>
      </c>
      <c r="B509" t="s">
        <v>89</v>
      </c>
      <c r="C509" t="s">
        <v>189</v>
      </c>
      <c r="D509" s="1">
        <v>62.271999999999998</v>
      </c>
    </row>
    <row r="510" spans="1:4" x14ac:dyDescent="0.25">
      <c r="A510" s="5">
        <v>42370</v>
      </c>
      <c r="B510" t="s">
        <v>91</v>
      </c>
      <c r="C510" t="s">
        <v>190</v>
      </c>
      <c r="D510" s="1">
        <v>38.043478260900002</v>
      </c>
    </row>
    <row r="511" spans="1:4" x14ac:dyDescent="0.25">
      <c r="A511" s="5">
        <v>42370</v>
      </c>
      <c r="B511" t="s">
        <v>92</v>
      </c>
      <c r="C511" t="s">
        <v>191</v>
      </c>
      <c r="D511" s="1">
        <v>8.6757990867999997</v>
      </c>
    </row>
    <row r="512" spans="1:4" x14ac:dyDescent="0.25">
      <c r="A512" s="5">
        <v>42370</v>
      </c>
      <c r="B512" t="s">
        <v>93</v>
      </c>
      <c r="C512" t="s">
        <v>192</v>
      </c>
      <c r="D512" s="1">
        <v>8.4304318025999994</v>
      </c>
    </row>
    <row r="513" spans="1:4" x14ac:dyDescent="0.25">
      <c r="A513" s="5">
        <v>42370</v>
      </c>
      <c r="B513" t="s">
        <v>94</v>
      </c>
      <c r="C513" t="s">
        <v>193</v>
      </c>
      <c r="D513" s="1">
        <v>83.190394511099996</v>
      </c>
    </row>
    <row r="514" spans="1:4" x14ac:dyDescent="0.25">
      <c r="A514" s="5">
        <v>42370</v>
      </c>
      <c r="B514" t="s">
        <v>95</v>
      </c>
      <c r="C514" t="s">
        <v>194</v>
      </c>
      <c r="D514" s="1">
        <v>95.892128731499994</v>
      </c>
    </row>
    <row r="515" spans="1:4" x14ac:dyDescent="0.25">
      <c r="A515" s="5">
        <v>42370</v>
      </c>
      <c r="B515" t="s">
        <v>96</v>
      </c>
      <c r="C515" t="s">
        <v>195</v>
      </c>
      <c r="D515" s="1">
        <v>85.9375</v>
      </c>
    </row>
    <row r="516" spans="1:4" x14ac:dyDescent="0.25">
      <c r="A516" s="5">
        <v>42370</v>
      </c>
      <c r="B516" t="s">
        <v>97</v>
      </c>
      <c r="C516" t="s">
        <v>196</v>
      </c>
      <c r="D516" s="1">
        <v>97.859622059399996</v>
      </c>
    </row>
    <row r="517" spans="1:4" x14ac:dyDescent="0.25">
      <c r="A517" s="5">
        <v>42370</v>
      </c>
      <c r="B517" t="s">
        <v>98</v>
      </c>
      <c r="C517" t="s">
        <v>197</v>
      </c>
      <c r="D517" s="1">
        <v>90.579173455800003</v>
      </c>
    </row>
    <row r="518" spans="1:4" x14ac:dyDescent="0.25">
      <c r="A518" s="5">
        <v>42370</v>
      </c>
      <c r="B518" t="s">
        <v>99</v>
      </c>
      <c r="C518" t="s">
        <v>198</v>
      </c>
      <c r="D518" s="1">
        <v>55.844155844200003</v>
      </c>
    </row>
    <row r="519" spans="1:4" x14ac:dyDescent="0.25">
      <c r="A519" s="5">
        <v>42370</v>
      </c>
      <c r="B519" t="s">
        <v>100</v>
      </c>
      <c r="C519" t="s">
        <v>199</v>
      </c>
      <c r="D519" s="1">
        <v>87.776819096899999</v>
      </c>
    </row>
    <row r="520" spans="1:4" x14ac:dyDescent="0.25">
      <c r="A520" s="5">
        <v>42370</v>
      </c>
      <c r="B520" t="s">
        <v>101</v>
      </c>
      <c r="C520" t="s">
        <v>200</v>
      </c>
      <c r="D520" s="1">
        <v>73.048200950400002</v>
      </c>
    </row>
    <row r="521" spans="1:4" x14ac:dyDescent="0.25">
      <c r="A521" s="5">
        <v>42370</v>
      </c>
      <c r="B521" t="s">
        <v>102</v>
      </c>
      <c r="C521" t="s">
        <v>201</v>
      </c>
      <c r="D521" s="1">
        <v>69.791666666699996</v>
      </c>
    </row>
    <row r="522" spans="1:4" x14ac:dyDescent="0.25">
      <c r="A522" s="5">
        <v>42370</v>
      </c>
      <c r="B522" t="s">
        <v>103</v>
      </c>
      <c r="C522" t="s">
        <v>202</v>
      </c>
      <c r="D522" s="1">
        <v>87.726312182300006</v>
      </c>
    </row>
    <row r="523" spans="1:4" x14ac:dyDescent="0.25">
      <c r="A523" s="5">
        <v>42370</v>
      </c>
      <c r="B523" t="s">
        <v>105</v>
      </c>
      <c r="C523" t="s">
        <v>203</v>
      </c>
      <c r="D523" s="1">
        <v>44.168336673299997</v>
      </c>
    </row>
    <row r="524" spans="1:4" x14ac:dyDescent="0.25">
      <c r="A524" s="5">
        <v>42370</v>
      </c>
      <c r="B524" t="s">
        <v>106</v>
      </c>
      <c r="C524" t="s">
        <v>204</v>
      </c>
      <c r="D524" s="1">
        <v>82.638888888899999</v>
      </c>
    </row>
    <row r="525" spans="1:4" x14ac:dyDescent="0.25">
      <c r="A525" s="5">
        <v>42370</v>
      </c>
      <c r="B525" t="s">
        <v>108</v>
      </c>
      <c r="C525" t="s">
        <v>205</v>
      </c>
      <c r="D525" s="1">
        <v>43.176972281399998</v>
      </c>
    </row>
    <row r="526" spans="1:4" x14ac:dyDescent="0.25">
      <c r="A526" s="5">
        <v>42370</v>
      </c>
      <c r="B526" t="s">
        <v>109</v>
      </c>
      <c r="C526" t="s">
        <v>206</v>
      </c>
      <c r="D526" s="1">
        <v>26.963657678800001</v>
      </c>
    </row>
    <row r="527" spans="1:4" x14ac:dyDescent="0.25">
      <c r="A527" s="5">
        <v>42370</v>
      </c>
      <c r="B527" t="s">
        <v>111</v>
      </c>
      <c r="C527" t="s">
        <v>207</v>
      </c>
      <c r="D527" s="1">
        <v>55.464926590499999</v>
      </c>
    </row>
    <row r="528" spans="1:4" x14ac:dyDescent="0.25">
      <c r="A528" s="5">
        <v>42370</v>
      </c>
      <c r="B528" t="s">
        <v>112</v>
      </c>
      <c r="C528" t="s">
        <v>208</v>
      </c>
      <c r="D528" s="1">
        <v>62.591687041599997</v>
      </c>
    </row>
    <row r="529" spans="1:4" x14ac:dyDescent="0.25">
      <c r="A529" s="5">
        <v>42370</v>
      </c>
      <c r="B529" t="s">
        <v>113</v>
      </c>
      <c r="C529" t="s">
        <v>209</v>
      </c>
      <c r="D529" s="1">
        <v>82.226980728100003</v>
      </c>
    </row>
    <row r="530" spans="1:4" x14ac:dyDescent="0.25">
      <c r="A530" s="5">
        <v>42370</v>
      </c>
      <c r="B530" t="s">
        <v>121</v>
      </c>
      <c r="C530" t="s">
        <v>210</v>
      </c>
      <c r="D530" s="1">
        <v>92.9761368753</v>
      </c>
    </row>
    <row r="531" spans="1:4" x14ac:dyDescent="0.25">
      <c r="A531" s="5">
        <v>42370</v>
      </c>
      <c r="B531" t="s">
        <v>122</v>
      </c>
      <c r="C531" t="s">
        <v>211</v>
      </c>
      <c r="D531" s="1">
        <v>6.5693430657</v>
      </c>
    </row>
    <row r="532" spans="1:4" x14ac:dyDescent="0.25">
      <c r="A532" s="5">
        <v>42370</v>
      </c>
      <c r="B532" t="s">
        <v>123</v>
      </c>
      <c r="C532" t="s">
        <v>212</v>
      </c>
      <c r="D532" s="1">
        <v>21.536286522099999</v>
      </c>
    </row>
    <row r="533" spans="1:4" x14ac:dyDescent="0.25">
      <c r="A533" s="5">
        <v>42370</v>
      </c>
      <c r="B533" t="s">
        <v>124</v>
      </c>
      <c r="C533" t="s">
        <v>213</v>
      </c>
      <c r="D533" s="1">
        <v>99.4845360825</v>
      </c>
    </row>
    <row r="534" spans="1:4" x14ac:dyDescent="0.25">
      <c r="A534" s="5">
        <v>42370</v>
      </c>
      <c r="B534" t="s">
        <v>125</v>
      </c>
      <c r="C534" t="s">
        <v>214</v>
      </c>
      <c r="D534" s="1">
        <v>58.771929824600001</v>
      </c>
    </row>
    <row r="535" spans="1:4" x14ac:dyDescent="0.25">
      <c r="A535" s="5">
        <v>42370</v>
      </c>
      <c r="B535" t="s">
        <v>126</v>
      </c>
      <c r="C535" t="s">
        <v>215</v>
      </c>
      <c r="D535" s="1">
        <v>36.4741641337</v>
      </c>
    </row>
    <row r="536" spans="1:4" x14ac:dyDescent="0.25">
      <c r="A536" s="5">
        <v>42370</v>
      </c>
      <c r="B536" t="s">
        <v>127</v>
      </c>
      <c r="C536" t="s">
        <v>216</v>
      </c>
      <c r="D536" s="1">
        <v>96.194542416900006</v>
      </c>
    </row>
    <row r="537" spans="1:4" x14ac:dyDescent="0.25">
      <c r="A537" s="5">
        <v>42370</v>
      </c>
      <c r="B537" t="s">
        <v>128</v>
      </c>
      <c r="C537" t="s">
        <v>217</v>
      </c>
      <c r="D537" s="1">
        <v>87.527743967899994</v>
      </c>
    </row>
    <row r="538" spans="1:4" x14ac:dyDescent="0.25">
      <c r="A538" s="5">
        <v>42370</v>
      </c>
      <c r="B538" t="s">
        <v>129</v>
      </c>
      <c r="C538" t="s">
        <v>218</v>
      </c>
      <c r="D538" s="1">
        <v>34.080717488799998</v>
      </c>
    </row>
    <row r="539" spans="1:4" x14ac:dyDescent="0.25">
      <c r="A539" s="5">
        <v>42370</v>
      </c>
      <c r="B539" t="s">
        <v>130</v>
      </c>
      <c r="C539" t="s">
        <v>219</v>
      </c>
      <c r="D539" s="1">
        <v>74.4192477876</v>
      </c>
    </row>
    <row r="540" spans="1:4" x14ac:dyDescent="0.25">
      <c r="A540" s="5">
        <v>42370</v>
      </c>
      <c r="B540" t="s">
        <v>131</v>
      </c>
      <c r="C540" t="s">
        <v>220</v>
      </c>
      <c r="D540" s="1">
        <v>40.6593406593</v>
      </c>
    </row>
    <row r="541" spans="1:4" x14ac:dyDescent="0.25">
      <c r="A541" s="5">
        <v>42370</v>
      </c>
      <c r="B541" t="s">
        <v>132</v>
      </c>
      <c r="C541" t="s">
        <v>221</v>
      </c>
      <c r="D541" s="1">
        <v>60.251969469400002</v>
      </c>
    </row>
    <row r="542" spans="1:4" x14ac:dyDescent="0.25">
      <c r="A542" s="5">
        <v>42370</v>
      </c>
      <c r="B542" t="s">
        <v>134</v>
      </c>
      <c r="C542" t="s">
        <v>222</v>
      </c>
      <c r="D542" s="1">
        <v>89.351851851899994</v>
      </c>
    </row>
    <row r="543" spans="1:4" x14ac:dyDescent="0.25">
      <c r="A543" s="5">
        <v>42370</v>
      </c>
      <c r="B543" t="s">
        <v>135</v>
      </c>
      <c r="C543" t="s">
        <v>223</v>
      </c>
      <c r="D543" s="1">
        <v>90.743338008400002</v>
      </c>
    </row>
    <row r="544" spans="1:4" x14ac:dyDescent="0.25">
      <c r="A544" s="5">
        <v>42370</v>
      </c>
      <c r="B544" t="s">
        <v>136</v>
      </c>
      <c r="C544" t="s">
        <v>224</v>
      </c>
      <c r="D544" s="1">
        <v>73.282442748099996</v>
      </c>
    </row>
    <row r="545" spans="1:4" x14ac:dyDescent="0.25">
      <c r="A545" s="5">
        <v>42370</v>
      </c>
      <c r="B545" t="s">
        <v>137</v>
      </c>
      <c r="C545" t="s">
        <v>225</v>
      </c>
      <c r="D545" s="1">
        <v>82.956485280500004</v>
      </c>
    </row>
    <row r="546" spans="1:4" x14ac:dyDescent="0.25">
      <c r="A546" s="5">
        <v>42736</v>
      </c>
      <c r="B546" t="s">
        <v>33</v>
      </c>
      <c r="C546" t="s">
        <v>159</v>
      </c>
      <c r="D546" s="1">
        <v>63.764098642699999</v>
      </c>
    </row>
    <row r="547" spans="1:4" x14ac:dyDescent="0.25">
      <c r="A547" s="5">
        <v>42736</v>
      </c>
      <c r="B547" t="s">
        <v>52</v>
      </c>
      <c r="C547" t="s">
        <v>160</v>
      </c>
      <c r="D547" s="1">
        <v>20.784924907899999</v>
      </c>
    </row>
    <row r="548" spans="1:4" x14ac:dyDescent="0.25">
      <c r="A548" s="5">
        <v>42736</v>
      </c>
      <c r="B548" t="s">
        <v>53</v>
      </c>
      <c r="C548" t="s">
        <v>161</v>
      </c>
      <c r="D548" s="1">
        <v>33.310313075499998</v>
      </c>
    </row>
    <row r="549" spans="1:4" x14ac:dyDescent="0.25">
      <c r="A549" s="5">
        <v>42736</v>
      </c>
      <c r="B549" t="s">
        <v>54</v>
      </c>
      <c r="C549" t="s">
        <v>162</v>
      </c>
      <c r="D549" s="1">
        <v>25.2136752137</v>
      </c>
    </row>
    <row r="550" spans="1:4" x14ac:dyDescent="0.25">
      <c r="A550" s="5">
        <v>42736</v>
      </c>
      <c r="B550" t="s">
        <v>55</v>
      </c>
      <c r="C550" t="s">
        <v>163</v>
      </c>
      <c r="D550" s="1">
        <v>35.751295336799998</v>
      </c>
    </row>
    <row r="551" spans="1:4" x14ac:dyDescent="0.25">
      <c r="A551" s="5">
        <v>42736</v>
      </c>
      <c r="B551" t="s">
        <v>56</v>
      </c>
      <c r="C551" t="s">
        <v>164</v>
      </c>
      <c r="D551" s="1">
        <v>51.430317848400001</v>
      </c>
    </row>
    <row r="552" spans="1:4" x14ac:dyDescent="0.25">
      <c r="A552" s="5">
        <v>42736</v>
      </c>
      <c r="B552" t="s">
        <v>57</v>
      </c>
      <c r="C552" t="s">
        <v>165</v>
      </c>
      <c r="D552" s="1">
        <v>79.257408068499998</v>
      </c>
    </row>
    <row r="553" spans="1:4" x14ac:dyDescent="0.25">
      <c r="A553" s="5">
        <v>42736</v>
      </c>
      <c r="B553" t="s">
        <v>58</v>
      </c>
      <c r="C553" t="s">
        <v>166</v>
      </c>
      <c r="D553" s="1">
        <v>92.592592592599999</v>
      </c>
    </row>
    <row r="554" spans="1:4" x14ac:dyDescent="0.25">
      <c r="A554" s="5">
        <v>42736</v>
      </c>
      <c r="B554" t="s">
        <v>59</v>
      </c>
      <c r="C554" t="s">
        <v>167</v>
      </c>
      <c r="D554" s="1">
        <v>67.714075707500001</v>
      </c>
    </row>
    <row r="555" spans="1:4" x14ac:dyDescent="0.25">
      <c r="A555" s="5">
        <v>42736</v>
      </c>
      <c r="B555" t="s">
        <v>60</v>
      </c>
      <c r="C555" t="s">
        <v>168</v>
      </c>
      <c r="D555" s="1">
        <v>0.55172413789999997</v>
      </c>
    </row>
    <row r="556" spans="1:4" x14ac:dyDescent="0.25">
      <c r="A556" s="5">
        <v>42736</v>
      </c>
      <c r="B556" t="s">
        <v>61</v>
      </c>
      <c r="C556" t="s">
        <v>169</v>
      </c>
      <c r="D556" s="1">
        <v>76.421100500199998</v>
      </c>
    </row>
    <row r="557" spans="1:4" x14ac:dyDescent="0.25">
      <c r="A557" s="5">
        <v>42736</v>
      </c>
      <c r="B557" t="s">
        <v>62</v>
      </c>
      <c r="C557" t="s">
        <v>170</v>
      </c>
      <c r="D557" s="1">
        <v>47</v>
      </c>
    </row>
    <row r="558" spans="1:4" x14ac:dyDescent="0.25">
      <c r="A558" s="5">
        <v>42736</v>
      </c>
      <c r="B558" t="s">
        <v>63</v>
      </c>
      <c r="C558" t="s">
        <v>171</v>
      </c>
      <c r="D558" s="1">
        <v>4.3620501636000002</v>
      </c>
    </row>
    <row r="559" spans="1:4" x14ac:dyDescent="0.25">
      <c r="A559" s="5">
        <v>42736</v>
      </c>
      <c r="B559" t="s">
        <v>64</v>
      </c>
      <c r="C559" t="s">
        <v>172</v>
      </c>
      <c r="D559" s="1">
        <v>51.635111876099998</v>
      </c>
    </row>
    <row r="560" spans="1:4" x14ac:dyDescent="0.25">
      <c r="A560" s="5">
        <v>42736</v>
      </c>
      <c r="B560" t="s">
        <v>65</v>
      </c>
      <c r="C560" t="s">
        <v>173</v>
      </c>
      <c r="D560" s="1">
        <v>10.517846693999999</v>
      </c>
    </row>
    <row r="561" spans="1:4" x14ac:dyDescent="0.25">
      <c r="A561" s="5">
        <v>42736</v>
      </c>
      <c r="B561" t="s">
        <v>66</v>
      </c>
      <c r="C561" t="s">
        <v>174</v>
      </c>
      <c r="D561" s="1">
        <v>15.789473684200001</v>
      </c>
    </row>
    <row r="562" spans="1:4" x14ac:dyDescent="0.25">
      <c r="A562" s="5">
        <v>42736</v>
      </c>
      <c r="B562" t="s">
        <v>68</v>
      </c>
      <c r="C562" t="s">
        <v>175</v>
      </c>
      <c r="D562" s="1">
        <v>79.161290322599996</v>
      </c>
    </row>
    <row r="563" spans="1:4" x14ac:dyDescent="0.25">
      <c r="A563" s="5">
        <v>42736</v>
      </c>
      <c r="B563" t="s">
        <v>70</v>
      </c>
      <c r="C563" t="s">
        <v>226</v>
      </c>
      <c r="D563" s="1">
        <v>5.0505050505</v>
      </c>
    </row>
    <row r="564" spans="1:4" x14ac:dyDescent="0.25">
      <c r="A564" s="5">
        <v>42736</v>
      </c>
      <c r="B564" t="s">
        <v>71</v>
      </c>
      <c r="C564" t="s">
        <v>176</v>
      </c>
      <c r="D564" s="1">
        <v>94.501718213100006</v>
      </c>
    </row>
    <row r="565" spans="1:4" x14ac:dyDescent="0.25">
      <c r="A565" s="5">
        <v>42736</v>
      </c>
      <c r="B565" t="s">
        <v>72</v>
      </c>
      <c r="C565" t="s">
        <v>177</v>
      </c>
      <c r="D565" s="1">
        <v>94.1947565543</v>
      </c>
    </row>
    <row r="566" spans="1:4" x14ac:dyDescent="0.25">
      <c r="A566" s="5">
        <v>42736</v>
      </c>
      <c r="B566" t="s">
        <v>73</v>
      </c>
      <c r="C566" t="s">
        <v>178</v>
      </c>
      <c r="D566" s="1">
        <v>91.836444478199994</v>
      </c>
    </row>
    <row r="567" spans="1:4" x14ac:dyDescent="0.25">
      <c r="A567" s="5">
        <v>42736</v>
      </c>
      <c r="B567" t="s">
        <v>74</v>
      </c>
      <c r="C567" t="s">
        <v>179</v>
      </c>
      <c r="D567" s="1">
        <v>28.971962616799999</v>
      </c>
    </row>
    <row r="568" spans="1:4" x14ac:dyDescent="0.25">
      <c r="A568" s="5">
        <v>42736</v>
      </c>
      <c r="B568" t="s">
        <v>75</v>
      </c>
      <c r="C568" t="s">
        <v>180</v>
      </c>
      <c r="D568" s="1">
        <v>38.5826771654</v>
      </c>
    </row>
    <row r="569" spans="1:4" x14ac:dyDescent="0.25">
      <c r="A569" s="5">
        <v>42736</v>
      </c>
      <c r="B569" t="s">
        <v>76</v>
      </c>
      <c r="C569" t="s">
        <v>181</v>
      </c>
      <c r="D569" s="1">
        <v>73.057490099700004</v>
      </c>
    </row>
    <row r="570" spans="1:4" x14ac:dyDescent="0.25">
      <c r="A570" s="5">
        <v>42736</v>
      </c>
      <c r="B570" t="s">
        <v>78</v>
      </c>
      <c r="C570" t="s">
        <v>182</v>
      </c>
      <c r="D570" s="1">
        <v>66.793684791100006</v>
      </c>
    </row>
    <row r="571" spans="1:4" x14ac:dyDescent="0.25">
      <c r="A571" s="5">
        <v>42736</v>
      </c>
      <c r="B571" t="s">
        <v>79</v>
      </c>
      <c r="C571" t="s">
        <v>183</v>
      </c>
      <c r="D571" s="1">
        <v>75.789473684200004</v>
      </c>
    </row>
    <row r="572" spans="1:4" x14ac:dyDescent="0.25">
      <c r="A572" s="5">
        <v>42736</v>
      </c>
      <c r="B572" t="s">
        <v>80</v>
      </c>
      <c r="C572" t="s">
        <v>184</v>
      </c>
      <c r="D572" s="1">
        <v>92.175777063200002</v>
      </c>
    </row>
    <row r="573" spans="1:4" x14ac:dyDescent="0.25">
      <c r="A573" s="5">
        <v>42736</v>
      </c>
      <c r="B573" t="s">
        <v>81</v>
      </c>
      <c r="C573" t="s">
        <v>185</v>
      </c>
      <c r="D573" s="1">
        <v>87.810540979799995</v>
      </c>
    </row>
    <row r="574" spans="1:4" x14ac:dyDescent="0.25">
      <c r="A574" s="5">
        <v>42736</v>
      </c>
      <c r="B574" t="s">
        <v>82</v>
      </c>
      <c r="C574" t="s">
        <v>186</v>
      </c>
      <c r="D574" s="1">
        <v>54.139575205900002</v>
      </c>
    </row>
    <row r="575" spans="1:4" x14ac:dyDescent="0.25">
      <c r="A575" s="5">
        <v>42736</v>
      </c>
      <c r="B575" t="s">
        <v>84</v>
      </c>
      <c r="C575" t="s">
        <v>187</v>
      </c>
      <c r="D575" s="1">
        <v>53.127095105800002</v>
      </c>
    </row>
    <row r="576" spans="1:4" x14ac:dyDescent="0.25">
      <c r="A576" s="5">
        <v>42736</v>
      </c>
      <c r="B576" t="s">
        <v>88</v>
      </c>
      <c r="C576" t="s">
        <v>188</v>
      </c>
      <c r="D576" s="1">
        <v>80.208333333300004</v>
      </c>
    </row>
    <row r="577" spans="1:4" x14ac:dyDescent="0.25">
      <c r="A577" s="5">
        <v>42736</v>
      </c>
      <c r="B577" t="s">
        <v>89</v>
      </c>
      <c r="C577" t="s">
        <v>189</v>
      </c>
      <c r="D577" s="1">
        <v>62.271999999999998</v>
      </c>
    </row>
    <row r="578" spans="1:4" x14ac:dyDescent="0.25">
      <c r="A578" s="5">
        <v>42736</v>
      </c>
      <c r="B578" t="s">
        <v>91</v>
      </c>
      <c r="C578" t="s">
        <v>190</v>
      </c>
      <c r="D578" s="1">
        <v>38.043478260900002</v>
      </c>
    </row>
    <row r="579" spans="1:4" x14ac:dyDescent="0.25">
      <c r="A579" s="5">
        <v>42736</v>
      </c>
      <c r="B579" t="s">
        <v>92</v>
      </c>
      <c r="C579" t="s">
        <v>191</v>
      </c>
      <c r="D579" s="1">
        <v>8.6757990867999997</v>
      </c>
    </row>
    <row r="580" spans="1:4" x14ac:dyDescent="0.25">
      <c r="A580" s="5">
        <v>42736</v>
      </c>
      <c r="B580" t="s">
        <v>93</v>
      </c>
      <c r="C580" t="s">
        <v>192</v>
      </c>
      <c r="D580" s="1">
        <v>8.4304318025999994</v>
      </c>
    </row>
    <row r="581" spans="1:4" x14ac:dyDescent="0.25">
      <c r="A581" s="5">
        <v>42736</v>
      </c>
      <c r="B581" t="s">
        <v>94</v>
      </c>
      <c r="C581" t="s">
        <v>193</v>
      </c>
      <c r="D581" s="1">
        <v>83.190394511099996</v>
      </c>
    </row>
    <row r="582" spans="1:4" x14ac:dyDescent="0.25">
      <c r="A582" s="5">
        <v>42736</v>
      </c>
      <c r="B582" t="s">
        <v>95</v>
      </c>
      <c r="C582" t="s">
        <v>194</v>
      </c>
      <c r="D582" s="1">
        <v>95.892128731499994</v>
      </c>
    </row>
    <row r="583" spans="1:4" x14ac:dyDescent="0.25">
      <c r="A583" s="5">
        <v>42736</v>
      </c>
      <c r="B583" t="s">
        <v>96</v>
      </c>
      <c r="C583" t="s">
        <v>195</v>
      </c>
      <c r="D583" s="1">
        <v>85.9375</v>
      </c>
    </row>
    <row r="584" spans="1:4" x14ac:dyDescent="0.25">
      <c r="A584" s="5">
        <v>42736</v>
      </c>
      <c r="B584" t="s">
        <v>97</v>
      </c>
      <c r="C584" t="s">
        <v>196</v>
      </c>
      <c r="D584" s="1">
        <v>97.859622059399996</v>
      </c>
    </row>
    <row r="585" spans="1:4" x14ac:dyDescent="0.25">
      <c r="A585" s="5">
        <v>42736</v>
      </c>
      <c r="B585" t="s">
        <v>98</v>
      </c>
      <c r="C585" t="s">
        <v>197</v>
      </c>
      <c r="D585" s="1">
        <v>90.579173455800003</v>
      </c>
    </row>
    <row r="586" spans="1:4" x14ac:dyDescent="0.25">
      <c r="A586" s="5">
        <v>42736</v>
      </c>
      <c r="B586" t="s">
        <v>99</v>
      </c>
      <c r="C586" t="s">
        <v>198</v>
      </c>
      <c r="D586" s="1">
        <v>55.844155844200003</v>
      </c>
    </row>
    <row r="587" spans="1:4" x14ac:dyDescent="0.25">
      <c r="A587" s="5">
        <v>42736</v>
      </c>
      <c r="B587" t="s">
        <v>100</v>
      </c>
      <c r="C587" t="s">
        <v>199</v>
      </c>
      <c r="D587" s="1">
        <v>87.776819096899999</v>
      </c>
    </row>
    <row r="588" spans="1:4" x14ac:dyDescent="0.25">
      <c r="A588" s="5">
        <v>42736</v>
      </c>
      <c r="B588" t="s">
        <v>101</v>
      </c>
      <c r="C588" t="s">
        <v>200</v>
      </c>
      <c r="D588" s="1">
        <v>73.048200950400002</v>
      </c>
    </row>
    <row r="589" spans="1:4" x14ac:dyDescent="0.25">
      <c r="A589" s="5">
        <v>42736</v>
      </c>
      <c r="B589" t="s">
        <v>102</v>
      </c>
      <c r="C589" t="s">
        <v>201</v>
      </c>
      <c r="D589" s="1">
        <v>69.791666666699996</v>
      </c>
    </row>
    <row r="590" spans="1:4" x14ac:dyDescent="0.25">
      <c r="A590" s="5">
        <v>42736</v>
      </c>
      <c r="B590" t="s">
        <v>103</v>
      </c>
      <c r="C590" t="s">
        <v>202</v>
      </c>
      <c r="D590" s="1">
        <v>87.726312182300006</v>
      </c>
    </row>
    <row r="591" spans="1:4" x14ac:dyDescent="0.25">
      <c r="A591" s="5">
        <v>42736</v>
      </c>
      <c r="B591" t="s">
        <v>105</v>
      </c>
      <c r="C591" t="s">
        <v>203</v>
      </c>
      <c r="D591" s="1">
        <v>44.168336673299997</v>
      </c>
    </row>
    <row r="592" spans="1:4" x14ac:dyDescent="0.25">
      <c r="A592" s="5">
        <v>42736</v>
      </c>
      <c r="B592" t="s">
        <v>106</v>
      </c>
      <c r="C592" t="s">
        <v>204</v>
      </c>
      <c r="D592" s="1">
        <v>82.638888888899999</v>
      </c>
    </row>
    <row r="593" spans="1:4" x14ac:dyDescent="0.25">
      <c r="A593" s="5">
        <v>42736</v>
      </c>
      <c r="B593" t="s">
        <v>108</v>
      </c>
      <c r="C593" t="s">
        <v>205</v>
      </c>
      <c r="D593" s="1">
        <v>43.176972281399998</v>
      </c>
    </row>
    <row r="594" spans="1:4" x14ac:dyDescent="0.25">
      <c r="A594" s="5">
        <v>42736</v>
      </c>
      <c r="B594" t="s">
        <v>109</v>
      </c>
      <c r="C594" t="s">
        <v>206</v>
      </c>
      <c r="D594" s="1">
        <v>26.963657678800001</v>
      </c>
    </row>
    <row r="595" spans="1:4" x14ac:dyDescent="0.25">
      <c r="A595" s="5">
        <v>42736</v>
      </c>
      <c r="B595" t="s">
        <v>111</v>
      </c>
      <c r="C595" t="s">
        <v>207</v>
      </c>
      <c r="D595" s="1">
        <v>55.464926590499999</v>
      </c>
    </row>
    <row r="596" spans="1:4" x14ac:dyDescent="0.25">
      <c r="A596" s="5">
        <v>42736</v>
      </c>
      <c r="B596" t="s">
        <v>112</v>
      </c>
      <c r="C596" t="s">
        <v>208</v>
      </c>
      <c r="D596" s="1">
        <v>62.591687041599997</v>
      </c>
    </row>
    <row r="597" spans="1:4" x14ac:dyDescent="0.25">
      <c r="A597" s="5">
        <v>42736</v>
      </c>
      <c r="B597" t="s">
        <v>113</v>
      </c>
      <c r="C597" t="s">
        <v>209</v>
      </c>
      <c r="D597" s="1">
        <v>82.226980728100003</v>
      </c>
    </row>
    <row r="598" spans="1:4" x14ac:dyDescent="0.25">
      <c r="A598" s="5">
        <v>42736</v>
      </c>
      <c r="B598" t="s">
        <v>121</v>
      </c>
      <c r="C598" t="s">
        <v>210</v>
      </c>
      <c r="D598" s="1">
        <v>92.9761368753</v>
      </c>
    </row>
    <row r="599" spans="1:4" x14ac:dyDescent="0.25">
      <c r="A599" s="5">
        <v>42736</v>
      </c>
      <c r="B599" t="s">
        <v>122</v>
      </c>
      <c r="C599" t="s">
        <v>211</v>
      </c>
      <c r="D599" s="1">
        <v>6.5693430657</v>
      </c>
    </row>
    <row r="600" spans="1:4" x14ac:dyDescent="0.25">
      <c r="A600" s="5">
        <v>42736</v>
      </c>
      <c r="B600" t="s">
        <v>123</v>
      </c>
      <c r="C600" t="s">
        <v>212</v>
      </c>
      <c r="D600" s="1">
        <v>21.536286522099999</v>
      </c>
    </row>
    <row r="601" spans="1:4" x14ac:dyDescent="0.25">
      <c r="A601" s="5">
        <v>42736</v>
      </c>
      <c r="B601" t="s">
        <v>124</v>
      </c>
      <c r="C601" t="s">
        <v>213</v>
      </c>
      <c r="D601" s="1">
        <v>99.4845360825</v>
      </c>
    </row>
    <row r="602" spans="1:4" x14ac:dyDescent="0.25">
      <c r="A602" s="5">
        <v>42736</v>
      </c>
      <c r="B602" t="s">
        <v>125</v>
      </c>
      <c r="C602" t="s">
        <v>214</v>
      </c>
      <c r="D602" s="1">
        <v>58.771929824600001</v>
      </c>
    </row>
    <row r="603" spans="1:4" x14ac:dyDescent="0.25">
      <c r="A603" s="5">
        <v>42736</v>
      </c>
      <c r="B603" t="s">
        <v>126</v>
      </c>
      <c r="C603" t="s">
        <v>215</v>
      </c>
      <c r="D603" s="1">
        <v>36.4741641337</v>
      </c>
    </row>
    <row r="604" spans="1:4" x14ac:dyDescent="0.25">
      <c r="A604" s="5">
        <v>42736</v>
      </c>
      <c r="B604" t="s">
        <v>127</v>
      </c>
      <c r="C604" t="s">
        <v>216</v>
      </c>
      <c r="D604" s="1">
        <v>96.194542416900006</v>
      </c>
    </row>
    <row r="605" spans="1:4" x14ac:dyDescent="0.25">
      <c r="A605" s="5">
        <v>42736</v>
      </c>
      <c r="B605" t="s">
        <v>128</v>
      </c>
      <c r="C605" t="s">
        <v>217</v>
      </c>
      <c r="D605" s="1">
        <v>87.527743967899994</v>
      </c>
    </row>
    <row r="606" spans="1:4" x14ac:dyDescent="0.25">
      <c r="A606" s="5">
        <v>42736</v>
      </c>
      <c r="B606" t="s">
        <v>129</v>
      </c>
      <c r="C606" t="s">
        <v>218</v>
      </c>
      <c r="D606" s="1">
        <v>34.080717488799998</v>
      </c>
    </row>
    <row r="607" spans="1:4" x14ac:dyDescent="0.25">
      <c r="A607" s="5">
        <v>42736</v>
      </c>
      <c r="B607" t="s">
        <v>130</v>
      </c>
      <c r="C607" t="s">
        <v>219</v>
      </c>
      <c r="D607" s="1">
        <v>74.4192477876</v>
      </c>
    </row>
    <row r="608" spans="1:4" x14ac:dyDescent="0.25">
      <c r="A608" s="5">
        <v>42736</v>
      </c>
      <c r="B608" t="s">
        <v>131</v>
      </c>
      <c r="C608" t="s">
        <v>220</v>
      </c>
      <c r="D608" s="1">
        <v>40.6593406593</v>
      </c>
    </row>
    <row r="609" spans="1:4" x14ac:dyDescent="0.25">
      <c r="A609" s="5">
        <v>42736</v>
      </c>
      <c r="B609" t="s">
        <v>132</v>
      </c>
      <c r="C609" t="s">
        <v>221</v>
      </c>
      <c r="D609" s="1">
        <v>60.251969469400002</v>
      </c>
    </row>
    <row r="610" spans="1:4" x14ac:dyDescent="0.25">
      <c r="A610" s="5">
        <v>42736</v>
      </c>
      <c r="B610" t="s">
        <v>134</v>
      </c>
      <c r="C610" t="s">
        <v>222</v>
      </c>
      <c r="D610" s="1">
        <v>89.351851851899994</v>
      </c>
    </row>
    <row r="611" spans="1:4" x14ac:dyDescent="0.25">
      <c r="A611" s="5">
        <v>42736</v>
      </c>
      <c r="B611" t="s">
        <v>135</v>
      </c>
      <c r="C611" t="s">
        <v>223</v>
      </c>
      <c r="D611" s="1">
        <v>90.743338008400002</v>
      </c>
    </row>
    <row r="612" spans="1:4" x14ac:dyDescent="0.25">
      <c r="A612" s="5">
        <v>42736</v>
      </c>
      <c r="B612" t="s">
        <v>136</v>
      </c>
      <c r="C612" t="s">
        <v>224</v>
      </c>
      <c r="D612" s="1">
        <v>73.282442748099996</v>
      </c>
    </row>
    <row r="613" spans="1:4" x14ac:dyDescent="0.25">
      <c r="A613" s="5">
        <v>42736</v>
      </c>
      <c r="B613" t="s">
        <v>137</v>
      </c>
      <c r="C613" t="s">
        <v>225</v>
      </c>
      <c r="D613" s="1">
        <v>82.956485280500004</v>
      </c>
    </row>
    <row r="614" spans="1:4" x14ac:dyDescent="0.25">
      <c r="A614" s="5">
        <v>43101</v>
      </c>
      <c r="B614" t="s">
        <v>33</v>
      </c>
      <c r="C614" t="s">
        <v>159</v>
      </c>
      <c r="D614" s="1">
        <v>63.764098642699999</v>
      </c>
    </row>
    <row r="615" spans="1:4" x14ac:dyDescent="0.25">
      <c r="A615" s="5">
        <v>43101</v>
      </c>
      <c r="B615" t="s">
        <v>52</v>
      </c>
      <c r="C615" t="s">
        <v>160</v>
      </c>
      <c r="D615" s="1">
        <v>20.784924907899999</v>
      </c>
    </row>
    <row r="616" spans="1:4" x14ac:dyDescent="0.25">
      <c r="A616" s="5">
        <v>43101</v>
      </c>
      <c r="B616" t="s">
        <v>53</v>
      </c>
      <c r="C616" t="s">
        <v>161</v>
      </c>
      <c r="D616" s="1">
        <v>33.310313075499998</v>
      </c>
    </row>
    <row r="617" spans="1:4" x14ac:dyDescent="0.25">
      <c r="A617" s="5">
        <v>43101</v>
      </c>
      <c r="B617" t="s">
        <v>54</v>
      </c>
      <c r="C617" t="s">
        <v>162</v>
      </c>
      <c r="D617" s="1">
        <v>25.2136752137</v>
      </c>
    </row>
    <row r="618" spans="1:4" x14ac:dyDescent="0.25">
      <c r="A618" s="5">
        <v>43101</v>
      </c>
      <c r="B618" t="s">
        <v>55</v>
      </c>
      <c r="C618" t="s">
        <v>163</v>
      </c>
      <c r="D618" s="1">
        <v>35.751295336799998</v>
      </c>
    </row>
    <row r="619" spans="1:4" x14ac:dyDescent="0.25">
      <c r="A619" s="5">
        <v>43101</v>
      </c>
      <c r="B619" t="s">
        <v>56</v>
      </c>
      <c r="C619" t="s">
        <v>164</v>
      </c>
      <c r="D619" s="1">
        <v>51.430317848400001</v>
      </c>
    </row>
    <row r="620" spans="1:4" x14ac:dyDescent="0.25">
      <c r="A620" s="5">
        <v>43101</v>
      </c>
      <c r="B620" t="s">
        <v>57</v>
      </c>
      <c r="C620" t="s">
        <v>165</v>
      </c>
      <c r="D620" s="1">
        <v>79.257408068499998</v>
      </c>
    </row>
    <row r="621" spans="1:4" x14ac:dyDescent="0.25">
      <c r="A621" s="5">
        <v>43101</v>
      </c>
      <c r="B621" t="s">
        <v>58</v>
      </c>
      <c r="C621" t="s">
        <v>166</v>
      </c>
      <c r="D621" s="1">
        <v>92.592592592599999</v>
      </c>
    </row>
    <row r="622" spans="1:4" x14ac:dyDescent="0.25">
      <c r="A622" s="5">
        <v>43101</v>
      </c>
      <c r="B622" t="s">
        <v>59</v>
      </c>
      <c r="C622" t="s">
        <v>167</v>
      </c>
      <c r="D622" s="1">
        <v>67.714075707500001</v>
      </c>
    </row>
    <row r="623" spans="1:4" x14ac:dyDescent="0.25">
      <c r="A623" s="5">
        <v>43101</v>
      </c>
      <c r="B623" t="s">
        <v>60</v>
      </c>
      <c r="C623" t="s">
        <v>168</v>
      </c>
      <c r="D623" s="1">
        <v>0.55172413789999997</v>
      </c>
    </row>
    <row r="624" spans="1:4" x14ac:dyDescent="0.25">
      <c r="A624" s="5">
        <v>43101</v>
      </c>
      <c r="B624" t="s">
        <v>61</v>
      </c>
      <c r="C624" t="s">
        <v>169</v>
      </c>
      <c r="D624" s="1">
        <v>76.421100500199998</v>
      </c>
    </row>
    <row r="625" spans="1:4" x14ac:dyDescent="0.25">
      <c r="A625" s="5">
        <v>43101</v>
      </c>
      <c r="B625" t="s">
        <v>62</v>
      </c>
      <c r="C625" t="s">
        <v>170</v>
      </c>
      <c r="D625" s="1">
        <v>47</v>
      </c>
    </row>
    <row r="626" spans="1:4" x14ac:dyDescent="0.25">
      <c r="A626" s="5">
        <v>43101</v>
      </c>
      <c r="B626" t="s">
        <v>63</v>
      </c>
      <c r="C626" t="s">
        <v>171</v>
      </c>
      <c r="D626" s="1">
        <v>4.3620501636000002</v>
      </c>
    </row>
    <row r="627" spans="1:4" x14ac:dyDescent="0.25">
      <c r="A627" s="5">
        <v>43101</v>
      </c>
      <c r="B627" t="s">
        <v>64</v>
      </c>
      <c r="C627" t="s">
        <v>172</v>
      </c>
      <c r="D627" s="1">
        <v>51.635111876099998</v>
      </c>
    </row>
    <row r="628" spans="1:4" x14ac:dyDescent="0.25">
      <c r="A628" s="5">
        <v>43101</v>
      </c>
      <c r="B628" t="s">
        <v>65</v>
      </c>
      <c r="C628" t="s">
        <v>173</v>
      </c>
      <c r="D628" s="1">
        <v>10.517846693999999</v>
      </c>
    </row>
    <row r="629" spans="1:4" x14ac:dyDescent="0.25">
      <c r="A629" s="5">
        <v>43101</v>
      </c>
      <c r="B629" t="s">
        <v>66</v>
      </c>
      <c r="C629" t="s">
        <v>174</v>
      </c>
      <c r="D629" s="1">
        <v>15.789473684200001</v>
      </c>
    </row>
    <row r="630" spans="1:4" x14ac:dyDescent="0.25">
      <c r="A630" s="5">
        <v>43101</v>
      </c>
      <c r="B630" t="s">
        <v>68</v>
      </c>
      <c r="C630" t="s">
        <v>175</v>
      </c>
      <c r="D630" s="1">
        <v>79.161290322599996</v>
      </c>
    </row>
    <row r="631" spans="1:4" x14ac:dyDescent="0.25">
      <c r="A631" s="5">
        <v>43101</v>
      </c>
      <c r="B631" t="s">
        <v>70</v>
      </c>
      <c r="C631" t="s">
        <v>226</v>
      </c>
      <c r="D631" s="1">
        <v>5.0505050505</v>
      </c>
    </row>
    <row r="632" spans="1:4" x14ac:dyDescent="0.25">
      <c r="A632" s="5">
        <v>43101</v>
      </c>
      <c r="B632" t="s">
        <v>71</v>
      </c>
      <c r="C632" t="s">
        <v>176</v>
      </c>
      <c r="D632" s="1">
        <v>94.501718213100006</v>
      </c>
    </row>
    <row r="633" spans="1:4" x14ac:dyDescent="0.25">
      <c r="A633" s="5">
        <v>43101</v>
      </c>
      <c r="B633" t="s">
        <v>72</v>
      </c>
      <c r="C633" t="s">
        <v>177</v>
      </c>
      <c r="D633" s="1">
        <v>94.1947565543</v>
      </c>
    </row>
    <row r="634" spans="1:4" x14ac:dyDescent="0.25">
      <c r="A634" s="5">
        <v>43101</v>
      </c>
      <c r="B634" t="s">
        <v>73</v>
      </c>
      <c r="C634" t="s">
        <v>178</v>
      </c>
      <c r="D634" s="1">
        <v>91.836444478199994</v>
      </c>
    </row>
    <row r="635" spans="1:4" x14ac:dyDescent="0.25">
      <c r="A635" s="5">
        <v>43101</v>
      </c>
      <c r="B635" t="s">
        <v>74</v>
      </c>
      <c r="C635" t="s">
        <v>179</v>
      </c>
      <c r="D635" s="1">
        <v>28.971962616799999</v>
      </c>
    </row>
    <row r="636" spans="1:4" x14ac:dyDescent="0.25">
      <c r="A636" s="5">
        <v>43101</v>
      </c>
      <c r="B636" t="s">
        <v>75</v>
      </c>
      <c r="C636" t="s">
        <v>180</v>
      </c>
      <c r="D636" s="1">
        <v>38.5826771654</v>
      </c>
    </row>
    <row r="637" spans="1:4" x14ac:dyDescent="0.25">
      <c r="A637" s="5">
        <v>43101</v>
      </c>
      <c r="B637" t="s">
        <v>76</v>
      </c>
      <c r="C637" t="s">
        <v>181</v>
      </c>
      <c r="D637" s="1">
        <v>73.057490099700004</v>
      </c>
    </row>
    <row r="638" spans="1:4" x14ac:dyDescent="0.25">
      <c r="A638" s="5">
        <v>43101</v>
      </c>
      <c r="B638" t="s">
        <v>78</v>
      </c>
      <c r="C638" t="s">
        <v>182</v>
      </c>
      <c r="D638" s="1">
        <v>67.415730337100001</v>
      </c>
    </row>
    <row r="639" spans="1:4" x14ac:dyDescent="0.25">
      <c r="A639" s="5">
        <v>43101</v>
      </c>
      <c r="B639" t="s">
        <v>79</v>
      </c>
      <c r="C639" t="s">
        <v>183</v>
      </c>
      <c r="D639" s="1">
        <v>75.789473684200004</v>
      </c>
    </row>
    <row r="640" spans="1:4" x14ac:dyDescent="0.25">
      <c r="A640" s="5">
        <v>43101</v>
      </c>
      <c r="B640" t="s">
        <v>80</v>
      </c>
      <c r="C640" t="s">
        <v>184</v>
      </c>
      <c r="D640" s="1">
        <v>92.175777063200002</v>
      </c>
    </row>
    <row r="641" spans="1:4" x14ac:dyDescent="0.25">
      <c r="A641" s="5">
        <v>43101</v>
      </c>
      <c r="B641" t="s">
        <v>81</v>
      </c>
      <c r="C641" t="s">
        <v>185</v>
      </c>
      <c r="D641" s="1">
        <v>91.480488531399999</v>
      </c>
    </row>
    <row r="642" spans="1:4" x14ac:dyDescent="0.25">
      <c r="A642" s="5">
        <v>43101</v>
      </c>
      <c r="B642" t="s">
        <v>82</v>
      </c>
      <c r="C642" t="s">
        <v>186</v>
      </c>
      <c r="D642" s="1">
        <v>51.651254953799999</v>
      </c>
    </row>
    <row r="643" spans="1:4" x14ac:dyDescent="0.25">
      <c r="A643" s="5">
        <v>43101</v>
      </c>
      <c r="B643" t="s">
        <v>84</v>
      </c>
      <c r="C643" t="s">
        <v>187</v>
      </c>
      <c r="D643" s="1">
        <v>53.127095105800002</v>
      </c>
    </row>
    <row r="644" spans="1:4" x14ac:dyDescent="0.25">
      <c r="A644" s="5">
        <v>43101</v>
      </c>
      <c r="B644" t="s">
        <v>88</v>
      </c>
      <c r="C644" t="s">
        <v>188</v>
      </c>
      <c r="D644" s="1">
        <v>80.208333333300004</v>
      </c>
    </row>
    <row r="645" spans="1:4" x14ac:dyDescent="0.25">
      <c r="A645" s="5">
        <v>43101</v>
      </c>
      <c r="B645" t="s">
        <v>89</v>
      </c>
      <c r="C645" t="s">
        <v>189</v>
      </c>
      <c r="D645" s="1">
        <v>62.271999999999998</v>
      </c>
    </row>
    <row r="646" spans="1:4" x14ac:dyDescent="0.25">
      <c r="A646" s="5">
        <v>43101</v>
      </c>
      <c r="B646" t="s">
        <v>91</v>
      </c>
      <c r="C646" t="s">
        <v>190</v>
      </c>
      <c r="D646" s="1">
        <v>38.043478260900002</v>
      </c>
    </row>
    <row r="647" spans="1:4" x14ac:dyDescent="0.25">
      <c r="A647" s="5">
        <v>43101</v>
      </c>
      <c r="B647" t="s">
        <v>92</v>
      </c>
      <c r="C647" t="s">
        <v>191</v>
      </c>
      <c r="D647" s="1">
        <v>8.6757990867999997</v>
      </c>
    </row>
    <row r="648" spans="1:4" x14ac:dyDescent="0.25">
      <c r="A648" s="5">
        <v>43101</v>
      </c>
      <c r="B648" t="s">
        <v>93</v>
      </c>
      <c r="C648" t="s">
        <v>192</v>
      </c>
      <c r="D648" s="1">
        <v>8.4304318025999994</v>
      </c>
    </row>
    <row r="649" spans="1:4" x14ac:dyDescent="0.25">
      <c r="A649" s="5">
        <v>43101</v>
      </c>
      <c r="B649" t="s">
        <v>94</v>
      </c>
      <c r="C649" t="s">
        <v>193</v>
      </c>
      <c r="D649" s="1">
        <v>83.190394511099996</v>
      </c>
    </row>
    <row r="650" spans="1:4" x14ac:dyDescent="0.25">
      <c r="A650" s="5">
        <v>43101</v>
      </c>
      <c r="B650" t="s">
        <v>95</v>
      </c>
      <c r="C650" t="s">
        <v>194</v>
      </c>
      <c r="D650" s="1">
        <v>95.892128731499994</v>
      </c>
    </row>
    <row r="651" spans="1:4" x14ac:dyDescent="0.25">
      <c r="A651" s="5">
        <v>43101</v>
      </c>
      <c r="B651" t="s">
        <v>96</v>
      </c>
      <c r="C651" t="s">
        <v>195</v>
      </c>
      <c r="D651" s="1">
        <v>85.9375</v>
      </c>
    </row>
    <row r="652" spans="1:4" x14ac:dyDescent="0.25">
      <c r="A652" s="5">
        <v>43101</v>
      </c>
      <c r="B652" t="s">
        <v>97</v>
      </c>
      <c r="C652" t="s">
        <v>196</v>
      </c>
      <c r="D652" s="1">
        <v>97.859622059399996</v>
      </c>
    </row>
    <row r="653" spans="1:4" x14ac:dyDescent="0.25">
      <c r="A653" s="5">
        <v>43101</v>
      </c>
      <c r="B653" t="s">
        <v>98</v>
      </c>
      <c r="C653" t="s">
        <v>197</v>
      </c>
      <c r="D653" s="1">
        <v>90.579173455800003</v>
      </c>
    </row>
    <row r="654" spans="1:4" x14ac:dyDescent="0.25">
      <c r="A654" s="5">
        <v>43101</v>
      </c>
      <c r="B654" t="s">
        <v>99</v>
      </c>
      <c r="C654" t="s">
        <v>198</v>
      </c>
      <c r="D654" s="1">
        <v>51.006711409399998</v>
      </c>
    </row>
    <row r="655" spans="1:4" x14ac:dyDescent="0.25">
      <c r="A655" s="5">
        <v>43101</v>
      </c>
      <c r="B655" t="s">
        <v>100</v>
      </c>
      <c r="C655" t="s">
        <v>199</v>
      </c>
      <c r="D655" s="1">
        <v>87.776819096899999</v>
      </c>
    </row>
    <row r="656" spans="1:4" x14ac:dyDescent="0.25">
      <c r="A656" s="5">
        <v>43101</v>
      </c>
      <c r="B656" t="s">
        <v>101</v>
      </c>
      <c r="C656" t="s">
        <v>200</v>
      </c>
      <c r="D656" s="1">
        <v>73.048200950400002</v>
      </c>
    </row>
    <row r="657" spans="1:4" x14ac:dyDescent="0.25">
      <c r="A657" s="5">
        <v>43101</v>
      </c>
      <c r="B657" t="s">
        <v>102</v>
      </c>
      <c r="C657" t="s">
        <v>201</v>
      </c>
      <c r="D657" s="1">
        <v>69.791666666699996</v>
      </c>
    </row>
    <row r="658" spans="1:4" x14ac:dyDescent="0.25">
      <c r="A658" s="5">
        <v>43101</v>
      </c>
      <c r="B658" t="s">
        <v>103</v>
      </c>
      <c r="C658" t="s">
        <v>202</v>
      </c>
      <c r="D658" s="1">
        <v>87.726312182300006</v>
      </c>
    </row>
    <row r="659" spans="1:4" x14ac:dyDescent="0.25">
      <c r="A659" s="5">
        <v>43101</v>
      </c>
      <c r="B659" t="s">
        <v>105</v>
      </c>
      <c r="C659" t="s">
        <v>203</v>
      </c>
      <c r="D659" s="1">
        <v>44.168336673299997</v>
      </c>
    </row>
    <row r="660" spans="1:4" x14ac:dyDescent="0.25">
      <c r="A660" s="5">
        <v>43101</v>
      </c>
      <c r="B660" t="s">
        <v>106</v>
      </c>
      <c r="C660" t="s">
        <v>204</v>
      </c>
      <c r="D660" s="1">
        <v>82.594767752300001</v>
      </c>
    </row>
    <row r="661" spans="1:4" x14ac:dyDescent="0.25">
      <c r="A661" s="5">
        <v>43101</v>
      </c>
      <c r="B661" t="s">
        <v>108</v>
      </c>
      <c r="C661" t="s">
        <v>205</v>
      </c>
      <c r="D661" s="1">
        <v>45.057766367100001</v>
      </c>
    </row>
    <row r="662" spans="1:4" x14ac:dyDescent="0.25">
      <c r="A662" s="5">
        <v>43101</v>
      </c>
      <c r="B662" t="s">
        <v>109</v>
      </c>
      <c r="C662" t="s">
        <v>206</v>
      </c>
      <c r="D662" s="1">
        <v>26.1066969353</v>
      </c>
    </row>
    <row r="663" spans="1:4" x14ac:dyDescent="0.25">
      <c r="A663" s="5">
        <v>43101</v>
      </c>
      <c r="B663" t="s">
        <v>111</v>
      </c>
      <c r="C663" t="s">
        <v>207</v>
      </c>
      <c r="D663" s="1">
        <v>55.464926590499999</v>
      </c>
    </row>
    <row r="664" spans="1:4" x14ac:dyDescent="0.25">
      <c r="A664" s="5">
        <v>43101</v>
      </c>
      <c r="B664" t="s">
        <v>112</v>
      </c>
      <c r="C664" t="s">
        <v>208</v>
      </c>
      <c r="D664" s="1">
        <v>62.591687041599997</v>
      </c>
    </row>
    <row r="665" spans="1:4" x14ac:dyDescent="0.25">
      <c r="A665" s="5">
        <v>43101</v>
      </c>
      <c r="B665" t="s">
        <v>113</v>
      </c>
      <c r="C665" t="s">
        <v>209</v>
      </c>
      <c r="D665" s="1">
        <v>79.166666666699996</v>
      </c>
    </row>
    <row r="666" spans="1:4" x14ac:dyDescent="0.25">
      <c r="A666" s="5">
        <v>43101</v>
      </c>
      <c r="B666" t="s">
        <v>121</v>
      </c>
      <c r="C666" t="s">
        <v>210</v>
      </c>
      <c r="D666" s="1">
        <v>92.9761368753</v>
      </c>
    </row>
    <row r="667" spans="1:4" x14ac:dyDescent="0.25">
      <c r="A667" s="5">
        <v>43101</v>
      </c>
      <c r="B667" t="s">
        <v>122</v>
      </c>
      <c r="C667" t="s">
        <v>211</v>
      </c>
      <c r="D667" s="1">
        <v>6.5693430657</v>
      </c>
    </row>
    <row r="668" spans="1:4" x14ac:dyDescent="0.25">
      <c r="A668" s="5">
        <v>43101</v>
      </c>
      <c r="B668" t="s">
        <v>123</v>
      </c>
      <c r="C668" t="s">
        <v>212</v>
      </c>
      <c r="D668" s="1">
        <v>21.536286522099999</v>
      </c>
    </row>
    <row r="669" spans="1:4" x14ac:dyDescent="0.25">
      <c r="A669" s="5">
        <v>43101</v>
      </c>
      <c r="B669" t="s">
        <v>124</v>
      </c>
      <c r="C669" t="s">
        <v>213</v>
      </c>
      <c r="D669" s="1">
        <v>99.4845360825</v>
      </c>
    </row>
    <row r="670" spans="1:4" x14ac:dyDescent="0.25">
      <c r="A670" s="5">
        <v>43101</v>
      </c>
      <c r="B670" t="s">
        <v>125</v>
      </c>
      <c r="C670" t="s">
        <v>214</v>
      </c>
      <c r="D670" s="1">
        <v>57.914357682599999</v>
      </c>
    </row>
    <row r="671" spans="1:4" x14ac:dyDescent="0.25">
      <c r="A671" s="5">
        <v>43101</v>
      </c>
      <c r="B671" t="s">
        <v>126</v>
      </c>
      <c r="C671" t="s">
        <v>215</v>
      </c>
      <c r="D671" s="1">
        <v>36.4741641337</v>
      </c>
    </row>
    <row r="672" spans="1:4" x14ac:dyDescent="0.25">
      <c r="A672" s="5">
        <v>43101</v>
      </c>
      <c r="B672" t="s">
        <v>127</v>
      </c>
      <c r="C672" t="s">
        <v>216</v>
      </c>
      <c r="D672" s="1">
        <v>96.194542416900006</v>
      </c>
    </row>
    <row r="673" spans="1:4" x14ac:dyDescent="0.25">
      <c r="A673" s="5">
        <v>43101</v>
      </c>
      <c r="B673" t="s">
        <v>128</v>
      </c>
      <c r="C673" t="s">
        <v>217</v>
      </c>
      <c r="D673" s="1">
        <v>87.527743967899994</v>
      </c>
    </row>
    <row r="674" spans="1:4" x14ac:dyDescent="0.25">
      <c r="A674" s="5">
        <v>43101</v>
      </c>
      <c r="B674" t="s">
        <v>129</v>
      </c>
      <c r="C674" t="s">
        <v>218</v>
      </c>
      <c r="D674" s="1">
        <v>34.080717488799998</v>
      </c>
    </row>
    <row r="675" spans="1:4" x14ac:dyDescent="0.25">
      <c r="A675" s="5">
        <v>43101</v>
      </c>
      <c r="B675" t="s">
        <v>130</v>
      </c>
      <c r="C675" t="s">
        <v>219</v>
      </c>
      <c r="D675" s="1">
        <v>76.276432491500003</v>
      </c>
    </row>
    <row r="676" spans="1:4" x14ac:dyDescent="0.25">
      <c r="A676" s="5">
        <v>43101</v>
      </c>
      <c r="B676" t="s">
        <v>131</v>
      </c>
      <c r="C676" t="s">
        <v>220</v>
      </c>
      <c r="D676" s="1">
        <v>40.6593406593</v>
      </c>
    </row>
    <row r="677" spans="1:4" x14ac:dyDescent="0.25">
      <c r="A677" s="5">
        <v>43101</v>
      </c>
      <c r="B677" t="s">
        <v>132</v>
      </c>
      <c r="C677" t="s">
        <v>221</v>
      </c>
      <c r="D677" s="1">
        <v>59.3519618065</v>
      </c>
    </row>
    <row r="678" spans="1:4" x14ac:dyDescent="0.25">
      <c r="A678" s="5">
        <v>43101</v>
      </c>
      <c r="B678" t="s">
        <v>134</v>
      </c>
      <c r="C678" t="s">
        <v>222</v>
      </c>
      <c r="D678" s="1">
        <v>89.351851851899994</v>
      </c>
    </row>
    <row r="679" spans="1:4" x14ac:dyDescent="0.25">
      <c r="A679" s="5">
        <v>43101</v>
      </c>
      <c r="B679" t="s">
        <v>135</v>
      </c>
      <c r="C679" t="s">
        <v>223</v>
      </c>
      <c r="D679" s="1">
        <v>90.743338008400002</v>
      </c>
    </row>
    <row r="680" spans="1:4" x14ac:dyDescent="0.25">
      <c r="A680" s="5">
        <v>43101</v>
      </c>
      <c r="B680" t="s">
        <v>136</v>
      </c>
      <c r="C680" t="s">
        <v>224</v>
      </c>
      <c r="D680" s="1">
        <v>73.282442748099996</v>
      </c>
    </row>
    <row r="681" spans="1:4" x14ac:dyDescent="0.25">
      <c r="A681" s="5">
        <v>43101</v>
      </c>
      <c r="B681" t="s">
        <v>137</v>
      </c>
      <c r="C681" t="s">
        <v>225</v>
      </c>
      <c r="D681" s="1">
        <v>80.635470305300004</v>
      </c>
    </row>
    <row r="682" spans="1:4" x14ac:dyDescent="0.25">
      <c r="A682" s="5">
        <v>43466</v>
      </c>
      <c r="B682" t="s">
        <v>33</v>
      </c>
      <c r="C682" t="s">
        <v>159</v>
      </c>
      <c r="D682" s="1">
        <v>63.764098642699999</v>
      </c>
    </row>
    <row r="683" spans="1:4" x14ac:dyDescent="0.25">
      <c r="A683" s="5">
        <v>43466</v>
      </c>
      <c r="B683" t="s">
        <v>52</v>
      </c>
      <c r="C683" t="s">
        <v>160</v>
      </c>
      <c r="D683" s="1">
        <v>20.784924907899999</v>
      </c>
    </row>
    <row r="684" spans="1:4" x14ac:dyDescent="0.25">
      <c r="A684" s="5">
        <v>43466</v>
      </c>
      <c r="B684" t="s">
        <v>53</v>
      </c>
      <c r="C684" t="s">
        <v>161</v>
      </c>
      <c r="D684" s="1">
        <v>33.310313075499998</v>
      </c>
    </row>
    <row r="685" spans="1:4" x14ac:dyDescent="0.25">
      <c r="A685" s="5">
        <v>43466</v>
      </c>
      <c r="B685" t="s">
        <v>54</v>
      </c>
      <c r="C685" t="s">
        <v>162</v>
      </c>
      <c r="D685" s="1">
        <v>25.2136752137</v>
      </c>
    </row>
    <row r="686" spans="1:4" x14ac:dyDescent="0.25">
      <c r="A686" s="5">
        <v>43466</v>
      </c>
      <c r="B686" t="s">
        <v>55</v>
      </c>
      <c r="C686" t="s">
        <v>163</v>
      </c>
      <c r="D686" s="1">
        <v>35.751295336799998</v>
      </c>
    </row>
    <row r="687" spans="1:4" x14ac:dyDescent="0.25">
      <c r="A687" s="5">
        <v>43466</v>
      </c>
      <c r="B687" t="s">
        <v>56</v>
      </c>
      <c r="C687" t="s">
        <v>164</v>
      </c>
      <c r="D687" s="1">
        <v>51.430317848400001</v>
      </c>
    </row>
    <row r="688" spans="1:4" x14ac:dyDescent="0.25">
      <c r="A688" s="5">
        <v>43466</v>
      </c>
      <c r="B688" t="s">
        <v>57</v>
      </c>
      <c r="C688" t="s">
        <v>165</v>
      </c>
      <c r="D688" s="1">
        <v>79.257408068499998</v>
      </c>
    </row>
    <row r="689" spans="1:4" x14ac:dyDescent="0.25">
      <c r="A689" s="5">
        <v>43466</v>
      </c>
      <c r="B689" t="s">
        <v>58</v>
      </c>
      <c r="C689" t="s">
        <v>166</v>
      </c>
      <c r="D689" s="1">
        <v>92.592592592599999</v>
      </c>
    </row>
    <row r="690" spans="1:4" x14ac:dyDescent="0.25">
      <c r="A690" s="5">
        <v>43466</v>
      </c>
      <c r="B690" t="s">
        <v>59</v>
      </c>
      <c r="C690" t="s">
        <v>167</v>
      </c>
      <c r="D690" s="1">
        <v>67.714075707500001</v>
      </c>
    </row>
    <row r="691" spans="1:4" x14ac:dyDescent="0.25">
      <c r="A691" s="5">
        <v>43466</v>
      </c>
      <c r="B691" t="s">
        <v>60</v>
      </c>
      <c r="C691" t="s">
        <v>168</v>
      </c>
      <c r="D691" s="1">
        <v>0.55172413789999997</v>
      </c>
    </row>
    <row r="692" spans="1:4" x14ac:dyDescent="0.25">
      <c r="A692" s="5">
        <v>43466</v>
      </c>
      <c r="B692" t="s">
        <v>61</v>
      </c>
      <c r="C692" t="s">
        <v>169</v>
      </c>
      <c r="D692" s="1">
        <v>76.421100500199998</v>
      </c>
    </row>
    <row r="693" spans="1:4" x14ac:dyDescent="0.25">
      <c r="A693" s="5">
        <v>43466</v>
      </c>
      <c r="B693" t="s">
        <v>62</v>
      </c>
      <c r="C693" t="s">
        <v>170</v>
      </c>
      <c r="D693" s="1">
        <v>47</v>
      </c>
    </row>
    <row r="694" spans="1:4" x14ac:dyDescent="0.25">
      <c r="A694" s="5">
        <v>43466</v>
      </c>
      <c r="B694" t="s">
        <v>63</v>
      </c>
      <c r="C694" t="s">
        <v>171</v>
      </c>
      <c r="D694" s="1">
        <v>4.3620501636000002</v>
      </c>
    </row>
    <row r="695" spans="1:4" x14ac:dyDescent="0.25">
      <c r="A695" s="5">
        <v>43466</v>
      </c>
      <c r="B695" t="s">
        <v>64</v>
      </c>
      <c r="C695" t="s">
        <v>172</v>
      </c>
      <c r="D695" s="1">
        <v>51.635111876099998</v>
      </c>
    </row>
    <row r="696" spans="1:4" x14ac:dyDescent="0.25">
      <c r="A696" s="5">
        <v>43466</v>
      </c>
      <c r="B696" t="s">
        <v>65</v>
      </c>
      <c r="C696" t="s">
        <v>173</v>
      </c>
      <c r="D696" s="1">
        <v>10.517846693999999</v>
      </c>
    </row>
    <row r="697" spans="1:4" x14ac:dyDescent="0.25">
      <c r="A697" s="5">
        <v>43466</v>
      </c>
      <c r="B697" t="s">
        <v>66</v>
      </c>
      <c r="C697" t="s">
        <v>174</v>
      </c>
      <c r="D697" s="1">
        <v>15.789473684200001</v>
      </c>
    </row>
    <row r="698" spans="1:4" x14ac:dyDescent="0.25">
      <c r="A698" s="5">
        <v>43466</v>
      </c>
      <c r="B698" t="s">
        <v>68</v>
      </c>
      <c r="C698" t="s">
        <v>175</v>
      </c>
      <c r="D698" s="1">
        <v>79.161290322599996</v>
      </c>
    </row>
    <row r="699" spans="1:4" x14ac:dyDescent="0.25">
      <c r="A699" s="5">
        <v>43466</v>
      </c>
      <c r="B699" t="s">
        <v>70</v>
      </c>
      <c r="C699" t="s">
        <v>226</v>
      </c>
      <c r="D699" s="1">
        <v>5.0505050505</v>
      </c>
    </row>
    <row r="700" spans="1:4" x14ac:dyDescent="0.25">
      <c r="A700" s="5">
        <v>43466</v>
      </c>
      <c r="B700" t="s">
        <v>71</v>
      </c>
      <c r="C700" t="s">
        <v>176</v>
      </c>
      <c r="D700" s="1">
        <v>94.501718213100006</v>
      </c>
    </row>
    <row r="701" spans="1:4" x14ac:dyDescent="0.25">
      <c r="A701" s="5">
        <v>43466</v>
      </c>
      <c r="B701" t="s">
        <v>72</v>
      </c>
      <c r="C701" t="s">
        <v>177</v>
      </c>
      <c r="D701" s="1">
        <v>94.1947565543</v>
      </c>
    </row>
    <row r="702" spans="1:4" x14ac:dyDescent="0.25">
      <c r="A702" s="5">
        <v>43466</v>
      </c>
      <c r="B702" t="s">
        <v>73</v>
      </c>
      <c r="C702" t="s">
        <v>178</v>
      </c>
      <c r="D702" s="1">
        <v>91.836444478199994</v>
      </c>
    </row>
    <row r="703" spans="1:4" x14ac:dyDescent="0.25">
      <c r="A703" s="5">
        <v>43466</v>
      </c>
      <c r="B703" t="s">
        <v>74</v>
      </c>
      <c r="C703" t="s">
        <v>179</v>
      </c>
      <c r="D703" s="1">
        <v>28.971962616799999</v>
      </c>
    </row>
    <row r="704" spans="1:4" x14ac:dyDescent="0.25">
      <c r="A704" s="5">
        <v>43466</v>
      </c>
      <c r="B704" t="s">
        <v>75</v>
      </c>
      <c r="C704" t="s">
        <v>180</v>
      </c>
      <c r="D704" s="1">
        <v>38.5826771654</v>
      </c>
    </row>
    <row r="705" spans="1:4" x14ac:dyDescent="0.25">
      <c r="A705" s="5">
        <v>43466</v>
      </c>
      <c r="B705" t="s">
        <v>76</v>
      </c>
      <c r="C705" t="s">
        <v>181</v>
      </c>
      <c r="D705" s="1">
        <v>73.057490099700004</v>
      </c>
    </row>
    <row r="706" spans="1:4" x14ac:dyDescent="0.25">
      <c r="A706" s="5">
        <v>43466</v>
      </c>
      <c r="B706" t="s">
        <v>78</v>
      </c>
      <c r="C706" t="s">
        <v>182</v>
      </c>
      <c r="D706" s="1">
        <v>67.415730337100001</v>
      </c>
    </row>
    <row r="707" spans="1:4" x14ac:dyDescent="0.25">
      <c r="A707" s="5">
        <v>43466</v>
      </c>
      <c r="B707" t="s">
        <v>79</v>
      </c>
      <c r="C707" t="s">
        <v>183</v>
      </c>
      <c r="D707" s="1">
        <v>75.789473684200004</v>
      </c>
    </row>
    <row r="708" spans="1:4" x14ac:dyDescent="0.25">
      <c r="A708" s="5">
        <v>43466</v>
      </c>
      <c r="B708" t="s">
        <v>80</v>
      </c>
      <c r="C708" t="s">
        <v>184</v>
      </c>
      <c r="D708" s="1">
        <v>92.175777063200002</v>
      </c>
    </row>
    <row r="709" spans="1:4" x14ac:dyDescent="0.25">
      <c r="A709" s="5">
        <v>43466</v>
      </c>
      <c r="B709" t="s">
        <v>81</v>
      </c>
      <c r="C709" t="s">
        <v>185</v>
      </c>
      <c r="D709" s="1">
        <v>91.480488531399999</v>
      </c>
    </row>
    <row r="710" spans="1:4" x14ac:dyDescent="0.25">
      <c r="A710" s="5">
        <v>43466</v>
      </c>
      <c r="B710" t="s">
        <v>82</v>
      </c>
      <c r="C710" t="s">
        <v>186</v>
      </c>
      <c r="D710" s="1">
        <v>51.651254953799999</v>
      </c>
    </row>
    <row r="711" spans="1:4" x14ac:dyDescent="0.25">
      <c r="A711" s="5">
        <v>43466</v>
      </c>
      <c r="B711" t="s">
        <v>84</v>
      </c>
      <c r="C711" t="s">
        <v>187</v>
      </c>
      <c r="D711" s="1">
        <v>53.127095105800002</v>
      </c>
    </row>
    <row r="712" spans="1:4" x14ac:dyDescent="0.25">
      <c r="A712" s="5">
        <v>43466</v>
      </c>
      <c r="B712" t="s">
        <v>88</v>
      </c>
      <c r="C712" t="s">
        <v>188</v>
      </c>
      <c r="D712" s="1">
        <v>80.208333333300004</v>
      </c>
    </row>
    <row r="713" spans="1:4" x14ac:dyDescent="0.25">
      <c r="A713" s="5">
        <v>43466</v>
      </c>
      <c r="B713" t="s">
        <v>89</v>
      </c>
      <c r="C713" t="s">
        <v>189</v>
      </c>
      <c r="D713" s="1">
        <v>62.271999999999998</v>
      </c>
    </row>
    <row r="714" spans="1:4" x14ac:dyDescent="0.25">
      <c r="A714" s="5">
        <v>43466</v>
      </c>
      <c r="B714" t="s">
        <v>91</v>
      </c>
      <c r="C714" t="s">
        <v>190</v>
      </c>
      <c r="D714" s="1">
        <v>38.043478260900002</v>
      </c>
    </row>
    <row r="715" spans="1:4" x14ac:dyDescent="0.25">
      <c r="A715" s="5">
        <v>43466</v>
      </c>
      <c r="B715" t="s">
        <v>92</v>
      </c>
      <c r="C715" t="s">
        <v>191</v>
      </c>
      <c r="D715" s="1">
        <v>8.6757990867999997</v>
      </c>
    </row>
    <row r="716" spans="1:4" x14ac:dyDescent="0.25">
      <c r="A716" s="5">
        <v>43466</v>
      </c>
      <c r="B716" t="s">
        <v>93</v>
      </c>
      <c r="C716" t="s">
        <v>192</v>
      </c>
      <c r="D716" s="1">
        <v>8.4304318025999994</v>
      </c>
    </row>
    <row r="717" spans="1:4" x14ac:dyDescent="0.25">
      <c r="A717" s="5">
        <v>43466</v>
      </c>
      <c r="B717" t="s">
        <v>94</v>
      </c>
      <c r="C717" t="s">
        <v>193</v>
      </c>
      <c r="D717" s="1">
        <v>83.190394511099996</v>
      </c>
    </row>
    <row r="718" spans="1:4" x14ac:dyDescent="0.25">
      <c r="A718" s="5">
        <v>43466</v>
      </c>
      <c r="B718" t="s">
        <v>95</v>
      </c>
      <c r="C718" t="s">
        <v>194</v>
      </c>
      <c r="D718" s="1">
        <v>95.892128731499994</v>
      </c>
    </row>
    <row r="719" spans="1:4" x14ac:dyDescent="0.25">
      <c r="A719" s="5">
        <v>43466</v>
      </c>
      <c r="B719" t="s">
        <v>96</v>
      </c>
      <c r="C719" t="s">
        <v>195</v>
      </c>
      <c r="D719" s="1">
        <v>85.9375</v>
      </c>
    </row>
    <row r="720" spans="1:4" x14ac:dyDescent="0.25">
      <c r="A720" s="5">
        <v>43466</v>
      </c>
      <c r="B720" t="s">
        <v>97</v>
      </c>
      <c r="C720" t="s">
        <v>196</v>
      </c>
      <c r="D720" s="1">
        <v>97.859622059399996</v>
      </c>
    </row>
    <row r="721" spans="1:4" x14ac:dyDescent="0.25">
      <c r="A721" s="5">
        <v>43466</v>
      </c>
      <c r="B721" t="s">
        <v>98</v>
      </c>
      <c r="C721" t="s">
        <v>197</v>
      </c>
      <c r="D721" s="1">
        <v>90.579173455800003</v>
      </c>
    </row>
    <row r="722" spans="1:4" x14ac:dyDescent="0.25">
      <c r="A722" s="5">
        <v>43466</v>
      </c>
      <c r="B722" t="s">
        <v>99</v>
      </c>
      <c r="C722" t="s">
        <v>198</v>
      </c>
      <c r="D722" s="1">
        <v>51.006711409399998</v>
      </c>
    </row>
    <row r="723" spans="1:4" x14ac:dyDescent="0.25">
      <c r="A723" s="5">
        <v>43466</v>
      </c>
      <c r="B723" t="s">
        <v>100</v>
      </c>
      <c r="C723" t="s">
        <v>199</v>
      </c>
      <c r="D723" s="1">
        <v>87.776819096899999</v>
      </c>
    </row>
    <row r="724" spans="1:4" x14ac:dyDescent="0.25">
      <c r="A724" s="5">
        <v>43466</v>
      </c>
      <c r="B724" t="s">
        <v>101</v>
      </c>
      <c r="C724" t="s">
        <v>200</v>
      </c>
      <c r="D724" s="1">
        <v>73.048200950400002</v>
      </c>
    </row>
    <row r="725" spans="1:4" x14ac:dyDescent="0.25">
      <c r="A725" s="5">
        <v>43466</v>
      </c>
      <c r="B725" t="s">
        <v>102</v>
      </c>
      <c r="C725" t="s">
        <v>201</v>
      </c>
      <c r="D725" s="1">
        <v>69.791666666699996</v>
      </c>
    </row>
    <row r="726" spans="1:4" x14ac:dyDescent="0.25">
      <c r="A726" s="5">
        <v>43466</v>
      </c>
      <c r="B726" t="s">
        <v>103</v>
      </c>
      <c r="C726" t="s">
        <v>202</v>
      </c>
      <c r="D726" s="1">
        <v>87.726312182300006</v>
      </c>
    </row>
    <row r="727" spans="1:4" x14ac:dyDescent="0.25">
      <c r="A727" s="5">
        <v>43466</v>
      </c>
      <c r="B727" t="s">
        <v>105</v>
      </c>
      <c r="C727" t="s">
        <v>203</v>
      </c>
      <c r="D727" s="1">
        <v>44.168336673299997</v>
      </c>
    </row>
    <row r="728" spans="1:4" x14ac:dyDescent="0.25">
      <c r="A728" s="5">
        <v>43466</v>
      </c>
      <c r="B728" t="s">
        <v>106</v>
      </c>
      <c r="C728" t="s">
        <v>204</v>
      </c>
      <c r="D728" s="1">
        <v>82.594767752300001</v>
      </c>
    </row>
    <row r="729" spans="1:4" x14ac:dyDescent="0.25">
      <c r="A729" s="5">
        <v>43466</v>
      </c>
      <c r="B729" t="s">
        <v>108</v>
      </c>
      <c r="C729" t="s">
        <v>205</v>
      </c>
      <c r="D729" s="1">
        <v>45.057766367100001</v>
      </c>
    </row>
    <row r="730" spans="1:4" x14ac:dyDescent="0.25">
      <c r="A730" s="5">
        <v>43466</v>
      </c>
      <c r="B730" t="s">
        <v>109</v>
      </c>
      <c r="C730" t="s">
        <v>206</v>
      </c>
      <c r="D730" s="1">
        <v>26.1066969353</v>
      </c>
    </row>
    <row r="731" spans="1:4" x14ac:dyDescent="0.25">
      <c r="A731" s="5">
        <v>43466</v>
      </c>
      <c r="B731" t="s">
        <v>111</v>
      </c>
      <c r="C731" t="s">
        <v>207</v>
      </c>
      <c r="D731" s="1">
        <v>55.464926590499999</v>
      </c>
    </row>
    <row r="732" spans="1:4" x14ac:dyDescent="0.25">
      <c r="A732" s="5">
        <v>43466</v>
      </c>
      <c r="B732" t="s">
        <v>112</v>
      </c>
      <c r="C732" t="s">
        <v>208</v>
      </c>
      <c r="D732" s="1">
        <v>62.591687041599997</v>
      </c>
    </row>
    <row r="733" spans="1:4" x14ac:dyDescent="0.25">
      <c r="A733" s="5">
        <v>43466</v>
      </c>
      <c r="B733" t="s">
        <v>113</v>
      </c>
      <c r="C733" t="s">
        <v>209</v>
      </c>
      <c r="D733" s="1">
        <v>79.166666666699996</v>
      </c>
    </row>
    <row r="734" spans="1:4" x14ac:dyDescent="0.25">
      <c r="A734" s="5">
        <v>43466</v>
      </c>
      <c r="B734" t="s">
        <v>121</v>
      </c>
      <c r="C734" t="s">
        <v>210</v>
      </c>
      <c r="D734" s="1">
        <v>92.9761368753</v>
      </c>
    </row>
    <row r="735" spans="1:4" x14ac:dyDescent="0.25">
      <c r="A735" s="5">
        <v>43466</v>
      </c>
      <c r="B735" t="s">
        <v>122</v>
      </c>
      <c r="C735" t="s">
        <v>211</v>
      </c>
      <c r="D735" s="1">
        <v>6.5693430657</v>
      </c>
    </row>
    <row r="736" spans="1:4" x14ac:dyDescent="0.25">
      <c r="A736" s="5">
        <v>43466</v>
      </c>
      <c r="B736" t="s">
        <v>123</v>
      </c>
      <c r="C736" t="s">
        <v>212</v>
      </c>
      <c r="D736" s="1">
        <v>21.536286522099999</v>
      </c>
    </row>
    <row r="737" spans="1:4" x14ac:dyDescent="0.25">
      <c r="A737" s="5">
        <v>43466</v>
      </c>
      <c r="B737" t="s">
        <v>124</v>
      </c>
      <c r="C737" t="s">
        <v>213</v>
      </c>
      <c r="D737" s="1">
        <v>99.4845360825</v>
      </c>
    </row>
    <row r="738" spans="1:4" x14ac:dyDescent="0.25">
      <c r="A738" s="5">
        <v>43466</v>
      </c>
      <c r="B738" t="s">
        <v>125</v>
      </c>
      <c r="C738" t="s">
        <v>214</v>
      </c>
      <c r="D738" s="1">
        <v>57.914357682599999</v>
      </c>
    </row>
    <row r="739" spans="1:4" x14ac:dyDescent="0.25">
      <c r="A739" s="5">
        <v>43466</v>
      </c>
      <c r="B739" t="s">
        <v>126</v>
      </c>
      <c r="C739" t="s">
        <v>215</v>
      </c>
      <c r="D739" s="1">
        <v>36.4741641337</v>
      </c>
    </row>
    <row r="740" spans="1:4" x14ac:dyDescent="0.25">
      <c r="A740" s="5">
        <v>43466</v>
      </c>
      <c r="B740" t="s">
        <v>127</v>
      </c>
      <c r="C740" t="s">
        <v>216</v>
      </c>
      <c r="D740" s="1">
        <v>96.194542416900006</v>
      </c>
    </row>
    <row r="741" spans="1:4" x14ac:dyDescent="0.25">
      <c r="A741" s="5">
        <v>43466</v>
      </c>
      <c r="B741" t="s">
        <v>128</v>
      </c>
      <c r="C741" t="s">
        <v>217</v>
      </c>
      <c r="D741" s="1">
        <v>87.527743967899994</v>
      </c>
    </row>
    <row r="742" spans="1:4" x14ac:dyDescent="0.25">
      <c r="A742" s="5">
        <v>43466</v>
      </c>
      <c r="B742" t="s">
        <v>129</v>
      </c>
      <c r="C742" t="s">
        <v>218</v>
      </c>
      <c r="D742" s="1">
        <v>34.080717488799998</v>
      </c>
    </row>
    <row r="743" spans="1:4" x14ac:dyDescent="0.25">
      <c r="A743" s="5">
        <v>43466</v>
      </c>
      <c r="B743" t="s">
        <v>130</v>
      </c>
      <c r="C743" t="s">
        <v>219</v>
      </c>
      <c r="D743" s="1">
        <v>76.276432491500003</v>
      </c>
    </row>
    <row r="744" spans="1:4" x14ac:dyDescent="0.25">
      <c r="A744" s="5">
        <v>43466</v>
      </c>
      <c r="B744" t="s">
        <v>131</v>
      </c>
      <c r="C744" t="s">
        <v>220</v>
      </c>
      <c r="D744" s="1">
        <v>40.6593406593</v>
      </c>
    </row>
    <row r="745" spans="1:4" x14ac:dyDescent="0.25">
      <c r="A745" s="5">
        <v>43466</v>
      </c>
      <c r="B745" t="s">
        <v>132</v>
      </c>
      <c r="C745" t="s">
        <v>221</v>
      </c>
      <c r="D745" s="1">
        <v>59.3519618065</v>
      </c>
    </row>
    <row r="746" spans="1:4" x14ac:dyDescent="0.25">
      <c r="A746" s="5">
        <v>43466</v>
      </c>
      <c r="B746" t="s">
        <v>134</v>
      </c>
      <c r="C746" t="s">
        <v>222</v>
      </c>
      <c r="D746" s="1">
        <v>89.351851851899994</v>
      </c>
    </row>
    <row r="747" spans="1:4" x14ac:dyDescent="0.25">
      <c r="A747" s="5">
        <v>43466</v>
      </c>
      <c r="B747" t="s">
        <v>135</v>
      </c>
      <c r="C747" t="s">
        <v>223</v>
      </c>
      <c r="D747" s="1">
        <v>90.743338008400002</v>
      </c>
    </row>
    <row r="748" spans="1:4" x14ac:dyDescent="0.25">
      <c r="A748" s="5">
        <v>43466</v>
      </c>
      <c r="B748" t="s">
        <v>136</v>
      </c>
      <c r="C748" t="s">
        <v>224</v>
      </c>
      <c r="D748" s="1">
        <v>73.282442748099996</v>
      </c>
    </row>
    <row r="749" spans="1:4" x14ac:dyDescent="0.25">
      <c r="A749" s="5">
        <v>43466</v>
      </c>
      <c r="B749" t="s">
        <v>137</v>
      </c>
      <c r="C749" t="s">
        <v>225</v>
      </c>
      <c r="D749" s="1">
        <v>80.635470305300004</v>
      </c>
    </row>
    <row r="750" spans="1:4" x14ac:dyDescent="0.25">
      <c r="A750" s="5">
        <v>43831</v>
      </c>
      <c r="B750" t="s">
        <v>33</v>
      </c>
      <c r="C750" t="s">
        <v>159</v>
      </c>
      <c r="D750" s="1">
        <v>63.764098642699999</v>
      </c>
    </row>
    <row r="751" spans="1:4" x14ac:dyDescent="0.25">
      <c r="A751" s="5">
        <v>43831</v>
      </c>
      <c r="B751" t="s">
        <v>52</v>
      </c>
      <c r="C751" t="s">
        <v>160</v>
      </c>
      <c r="D751" s="1">
        <v>20.784924907899999</v>
      </c>
    </row>
    <row r="752" spans="1:4" x14ac:dyDescent="0.25">
      <c r="A752" s="5">
        <v>43831</v>
      </c>
      <c r="B752" t="s">
        <v>53</v>
      </c>
      <c r="C752" t="s">
        <v>161</v>
      </c>
      <c r="D752" s="1">
        <v>33.310313075499998</v>
      </c>
    </row>
    <row r="753" spans="1:4" x14ac:dyDescent="0.25">
      <c r="A753" s="5">
        <v>43831</v>
      </c>
      <c r="B753" t="s">
        <v>54</v>
      </c>
      <c r="C753" t="s">
        <v>162</v>
      </c>
      <c r="D753" s="1">
        <v>25.2136752137</v>
      </c>
    </row>
    <row r="754" spans="1:4" x14ac:dyDescent="0.25">
      <c r="A754" s="5">
        <v>43831</v>
      </c>
      <c r="B754" t="s">
        <v>55</v>
      </c>
      <c r="C754" t="s">
        <v>163</v>
      </c>
      <c r="D754" s="1">
        <v>35.751295336799998</v>
      </c>
    </row>
    <row r="755" spans="1:4" x14ac:dyDescent="0.25">
      <c r="A755" s="5">
        <v>43831</v>
      </c>
      <c r="B755" t="s">
        <v>56</v>
      </c>
      <c r="C755" t="s">
        <v>164</v>
      </c>
      <c r="D755" s="1">
        <v>51.430317848400001</v>
      </c>
    </row>
    <row r="756" spans="1:4" x14ac:dyDescent="0.25">
      <c r="A756" s="5">
        <v>43831</v>
      </c>
      <c r="B756" t="s">
        <v>57</v>
      </c>
      <c r="C756" t="s">
        <v>165</v>
      </c>
      <c r="D756" s="1">
        <v>79.257408068499998</v>
      </c>
    </row>
    <row r="757" spans="1:4" x14ac:dyDescent="0.25">
      <c r="A757" s="5">
        <v>43831</v>
      </c>
      <c r="B757" t="s">
        <v>58</v>
      </c>
      <c r="C757" t="s">
        <v>166</v>
      </c>
      <c r="D757" s="1">
        <v>92.592592592599999</v>
      </c>
    </row>
    <row r="758" spans="1:4" x14ac:dyDescent="0.25">
      <c r="A758" s="5">
        <v>43831</v>
      </c>
      <c r="B758" t="s">
        <v>59</v>
      </c>
      <c r="C758" t="s">
        <v>167</v>
      </c>
      <c r="D758" s="1">
        <v>67.714075707500001</v>
      </c>
    </row>
    <row r="759" spans="1:4" x14ac:dyDescent="0.25">
      <c r="A759" s="5">
        <v>43831</v>
      </c>
      <c r="B759" t="s">
        <v>60</v>
      </c>
      <c r="C759" t="s">
        <v>168</v>
      </c>
      <c r="D759" s="1">
        <v>0.55172413789999997</v>
      </c>
    </row>
    <row r="760" spans="1:4" x14ac:dyDescent="0.25">
      <c r="A760" s="5">
        <v>43831</v>
      </c>
      <c r="B760" t="s">
        <v>61</v>
      </c>
      <c r="C760" t="s">
        <v>169</v>
      </c>
      <c r="D760" s="1">
        <v>76.421100500199998</v>
      </c>
    </row>
    <row r="761" spans="1:4" x14ac:dyDescent="0.25">
      <c r="A761" s="5">
        <v>43831</v>
      </c>
      <c r="B761" t="s">
        <v>62</v>
      </c>
      <c r="C761" t="s">
        <v>170</v>
      </c>
      <c r="D761" s="1">
        <v>47</v>
      </c>
    </row>
    <row r="762" spans="1:4" x14ac:dyDescent="0.25">
      <c r="A762" s="5">
        <v>43831</v>
      </c>
      <c r="B762" t="s">
        <v>63</v>
      </c>
      <c r="C762" t="s">
        <v>171</v>
      </c>
      <c r="D762" s="1">
        <v>4.3620501636000002</v>
      </c>
    </row>
    <row r="763" spans="1:4" x14ac:dyDescent="0.25">
      <c r="A763" s="5">
        <v>43831</v>
      </c>
      <c r="B763" t="s">
        <v>64</v>
      </c>
      <c r="C763" t="s">
        <v>172</v>
      </c>
      <c r="D763" s="1">
        <v>51.635111876099998</v>
      </c>
    </row>
    <row r="764" spans="1:4" x14ac:dyDescent="0.25">
      <c r="A764" s="5">
        <v>43831</v>
      </c>
      <c r="B764" t="s">
        <v>65</v>
      </c>
      <c r="C764" t="s">
        <v>173</v>
      </c>
      <c r="D764" s="1">
        <v>10.517846693999999</v>
      </c>
    </row>
    <row r="765" spans="1:4" x14ac:dyDescent="0.25">
      <c r="A765" s="5">
        <v>43831</v>
      </c>
      <c r="B765" t="s">
        <v>66</v>
      </c>
      <c r="C765" t="s">
        <v>174</v>
      </c>
      <c r="D765" s="1">
        <v>15.789473684200001</v>
      </c>
    </row>
    <row r="766" spans="1:4" x14ac:dyDescent="0.25">
      <c r="A766" s="5">
        <v>43831</v>
      </c>
      <c r="B766" t="s">
        <v>68</v>
      </c>
      <c r="C766" t="s">
        <v>175</v>
      </c>
      <c r="D766" s="1">
        <v>79.161290322599996</v>
      </c>
    </row>
    <row r="767" spans="1:4" x14ac:dyDescent="0.25">
      <c r="A767" s="5">
        <v>43831</v>
      </c>
      <c r="B767" t="s">
        <v>70</v>
      </c>
      <c r="C767" t="s">
        <v>226</v>
      </c>
      <c r="D767" s="1">
        <v>5.0505050505</v>
      </c>
    </row>
    <row r="768" spans="1:4" x14ac:dyDescent="0.25">
      <c r="A768" s="5">
        <v>43831</v>
      </c>
      <c r="B768" t="s">
        <v>71</v>
      </c>
      <c r="C768" t="s">
        <v>176</v>
      </c>
      <c r="D768" s="1">
        <v>94.501718213100006</v>
      </c>
    </row>
    <row r="769" spans="1:4" x14ac:dyDescent="0.25">
      <c r="A769" s="5">
        <v>43831</v>
      </c>
      <c r="B769" t="s">
        <v>72</v>
      </c>
      <c r="C769" t="s">
        <v>177</v>
      </c>
      <c r="D769" s="1">
        <v>94.1947565543</v>
      </c>
    </row>
    <row r="770" spans="1:4" x14ac:dyDescent="0.25">
      <c r="A770" s="5">
        <v>43831</v>
      </c>
      <c r="B770" t="s">
        <v>73</v>
      </c>
      <c r="C770" t="s">
        <v>178</v>
      </c>
      <c r="D770" s="1">
        <v>91.836444478199994</v>
      </c>
    </row>
    <row r="771" spans="1:4" x14ac:dyDescent="0.25">
      <c r="A771" s="5">
        <v>43831</v>
      </c>
      <c r="B771" t="s">
        <v>74</v>
      </c>
      <c r="C771" t="s">
        <v>179</v>
      </c>
      <c r="D771" s="1">
        <v>28.971962616799999</v>
      </c>
    </row>
    <row r="772" spans="1:4" x14ac:dyDescent="0.25">
      <c r="A772" s="5">
        <v>43831</v>
      </c>
      <c r="B772" t="s">
        <v>75</v>
      </c>
      <c r="C772" t="s">
        <v>180</v>
      </c>
      <c r="D772" s="1">
        <v>38.5826771654</v>
      </c>
    </row>
    <row r="773" spans="1:4" x14ac:dyDescent="0.25">
      <c r="A773" s="5">
        <v>43831</v>
      </c>
      <c r="B773" t="s">
        <v>76</v>
      </c>
      <c r="C773" t="s">
        <v>181</v>
      </c>
      <c r="D773" s="1">
        <v>73.057490099700004</v>
      </c>
    </row>
    <row r="774" spans="1:4" x14ac:dyDescent="0.25">
      <c r="A774" s="5">
        <v>43831</v>
      </c>
      <c r="B774" t="s">
        <v>78</v>
      </c>
      <c r="C774" t="s">
        <v>182</v>
      </c>
      <c r="D774" s="1">
        <v>67.415730337100001</v>
      </c>
    </row>
    <row r="775" spans="1:4" x14ac:dyDescent="0.25">
      <c r="A775" s="5">
        <v>43831</v>
      </c>
      <c r="B775" t="s">
        <v>79</v>
      </c>
      <c r="C775" t="s">
        <v>183</v>
      </c>
      <c r="D775" s="1">
        <v>75.789473684200004</v>
      </c>
    </row>
    <row r="776" spans="1:4" x14ac:dyDescent="0.25">
      <c r="A776" s="5">
        <v>43831</v>
      </c>
      <c r="B776" t="s">
        <v>80</v>
      </c>
      <c r="C776" t="s">
        <v>184</v>
      </c>
      <c r="D776" s="1">
        <v>92.175777063200002</v>
      </c>
    </row>
    <row r="777" spans="1:4" x14ac:dyDescent="0.25">
      <c r="A777" s="5">
        <v>43831</v>
      </c>
      <c r="B777" t="s">
        <v>81</v>
      </c>
      <c r="C777" t="s">
        <v>185</v>
      </c>
      <c r="D777" s="1">
        <v>91.480488531399999</v>
      </c>
    </row>
    <row r="778" spans="1:4" x14ac:dyDescent="0.25">
      <c r="A778" s="5">
        <v>43831</v>
      </c>
      <c r="B778" t="s">
        <v>82</v>
      </c>
      <c r="C778" t="s">
        <v>186</v>
      </c>
      <c r="D778" s="1">
        <v>51.651254953799999</v>
      </c>
    </row>
    <row r="779" spans="1:4" x14ac:dyDescent="0.25">
      <c r="A779" s="5">
        <v>43831</v>
      </c>
      <c r="B779" t="s">
        <v>84</v>
      </c>
      <c r="C779" t="s">
        <v>187</v>
      </c>
      <c r="D779" s="1">
        <v>53.127095105800002</v>
      </c>
    </row>
    <row r="780" spans="1:4" x14ac:dyDescent="0.25">
      <c r="A780" s="5">
        <v>43831</v>
      </c>
      <c r="B780" t="s">
        <v>88</v>
      </c>
      <c r="C780" t="s">
        <v>188</v>
      </c>
      <c r="D780" s="1">
        <v>80.208333333300004</v>
      </c>
    </row>
    <row r="781" spans="1:4" x14ac:dyDescent="0.25">
      <c r="A781" s="5">
        <v>43831</v>
      </c>
      <c r="B781" t="s">
        <v>89</v>
      </c>
      <c r="C781" t="s">
        <v>189</v>
      </c>
      <c r="D781" s="1">
        <v>62.271999999999998</v>
      </c>
    </row>
    <row r="782" spans="1:4" x14ac:dyDescent="0.25">
      <c r="A782" s="5">
        <v>43831</v>
      </c>
      <c r="B782" t="s">
        <v>91</v>
      </c>
      <c r="C782" t="s">
        <v>190</v>
      </c>
      <c r="D782" s="1">
        <v>38.043478260900002</v>
      </c>
    </row>
    <row r="783" spans="1:4" x14ac:dyDescent="0.25">
      <c r="A783" s="5">
        <v>43831</v>
      </c>
      <c r="B783" t="s">
        <v>92</v>
      </c>
      <c r="C783" t="s">
        <v>191</v>
      </c>
      <c r="D783" s="1">
        <v>8.6757990867999997</v>
      </c>
    </row>
    <row r="784" spans="1:4" x14ac:dyDescent="0.25">
      <c r="A784" s="5">
        <v>43831</v>
      </c>
      <c r="B784" t="s">
        <v>93</v>
      </c>
      <c r="C784" t="s">
        <v>192</v>
      </c>
      <c r="D784" s="1">
        <v>8.4304318025999994</v>
      </c>
    </row>
    <row r="785" spans="1:4" x14ac:dyDescent="0.25">
      <c r="A785" s="5">
        <v>43831</v>
      </c>
      <c r="B785" t="s">
        <v>94</v>
      </c>
      <c r="C785" t="s">
        <v>193</v>
      </c>
      <c r="D785" s="1">
        <v>83.190394511099996</v>
      </c>
    </row>
    <row r="786" spans="1:4" x14ac:dyDescent="0.25">
      <c r="A786" s="5">
        <v>43831</v>
      </c>
      <c r="B786" t="s">
        <v>95</v>
      </c>
      <c r="C786" t="s">
        <v>194</v>
      </c>
      <c r="D786" s="1">
        <v>95.892128731499994</v>
      </c>
    </row>
    <row r="787" spans="1:4" x14ac:dyDescent="0.25">
      <c r="A787" s="5">
        <v>43831</v>
      </c>
      <c r="B787" t="s">
        <v>96</v>
      </c>
      <c r="C787" t="s">
        <v>195</v>
      </c>
      <c r="D787" s="1">
        <v>85.9375</v>
      </c>
    </row>
    <row r="788" spans="1:4" x14ac:dyDescent="0.25">
      <c r="A788" s="5">
        <v>43831</v>
      </c>
      <c r="B788" t="s">
        <v>97</v>
      </c>
      <c r="C788" t="s">
        <v>196</v>
      </c>
      <c r="D788" s="1">
        <v>97.859622059399996</v>
      </c>
    </row>
    <row r="789" spans="1:4" x14ac:dyDescent="0.25">
      <c r="A789" s="5">
        <v>43831</v>
      </c>
      <c r="B789" t="s">
        <v>98</v>
      </c>
      <c r="C789" t="s">
        <v>197</v>
      </c>
      <c r="D789" s="1">
        <v>90.579173455800003</v>
      </c>
    </row>
    <row r="790" spans="1:4" x14ac:dyDescent="0.25">
      <c r="A790" s="5">
        <v>43831</v>
      </c>
      <c r="B790" t="s">
        <v>99</v>
      </c>
      <c r="C790" t="s">
        <v>198</v>
      </c>
      <c r="D790" s="1">
        <v>51.006711409399998</v>
      </c>
    </row>
    <row r="791" spans="1:4" x14ac:dyDescent="0.25">
      <c r="A791" s="5">
        <v>43831</v>
      </c>
      <c r="B791" t="s">
        <v>100</v>
      </c>
      <c r="C791" t="s">
        <v>199</v>
      </c>
      <c r="D791" s="1">
        <v>87.776819096899999</v>
      </c>
    </row>
    <row r="792" spans="1:4" x14ac:dyDescent="0.25">
      <c r="A792" s="5">
        <v>43831</v>
      </c>
      <c r="B792" t="s">
        <v>101</v>
      </c>
      <c r="C792" t="s">
        <v>200</v>
      </c>
      <c r="D792" s="1">
        <v>73.048200950400002</v>
      </c>
    </row>
    <row r="793" spans="1:4" x14ac:dyDescent="0.25">
      <c r="A793" s="5">
        <v>43831</v>
      </c>
      <c r="B793" t="s">
        <v>102</v>
      </c>
      <c r="C793" t="s">
        <v>201</v>
      </c>
      <c r="D793" s="1">
        <v>69.791666666699996</v>
      </c>
    </row>
    <row r="794" spans="1:4" x14ac:dyDescent="0.25">
      <c r="A794" s="5">
        <v>43831</v>
      </c>
      <c r="B794" t="s">
        <v>103</v>
      </c>
      <c r="C794" t="s">
        <v>202</v>
      </c>
      <c r="D794" s="1">
        <v>87.726312182300006</v>
      </c>
    </row>
    <row r="795" spans="1:4" x14ac:dyDescent="0.25">
      <c r="A795" s="5">
        <v>43831</v>
      </c>
      <c r="B795" t="s">
        <v>105</v>
      </c>
      <c r="C795" t="s">
        <v>203</v>
      </c>
      <c r="D795" s="1">
        <v>44.168336673299997</v>
      </c>
    </row>
    <row r="796" spans="1:4" x14ac:dyDescent="0.25">
      <c r="A796" s="5">
        <v>43831</v>
      </c>
      <c r="B796" t="s">
        <v>106</v>
      </c>
      <c r="C796" t="s">
        <v>204</v>
      </c>
      <c r="D796" s="1">
        <v>82.594767752300001</v>
      </c>
    </row>
    <row r="797" spans="1:4" x14ac:dyDescent="0.25">
      <c r="A797" s="5">
        <v>43831</v>
      </c>
      <c r="B797" t="s">
        <v>108</v>
      </c>
      <c r="C797" t="s">
        <v>205</v>
      </c>
      <c r="D797" s="1">
        <v>45.057766367100001</v>
      </c>
    </row>
    <row r="798" spans="1:4" x14ac:dyDescent="0.25">
      <c r="A798" s="5">
        <v>43831</v>
      </c>
      <c r="B798" t="s">
        <v>109</v>
      </c>
      <c r="C798" t="s">
        <v>206</v>
      </c>
      <c r="D798" s="1">
        <v>26.1066969353</v>
      </c>
    </row>
    <row r="799" spans="1:4" x14ac:dyDescent="0.25">
      <c r="A799" s="5">
        <v>43831</v>
      </c>
      <c r="B799" t="s">
        <v>111</v>
      </c>
      <c r="C799" t="s">
        <v>207</v>
      </c>
      <c r="D799" s="1">
        <v>55.464926590499999</v>
      </c>
    </row>
    <row r="800" spans="1:4" x14ac:dyDescent="0.25">
      <c r="A800" s="5">
        <v>43831</v>
      </c>
      <c r="B800" t="s">
        <v>112</v>
      </c>
      <c r="C800" t="s">
        <v>208</v>
      </c>
      <c r="D800" s="1">
        <v>62.591687041599997</v>
      </c>
    </row>
    <row r="801" spans="1:4" x14ac:dyDescent="0.25">
      <c r="A801" s="5">
        <v>43831</v>
      </c>
      <c r="B801" t="s">
        <v>113</v>
      </c>
      <c r="C801" t="s">
        <v>209</v>
      </c>
      <c r="D801" s="1">
        <v>79.166666666699996</v>
      </c>
    </row>
    <row r="802" spans="1:4" x14ac:dyDescent="0.25">
      <c r="A802" s="5">
        <v>43831</v>
      </c>
      <c r="B802" t="s">
        <v>121</v>
      </c>
      <c r="C802" t="s">
        <v>210</v>
      </c>
      <c r="D802" s="1">
        <v>92.9761368753</v>
      </c>
    </row>
    <row r="803" spans="1:4" x14ac:dyDescent="0.25">
      <c r="A803" s="5">
        <v>43831</v>
      </c>
      <c r="B803" t="s">
        <v>122</v>
      </c>
      <c r="C803" t="s">
        <v>211</v>
      </c>
      <c r="D803" s="1">
        <v>6.5693430657</v>
      </c>
    </row>
    <row r="804" spans="1:4" x14ac:dyDescent="0.25">
      <c r="A804" s="5">
        <v>43831</v>
      </c>
      <c r="B804" t="s">
        <v>123</v>
      </c>
      <c r="C804" t="s">
        <v>212</v>
      </c>
      <c r="D804" s="1">
        <v>21.536286522099999</v>
      </c>
    </row>
    <row r="805" spans="1:4" x14ac:dyDescent="0.25">
      <c r="A805" s="5">
        <v>43831</v>
      </c>
      <c r="B805" t="s">
        <v>124</v>
      </c>
      <c r="C805" t="s">
        <v>213</v>
      </c>
      <c r="D805" s="1">
        <v>99.4845360825</v>
      </c>
    </row>
    <row r="806" spans="1:4" x14ac:dyDescent="0.25">
      <c r="A806" s="5">
        <v>43831</v>
      </c>
      <c r="B806" t="s">
        <v>125</v>
      </c>
      <c r="C806" t="s">
        <v>214</v>
      </c>
      <c r="D806" s="1">
        <v>57.914357682599999</v>
      </c>
    </row>
    <row r="807" spans="1:4" x14ac:dyDescent="0.25">
      <c r="A807" s="5">
        <v>43831</v>
      </c>
      <c r="B807" t="s">
        <v>126</v>
      </c>
      <c r="C807" t="s">
        <v>215</v>
      </c>
      <c r="D807" s="1">
        <v>36.4741641337</v>
      </c>
    </row>
    <row r="808" spans="1:4" x14ac:dyDescent="0.25">
      <c r="A808" s="5">
        <v>43831</v>
      </c>
      <c r="B808" t="s">
        <v>127</v>
      </c>
      <c r="C808" t="s">
        <v>216</v>
      </c>
      <c r="D808" s="1">
        <v>96.194542416900006</v>
      </c>
    </row>
    <row r="809" spans="1:4" x14ac:dyDescent="0.25">
      <c r="A809" s="5">
        <v>43831</v>
      </c>
      <c r="B809" t="s">
        <v>128</v>
      </c>
      <c r="C809" t="s">
        <v>217</v>
      </c>
      <c r="D809" s="1">
        <v>87.527743967899994</v>
      </c>
    </row>
    <row r="810" spans="1:4" x14ac:dyDescent="0.25">
      <c r="A810" s="5">
        <v>43831</v>
      </c>
      <c r="B810" t="s">
        <v>129</v>
      </c>
      <c r="C810" t="s">
        <v>218</v>
      </c>
      <c r="D810" s="1">
        <v>34.080717488799998</v>
      </c>
    </row>
    <row r="811" spans="1:4" x14ac:dyDescent="0.25">
      <c r="A811" s="5">
        <v>43831</v>
      </c>
      <c r="B811" t="s">
        <v>130</v>
      </c>
      <c r="C811" t="s">
        <v>219</v>
      </c>
      <c r="D811" s="1">
        <v>76.276432491500003</v>
      </c>
    </row>
    <row r="812" spans="1:4" x14ac:dyDescent="0.25">
      <c r="A812" s="5">
        <v>43831</v>
      </c>
      <c r="B812" t="s">
        <v>131</v>
      </c>
      <c r="C812" t="s">
        <v>220</v>
      </c>
      <c r="D812" s="1">
        <v>40.6593406593</v>
      </c>
    </row>
    <row r="813" spans="1:4" x14ac:dyDescent="0.25">
      <c r="A813" s="5">
        <v>43831</v>
      </c>
      <c r="B813" t="s">
        <v>132</v>
      </c>
      <c r="C813" t="s">
        <v>221</v>
      </c>
      <c r="D813" s="1">
        <v>59.3519618065</v>
      </c>
    </row>
    <row r="814" spans="1:4" x14ac:dyDescent="0.25">
      <c r="A814" s="5">
        <v>43831</v>
      </c>
      <c r="B814" t="s">
        <v>134</v>
      </c>
      <c r="C814" t="s">
        <v>222</v>
      </c>
      <c r="D814" s="1">
        <v>89.351851851899994</v>
      </c>
    </row>
    <row r="815" spans="1:4" x14ac:dyDescent="0.25">
      <c r="A815" s="5">
        <v>43831</v>
      </c>
      <c r="B815" t="s">
        <v>135</v>
      </c>
      <c r="C815" t="s">
        <v>223</v>
      </c>
      <c r="D815" s="1">
        <v>90.743338008400002</v>
      </c>
    </row>
    <row r="816" spans="1:4" x14ac:dyDescent="0.25">
      <c r="A816" s="5">
        <v>43831</v>
      </c>
      <c r="B816" t="s">
        <v>136</v>
      </c>
      <c r="C816" t="s">
        <v>224</v>
      </c>
      <c r="D816" s="1">
        <v>73.282442748099996</v>
      </c>
    </row>
    <row r="817" spans="1:4" x14ac:dyDescent="0.25">
      <c r="A817" s="5">
        <v>43831</v>
      </c>
      <c r="B817" t="s">
        <v>137</v>
      </c>
      <c r="C817" t="s">
        <v>225</v>
      </c>
      <c r="D817" s="1">
        <v>80.635470305300004</v>
      </c>
    </row>
    <row r="818" spans="1:4" x14ac:dyDescent="0.25">
      <c r="A818" s="5">
        <v>44197</v>
      </c>
      <c r="B818" t="s">
        <v>33</v>
      </c>
      <c r="C818" t="s">
        <v>159</v>
      </c>
      <c r="D818" s="1">
        <v>63.764098642699999</v>
      </c>
    </row>
    <row r="819" spans="1:4" x14ac:dyDescent="0.25">
      <c r="A819" s="5">
        <v>44197</v>
      </c>
      <c r="B819" t="s">
        <v>52</v>
      </c>
      <c r="C819" t="s">
        <v>160</v>
      </c>
      <c r="D819" s="1">
        <v>20.784924907899999</v>
      </c>
    </row>
    <row r="820" spans="1:4" x14ac:dyDescent="0.25">
      <c r="A820" s="5">
        <v>44197</v>
      </c>
      <c r="B820" t="s">
        <v>53</v>
      </c>
      <c r="C820" t="s">
        <v>161</v>
      </c>
      <c r="D820" s="1">
        <v>33.310313075499998</v>
      </c>
    </row>
    <row r="821" spans="1:4" x14ac:dyDescent="0.25">
      <c r="A821" s="5">
        <v>44197</v>
      </c>
      <c r="B821" t="s">
        <v>54</v>
      </c>
      <c r="C821" t="s">
        <v>162</v>
      </c>
      <c r="D821" s="1">
        <v>25.2136752137</v>
      </c>
    </row>
    <row r="822" spans="1:4" x14ac:dyDescent="0.25">
      <c r="A822" s="5">
        <v>44197</v>
      </c>
      <c r="B822" t="s">
        <v>55</v>
      </c>
      <c r="C822" t="s">
        <v>163</v>
      </c>
      <c r="D822" s="1">
        <v>35.751295336799998</v>
      </c>
    </row>
    <row r="823" spans="1:4" x14ac:dyDescent="0.25">
      <c r="A823" s="5">
        <v>44197</v>
      </c>
      <c r="B823" t="s">
        <v>56</v>
      </c>
      <c r="C823" t="s">
        <v>164</v>
      </c>
      <c r="D823" s="1">
        <v>51.430317848400001</v>
      </c>
    </row>
    <row r="824" spans="1:4" x14ac:dyDescent="0.25">
      <c r="A824" s="5">
        <v>44197</v>
      </c>
      <c r="B824" t="s">
        <v>57</v>
      </c>
      <c r="C824" t="s">
        <v>165</v>
      </c>
      <c r="D824" s="1">
        <v>79.257408068499998</v>
      </c>
    </row>
    <row r="825" spans="1:4" x14ac:dyDescent="0.25">
      <c r="A825" s="5">
        <v>44197</v>
      </c>
      <c r="B825" t="s">
        <v>58</v>
      </c>
      <c r="C825" t="s">
        <v>166</v>
      </c>
      <c r="D825" s="1">
        <v>92.592592592599999</v>
      </c>
    </row>
    <row r="826" spans="1:4" x14ac:dyDescent="0.25">
      <c r="A826" s="5">
        <v>44197</v>
      </c>
      <c r="B826" t="s">
        <v>59</v>
      </c>
      <c r="C826" t="s">
        <v>167</v>
      </c>
      <c r="D826" s="1">
        <v>67.714075707500001</v>
      </c>
    </row>
    <row r="827" spans="1:4" x14ac:dyDescent="0.25">
      <c r="A827" s="5">
        <v>44197</v>
      </c>
      <c r="B827" t="s">
        <v>60</v>
      </c>
      <c r="C827" t="s">
        <v>168</v>
      </c>
      <c r="D827" s="1">
        <v>0.55172413789999997</v>
      </c>
    </row>
    <row r="828" spans="1:4" x14ac:dyDescent="0.25">
      <c r="A828" s="5">
        <v>44197</v>
      </c>
      <c r="B828" t="s">
        <v>61</v>
      </c>
      <c r="C828" t="s">
        <v>169</v>
      </c>
      <c r="D828" s="1">
        <v>76.421100500199998</v>
      </c>
    </row>
    <row r="829" spans="1:4" x14ac:dyDescent="0.25">
      <c r="A829" s="5">
        <v>44197</v>
      </c>
      <c r="B829" t="s">
        <v>62</v>
      </c>
      <c r="C829" t="s">
        <v>170</v>
      </c>
      <c r="D829" s="1">
        <v>47</v>
      </c>
    </row>
    <row r="830" spans="1:4" x14ac:dyDescent="0.25">
      <c r="A830" s="5">
        <v>44197</v>
      </c>
      <c r="B830" t="s">
        <v>63</v>
      </c>
      <c r="C830" t="s">
        <v>171</v>
      </c>
      <c r="D830" s="1">
        <v>4.3620501636000002</v>
      </c>
    </row>
    <row r="831" spans="1:4" x14ac:dyDescent="0.25">
      <c r="A831" s="5">
        <v>44197</v>
      </c>
      <c r="B831" t="s">
        <v>64</v>
      </c>
      <c r="C831" t="s">
        <v>172</v>
      </c>
      <c r="D831" s="1">
        <v>51.635111876099998</v>
      </c>
    </row>
    <row r="832" spans="1:4" x14ac:dyDescent="0.25">
      <c r="A832" s="5">
        <v>44197</v>
      </c>
      <c r="B832" t="s">
        <v>65</v>
      </c>
      <c r="C832" t="s">
        <v>173</v>
      </c>
      <c r="D832" s="1">
        <v>10.517846693999999</v>
      </c>
    </row>
    <row r="833" spans="1:4" x14ac:dyDescent="0.25">
      <c r="A833" s="5">
        <v>44197</v>
      </c>
      <c r="B833" t="s">
        <v>66</v>
      </c>
      <c r="C833" t="s">
        <v>174</v>
      </c>
      <c r="D833" s="1">
        <v>15.789473684200001</v>
      </c>
    </row>
    <row r="834" spans="1:4" x14ac:dyDescent="0.25">
      <c r="A834" s="5">
        <v>44197</v>
      </c>
      <c r="B834" t="s">
        <v>68</v>
      </c>
      <c r="C834" t="s">
        <v>175</v>
      </c>
      <c r="D834" s="1">
        <v>79.161290322599996</v>
      </c>
    </row>
    <row r="835" spans="1:4" x14ac:dyDescent="0.25">
      <c r="A835" s="5">
        <v>44197</v>
      </c>
      <c r="B835" t="s">
        <v>70</v>
      </c>
      <c r="C835" t="s">
        <v>226</v>
      </c>
      <c r="D835" s="1">
        <v>5.0505050505</v>
      </c>
    </row>
    <row r="836" spans="1:4" x14ac:dyDescent="0.25">
      <c r="A836" s="5">
        <v>44197</v>
      </c>
      <c r="B836" t="s">
        <v>71</v>
      </c>
      <c r="C836" t="s">
        <v>176</v>
      </c>
      <c r="D836" s="1">
        <v>94.501718213100006</v>
      </c>
    </row>
    <row r="837" spans="1:4" x14ac:dyDescent="0.25">
      <c r="A837" s="5">
        <v>44197</v>
      </c>
      <c r="B837" t="s">
        <v>72</v>
      </c>
      <c r="C837" t="s">
        <v>177</v>
      </c>
      <c r="D837" s="1">
        <v>94.1947565543</v>
      </c>
    </row>
    <row r="838" spans="1:4" x14ac:dyDescent="0.25">
      <c r="A838" s="5">
        <v>44197</v>
      </c>
      <c r="B838" t="s">
        <v>73</v>
      </c>
      <c r="C838" t="s">
        <v>178</v>
      </c>
      <c r="D838" s="1">
        <v>91.836444478199994</v>
      </c>
    </row>
    <row r="839" spans="1:4" x14ac:dyDescent="0.25">
      <c r="A839" s="5">
        <v>44197</v>
      </c>
      <c r="B839" t="s">
        <v>74</v>
      </c>
      <c r="C839" t="s">
        <v>179</v>
      </c>
      <c r="D839" s="1">
        <v>28.971962616799999</v>
      </c>
    </row>
    <row r="840" spans="1:4" x14ac:dyDescent="0.25">
      <c r="A840" s="5">
        <v>44197</v>
      </c>
      <c r="B840" t="s">
        <v>75</v>
      </c>
      <c r="C840" t="s">
        <v>180</v>
      </c>
      <c r="D840" s="1">
        <v>38.5826771654</v>
      </c>
    </row>
    <row r="841" spans="1:4" x14ac:dyDescent="0.25">
      <c r="A841" s="5">
        <v>44197</v>
      </c>
      <c r="B841" t="s">
        <v>76</v>
      </c>
      <c r="C841" t="s">
        <v>181</v>
      </c>
      <c r="D841" s="1">
        <v>73.057490099700004</v>
      </c>
    </row>
    <row r="842" spans="1:4" x14ac:dyDescent="0.25">
      <c r="A842" s="5">
        <v>44197</v>
      </c>
      <c r="B842" t="s">
        <v>78</v>
      </c>
      <c r="C842" t="s">
        <v>182</v>
      </c>
      <c r="D842" s="1">
        <v>67.415730337100001</v>
      </c>
    </row>
    <row r="843" spans="1:4" x14ac:dyDescent="0.25">
      <c r="A843" s="5">
        <v>44197</v>
      </c>
      <c r="B843" t="s">
        <v>79</v>
      </c>
      <c r="C843" t="s">
        <v>183</v>
      </c>
      <c r="D843" s="1">
        <v>75.789473684200004</v>
      </c>
    </row>
    <row r="844" spans="1:4" x14ac:dyDescent="0.25">
      <c r="A844" s="5">
        <v>44197</v>
      </c>
      <c r="B844" t="s">
        <v>80</v>
      </c>
      <c r="C844" t="s">
        <v>184</v>
      </c>
      <c r="D844" s="1">
        <v>92.175777063200002</v>
      </c>
    </row>
    <row r="845" spans="1:4" x14ac:dyDescent="0.25">
      <c r="A845" s="5">
        <v>44197</v>
      </c>
      <c r="B845" t="s">
        <v>81</v>
      </c>
      <c r="C845" t="s">
        <v>185</v>
      </c>
      <c r="D845" s="1">
        <v>91.480488531399999</v>
      </c>
    </row>
    <row r="846" spans="1:4" x14ac:dyDescent="0.25">
      <c r="A846" s="5">
        <v>44197</v>
      </c>
      <c r="B846" t="s">
        <v>82</v>
      </c>
      <c r="C846" t="s">
        <v>186</v>
      </c>
      <c r="D846" s="1">
        <v>51.651254953799999</v>
      </c>
    </row>
    <row r="847" spans="1:4" x14ac:dyDescent="0.25">
      <c r="A847" s="5">
        <v>44197</v>
      </c>
      <c r="B847" t="s">
        <v>84</v>
      </c>
      <c r="C847" t="s">
        <v>187</v>
      </c>
      <c r="D847" s="1">
        <v>53.127095105800002</v>
      </c>
    </row>
    <row r="848" spans="1:4" x14ac:dyDescent="0.25">
      <c r="A848" s="5">
        <v>44197</v>
      </c>
      <c r="B848" t="s">
        <v>88</v>
      </c>
      <c r="C848" t="s">
        <v>188</v>
      </c>
      <c r="D848" s="1">
        <v>80.208333333300004</v>
      </c>
    </row>
    <row r="849" spans="1:4" x14ac:dyDescent="0.25">
      <c r="A849" s="5">
        <v>44197</v>
      </c>
      <c r="B849" t="s">
        <v>89</v>
      </c>
      <c r="C849" t="s">
        <v>189</v>
      </c>
      <c r="D849" s="1">
        <v>62.271999999999998</v>
      </c>
    </row>
    <row r="850" spans="1:4" x14ac:dyDescent="0.25">
      <c r="A850" s="5">
        <v>44197</v>
      </c>
      <c r="B850" t="s">
        <v>91</v>
      </c>
      <c r="C850" t="s">
        <v>190</v>
      </c>
      <c r="D850" s="1">
        <v>38.043478260900002</v>
      </c>
    </row>
    <row r="851" spans="1:4" x14ac:dyDescent="0.25">
      <c r="A851" s="5">
        <v>44197</v>
      </c>
      <c r="B851" t="s">
        <v>92</v>
      </c>
      <c r="C851" t="s">
        <v>191</v>
      </c>
      <c r="D851" s="1">
        <v>8.6757990867999997</v>
      </c>
    </row>
    <row r="852" spans="1:4" x14ac:dyDescent="0.25">
      <c r="A852" s="5">
        <v>44197</v>
      </c>
      <c r="B852" t="s">
        <v>93</v>
      </c>
      <c r="C852" t="s">
        <v>192</v>
      </c>
      <c r="D852" s="1">
        <v>8.4304318025999994</v>
      </c>
    </row>
    <row r="853" spans="1:4" x14ac:dyDescent="0.25">
      <c r="A853" s="5">
        <v>44197</v>
      </c>
      <c r="B853" t="s">
        <v>94</v>
      </c>
      <c r="C853" t="s">
        <v>193</v>
      </c>
      <c r="D853" s="1">
        <v>83.190394511099996</v>
      </c>
    </row>
    <row r="854" spans="1:4" x14ac:dyDescent="0.25">
      <c r="A854" s="5">
        <v>44197</v>
      </c>
      <c r="B854" t="s">
        <v>95</v>
      </c>
      <c r="C854" t="s">
        <v>194</v>
      </c>
      <c r="D854" s="1">
        <v>95.892128731499994</v>
      </c>
    </row>
    <row r="855" spans="1:4" x14ac:dyDescent="0.25">
      <c r="A855" s="5">
        <v>44197</v>
      </c>
      <c r="B855" t="s">
        <v>96</v>
      </c>
      <c r="C855" t="s">
        <v>195</v>
      </c>
      <c r="D855" s="1">
        <v>85.9375</v>
      </c>
    </row>
    <row r="856" spans="1:4" x14ac:dyDescent="0.25">
      <c r="A856" s="5">
        <v>44197</v>
      </c>
      <c r="B856" t="s">
        <v>97</v>
      </c>
      <c r="C856" t="s">
        <v>196</v>
      </c>
      <c r="D856" s="1">
        <v>97.859622059399996</v>
      </c>
    </row>
    <row r="857" spans="1:4" x14ac:dyDescent="0.25">
      <c r="A857" s="5">
        <v>44197</v>
      </c>
      <c r="B857" t="s">
        <v>98</v>
      </c>
      <c r="C857" t="s">
        <v>197</v>
      </c>
      <c r="D857" s="1">
        <v>90.579173455800003</v>
      </c>
    </row>
    <row r="858" spans="1:4" x14ac:dyDescent="0.25">
      <c r="A858" s="5">
        <v>44197</v>
      </c>
      <c r="B858" t="s">
        <v>99</v>
      </c>
      <c r="C858" t="s">
        <v>198</v>
      </c>
      <c r="D858" s="1">
        <v>51.006711409399998</v>
      </c>
    </row>
    <row r="859" spans="1:4" x14ac:dyDescent="0.25">
      <c r="A859" s="5">
        <v>44197</v>
      </c>
      <c r="B859" t="s">
        <v>100</v>
      </c>
      <c r="C859" t="s">
        <v>199</v>
      </c>
      <c r="D859" s="1">
        <v>87.776819096899999</v>
      </c>
    </row>
    <row r="860" spans="1:4" x14ac:dyDescent="0.25">
      <c r="A860" s="5">
        <v>44197</v>
      </c>
      <c r="B860" t="s">
        <v>101</v>
      </c>
      <c r="C860" t="s">
        <v>200</v>
      </c>
      <c r="D860" s="1">
        <v>73.048200950400002</v>
      </c>
    </row>
    <row r="861" spans="1:4" x14ac:dyDescent="0.25">
      <c r="A861" s="5">
        <v>44197</v>
      </c>
      <c r="B861" t="s">
        <v>102</v>
      </c>
      <c r="C861" t="s">
        <v>201</v>
      </c>
      <c r="D861" s="1">
        <v>69.791666666699996</v>
      </c>
    </row>
    <row r="862" spans="1:4" x14ac:dyDescent="0.25">
      <c r="A862" s="5">
        <v>44197</v>
      </c>
      <c r="B862" t="s">
        <v>103</v>
      </c>
      <c r="C862" t="s">
        <v>202</v>
      </c>
      <c r="D862" s="1">
        <v>87.726312182300006</v>
      </c>
    </row>
    <row r="863" spans="1:4" x14ac:dyDescent="0.25">
      <c r="A863" s="5">
        <v>44197</v>
      </c>
      <c r="B863" t="s">
        <v>105</v>
      </c>
      <c r="C863" t="s">
        <v>203</v>
      </c>
      <c r="D863" s="1">
        <v>44.168336673299997</v>
      </c>
    </row>
    <row r="864" spans="1:4" x14ac:dyDescent="0.25">
      <c r="A864" s="5">
        <v>44197</v>
      </c>
      <c r="B864" t="s">
        <v>106</v>
      </c>
      <c r="C864" t="s">
        <v>204</v>
      </c>
      <c r="D864" s="1">
        <v>82.594767752300001</v>
      </c>
    </row>
    <row r="865" spans="1:4" x14ac:dyDescent="0.25">
      <c r="A865" s="5">
        <v>44197</v>
      </c>
      <c r="B865" t="s">
        <v>108</v>
      </c>
      <c r="C865" t="s">
        <v>205</v>
      </c>
      <c r="D865" s="1">
        <v>45.057766367100001</v>
      </c>
    </row>
    <row r="866" spans="1:4" x14ac:dyDescent="0.25">
      <c r="A866" s="5">
        <v>44197</v>
      </c>
      <c r="B866" t="s">
        <v>109</v>
      </c>
      <c r="C866" t="s">
        <v>206</v>
      </c>
      <c r="D866" s="1">
        <v>26.1066969353</v>
      </c>
    </row>
    <row r="867" spans="1:4" x14ac:dyDescent="0.25">
      <c r="A867" s="5">
        <v>44197</v>
      </c>
      <c r="B867" t="s">
        <v>111</v>
      </c>
      <c r="C867" t="s">
        <v>207</v>
      </c>
      <c r="D867" s="1">
        <v>55.464926590499999</v>
      </c>
    </row>
    <row r="868" spans="1:4" x14ac:dyDescent="0.25">
      <c r="A868" s="5">
        <v>44197</v>
      </c>
      <c r="B868" t="s">
        <v>112</v>
      </c>
      <c r="C868" t="s">
        <v>208</v>
      </c>
      <c r="D868" s="1">
        <v>62.591687041599997</v>
      </c>
    </row>
    <row r="869" spans="1:4" x14ac:dyDescent="0.25">
      <c r="A869" s="5">
        <v>44197</v>
      </c>
      <c r="B869" t="s">
        <v>113</v>
      </c>
      <c r="C869" t="s">
        <v>209</v>
      </c>
      <c r="D869" s="1">
        <v>79.166666666699996</v>
      </c>
    </row>
    <row r="870" spans="1:4" x14ac:dyDescent="0.25">
      <c r="A870" s="5">
        <v>44197</v>
      </c>
      <c r="B870" t="s">
        <v>121</v>
      </c>
      <c r="C870" t="s">
        <v>210</v>
      </c>
      <c r="D870" s="1">
        <v>92.9761368753</v>
      </c>
    </row>
    <row r="871" spans="1:4" x14ac:dyDescent="0.25">
      <c r="A871" s="5">
        <v>44197</v>
      </c>
      <c r="B871" t="s">
        <v>122</v>
      </c>
      <c r="C871" t="s">
        <v>211</v>
      </c>
      <c r="D871" s="1">
        <v>6.5693430657</v>
      </c>
    </row>
    <row r="872" spans="1:4" x14ac:dyDescent="0.25">
      <c r="A872" s="5">
        <v>44197</v>
      </c>
      <c r="B872" t="s">
        <v>123</v>
      </c>
      <c r="C872" t="s">
        <v>212</v>
      </c>
      <c r="D872" s="1">
        <v>21.536286522099999</v>
      </c>
    </row>
    <row r="873" spans="1:4" x14ac:dyDescent="0.25">
      <c r="A873" s="5">
        <v>44197</v>
      </c>
      <c r="B873" t="s">
        <v>124</v>
      </c>
      <c r="C873" t="s">
        <v>213</v>
      </c>
      <c r="D873" s="1">
        <v>99.4845360825</v>
      </c>
    </row>
    <row r="874" spans="1:4" x14ac:dyDescent="0.25">
      <c r="A874" s="5">
        <v>44197</v>
      </c>
      <c r="B874" t="s">
        <v>125</v>
      </c>
      <c r="C874" t="s">
        <v>214</v>
      </c>
      <c r="D874" s="1">
        <v>57.914357682599999</v>
      </c>
    </row>
    <row r="875" spans="1:4" x14ac:dyDescent="0.25">
      <c r="A875" s="5">
        <v>44197</v>
      </c>
      <c r="B875" t="s">
        <v>126</v>
      </c>
      <c r="C875" t="s">
        <v>215</v>
      </c>
      <c r="D875" s="1">
        <v>36.4741641337</v>
      </c>
    </row>
    <row r="876" spans="1:4" x14ac:dyDescent="0.25">
      <c r="A876" s="5">
        <v>44197</v>
      </c>
      <c r="B876" t="s">
        <v>127</v>
      </c>
      <c r="C876" t="s">
        <v>216</v>
      </c>
      <c r="D876" s="1">
        <v>96.194542416900006</v>
      </c>
    </row>
    <row r="877" spans="1:4" x14ac:dyDescent="0.25">
      <c r="A877" s="5">
        <v>44197</v>
      </c>
      <c r="B877" t="s">
        <v>128</v>
      </c>
      <c r="C877" t="s">
        <v>217</v>
      </c>
      <c r="D877" s="1">
        <v>87.527743967899994</v>
      </c>
    </row>
    <row r="878" spans="1:4" x14ac:dyDescent="0.25">
      <c r="A878" s="5">
        <v>44197</v>
      </c>
      <c r="B878" t="s">
        <v>129</v>
      </c>
      <c r="C878" t="s">
        <v>218</v>
      </c>
      <c r="D878" s="1">
        <v>34.080717488799998</v>
      </c>
    </row>
    <row r="879" spans="1:4" x14ac:dyDescent="0.25">
      <c r="A879" s="5">
        <v>44197</v>
      </c>
      <c r="B879" t="s">
        <v>130</v>
      </c>
      <c r="C879" t="s">
        <v>219</v>
      </c>
      <c r="D879" s="1">
        <v>76.276432491500003</v>
      </c>
    </row>
    <row r="880" spans="1:4" x14ac:dyDescent="0.25">
      <c r="A880" s="5">
        <v>44197</v>
      </c>
      <c r="B880" t="s">
        <v>131</v>
      </c>
      <c r="C880" t="s">
        <v>220</v>
      </c>
      <c r="D880" s="1">
        <v>40.6593406593</v>
      </c>
    </row>
    <row r="881" spans="1:4" x14ac:dyDescent="0.25">
      <c r="A881" s="5">
        <v>44197</v>
      </c>
      <c r="B881" t="s">
        <v>132</v>
      </c>
      <c r="C881" t="s">
        <v>221</v>
      </c>
      <c r="D881" s="1">
        <v>59.3519618065</v>
      </c>
    </row>
    <row r="882" spans="1:4" x14ac:dyDescent="0.25">
      <c r="A882" s="5">
        <v>44197</v>
      </c>
      <c r="B882" t="s">
        <v>134</v>
      </c>
      <c r="C882" t="s">
        <v>222</v>
      </c>
      <c r="D882" s="1">
        <v>89.351851851899994</v>
      </c>
    </row>
    <row r="883" spans="1:4" x14ac:dyDescent="0.25">
      <c r="A883" s="5">
        <v>44197</v>
      </c>
      <c r="B883" t="s">
        <v>135</v>
      </c>
      <c r="C883" t="s">
        <v>223</v>
      </c>
      <c r="D883" s="1">
        <v>90.743338008400002</v>
      </c>
    </row>
    <row r="884" spans="1:4" x14ac:dyDescent="0.25">
      <c r="A884" s="5">
        <v>44197</v>
      </c>
      <c r="B884" t="s">
        <v>136</v>
      </c>
      <c r="C884" t="s">
        <v>224</v>
      </c>
      <c r="D884" s="1">
        <v>73.282442748099996</v>
      </c>
    </row>
    <row r="885" spans="1:4" x14ac:dyDescent="0.25">
      <c r="A885" s="5">
        <v>44197</v>
      </c>
      <c r="B885" t="s">
        <v>137</v>
      </c>
      <c r="C885" t="s">
        <v>225</v>
      </c>
      <c r="D885" s="1">
        <v>80.635470305300004</v>
      </c>
    </row>
    <row r="886" spans="1:4" x14ac:dyDescent="0.25">
      <c r="A886" s="5">
        <v>44562</v>
      </c>
      <c r="B886" t="s">
        <v>33</v>
      </c>
      <c r="C886" t="s">
        <v>159</v>
      </c>
      <c r="D886" s="1">
        <v>63.764098642699999</v>
      </c>
    </row>
    <row r="887" spans="1:4" x14ac:dyDescent="0.25">
      <c r="A887" s="5">
        <v>44562</v>
      </c>
      <c r="B887" t="s">
        <v>52</v>
      </c>
      <c r="C887" t="s">
        <v>160</v>
      </c>
      <c r="D887" s="1">
        <v>20.784924907899999</v>
      </c>
    </row>
    <row r="888" spans="1:4" x14ac:dyDescent="0.25">
      <c r="A888" s="5">
        <v>44562</v>
      </c>
      <c r="B888" t="s">
        <v>53</v>
      </c>
      <c r="C888" t="s">
        <v>161</v>
      </c>
      <c r="D888" s="1">
        <v>33.310313075499998</v>
      </c>
    </row>
    <row r="889" spans="1:4" x14ac:dyDescent="0.25">
      <c r="A889" s="5">
        <v>44562</v>
      </c>
      <c r="B889" t="s">
        <v>54</v>
      </c>
      <c r="C889" t="s">
        <v>162</v>
      </c>
      <c r="D889" s="1">
        <v>25.2136752137</v>
      </c>
    </row>
    <row r="890" spans="1:4" x14ac:dyDescent="0.25">
      <c r="A890" s="5">
        <v>44562</v>
      </c>
      <c r="B890" t="s">
        <v>55</v>
      </c>
      <c r="C890" t="s">
        <v>163</v>
      </c>
      <c r="D890" s="1">
        <v>35.751295336799998</v>
      </c>
    </row>
    <row r="891" spans="1:4" x14ac:dyDescent="0.25">
      <c r="A891" s="5">
        <v>44562</v>
      </c>
      <c r="B891" t="s">
        <v>56</v>
      </c>
      <c r="C891" t="s">
        <v>164</v>
      </c>
      <c r="D891" s="1">
        <v>51.430317848400001</v>
      </c>
    </row>
    <row r="892" spans="1:4" x14ac:dyDescent="0.25">
      <c r="A892" s="5">
        <v>44562</v>
      </c>
      <c r="B892" t="s">
        <v>57</v>
      </c>
      <c r="C892" t="s">
        <v>165</v>
      </c>
      <c r="D892" s="1">
        <v>79.257408068499998</v>
      </c>
    </row>
    <row r="893" spans="1:4" x14ac:dyDescent="0.25">
      <c r="A893" s="5">
        <v>44562</v>
      </c>
      <c r="B893" t="s">
        <v>58</v>
      </c>
      <c r="C893" t="s">
        <v>166</v>
      </c>
      <c r="D893" s="1">
        <v>92.592592592599999</v>
      </c>
    </row>
    <row r="894" spans="1:4" x14ac:dyDescent="0.25">
      <c r="A894" s="5">
        <v>44562</v>
      </c>
      <c r="B894" t="s">
        <v>59</v>
      </c>
      <c r="C894" t="s">
        <v>167</v>
      </c>
      <c r="D894" s="1">
        <v>67.714075707500001</v>
      </c>
    </row>
    <row r="895" spans="1:4" x14ac:dyDescent="0.25">
      <c r="A895" s="5">
        <v>44562</v>
      </c>
      <c r="B895" t="s">
        <v>60</v>
      </c>
      <c r="C895" t="s">
        <v>168</v>
      </c>
      <c r="D895" s="1">
        <v>0.55172413789999997</v>
      </c>
    </row>
    <row r="896" spans="1:4" x14ac:dyDescent="0.25">
      <c r="A896" s="5">
        <v>44562</v>
      </c>
      <c r="B896" t="s">
        <v>61</v>
      </c>
      <c r="C896" t="s">
        <v>169</v>
      </c>
      <c r="D896" s="1">
        <v>76.421100500199998</v>
      </c>
    </row>
    <row r="897" spans="1:4" x14ac:dyDescent="0.25">
      <c r="A897" s="5">
        <v>44562</v>
      </c>
      <c r="B897" t="s">
        <v>62</v>
      </c>
      <c r="C897" t="s">
        <v>170</v>
      </c>
      <c r="D897" s="1">
        <v>47</v>
      </c>
    </row>
    <row r="898" spans="1:4" x14ac:dyDescent="0.25">
      <c r="A898" s="5">
        <v>44562</v>
      </c>
      <c r="B898" t="s">
        <v>63</v>
      </c>
      <c r="C898" t="s">
        <v>171</v>
      </c>
      <c r="D898" s="1">
        <v>4.3620501636000002</v>
      </c>
    </row>
    <row r="899" spans="1:4" x14ac:dyDescent="0.25">
      <c r="A899" s="5">
        <v>44562</v>
      </c>
      <c r="B899" t="s">
        <v>64</v>
      </c>
      <c r="C899" t="s">
        <v>172</v>
      </c>
      <c r="D899" s="1">
        <v>51.635111876099998</v>
      </c>
    </row>
    <row r="900" spans="1:4" x14ac:dyDescent="0.25">
      <c r="A900" s="5">
        <v>44562</v>
      </c>
      <c r="B900" t="s">
        <v>65</v>
      </c>
      <c r="C900" t="s">
        <v>173</v>
      </c>
      <c r="D900" s="1">
        <v>10.517846693999999</v>
      </c>
    </row>
    <row r="901" spans="1:4" x14ac:dyDescent="0.25">
      <c r="A901" s="5">
        <v>44562</v>
      </c>
      <c r="B901" t="s">
        <v>66</v>
      </c>
      <c r="C901" t="s">
        <v>174</v>
      </c>
      <c r="D901" s="1">
        <v>15.789473684200001</v>
      </c>
    </row>
    <row r="902" spans="1:4" x14ac:dyDescent="0.25">
      <c r="A902" s="5">
        <v>44562</v>
      </c>
      <c r="B902" t="s">
        <v>68</v>
      </c>
      <c r="C902" t="s">
        <v>175</v>
      </c>
      <c r="D902" s="1">
        <v>79.161290322599996</v>
      </c>
    </row>
    <row r="903" spans="1:4" x14ac:dyDescent="0.25">
      <c r="A903" s="5">
        <v>44562</v>
      </c>
      <c r="B903" t="s">
        <v>70</v>
      </c>
      <c r="C903" t="s">
        <v>226</v>
      </c>
      <c r="D903" s="1">
        <v>5.0505050505</v>
      </c>
    </row>
    <row r="904" spans="1:4" x14ac:dyDescent="0.25">
      <c r="A904" s="5">
        <v>44562</v>
      </c>
      <c r="B904" t="s">
        <v>71</v>
      </c>
      <c r="C904" t="s">
        <v>176</v>
      </c>
      <c r="D904" s="1">
        <v>94.501718213100006</v>
      </c>
    </row>
    <row r="905" spans="1:4" x14ac:dyDescent="0.25">
      <c r="A905" s="5">
        <v>44562</v>
      </c>
      <c r="B905" t="s">
        <v>72</v>
      </c>
      <c r="C905" t="s">
        <v>177</v>
      </c>
      <c r="D905" s="1">
        <v>94.1947565543</v>
      </c>
    </row>
    <row r="906" spans="1:4" x14ac:dyDescent="0.25">
      <c r="A906" s="5">
        <v>44562</v>
      </c>
      <c r="B906" t="s">
        <v>73</v>
      </c>
      <c r="C906" t="s">
        <v>178</v>
      </c>
      <c r="D906" s="1">
        <v>91.836444478199994</v>
      </c>
    </row>
    <row r="907" spans="1:4" x14ac:dyDescent="0.25">
      <c r="A907" s="5">
        <v>44562</v>
      </c>
      <c r="B907" t="s">
        <v>74</v>
      </c>
      <c r="C907" t="s">
        <v>179</v>
      </c>
      <c r="D907" s="1">
        <v>28.971962616799999</v>
      </c>
    </row>
    <row r="908" spans="1:4" x14ac:dyDescent="0.25">
      <c r="A908" s="5">
        <v>44562</v>
      </c>
      <c r="B908" t="s">
        <v>75</v>
      </c>
      <c r="C908" t="s">
        <v>180</v>
      </c>
      <c r="D908" s="1">
        <v>38.5826771654</v>
      </c>
    </row>
    <row r="909" spans="1:4" x14ac:dyDescent="0.25">
      <c r="A909" s="5">
        <v>44562</v>
      </c>
      <c r="B909" t="s">
        <v>76</v>
      </c>
      <c r="C909" t="s">
        <v>181</v>
      </c>
      <c r="D909" s="1">
        <v>73.057490099700004</v>
      </c>
    </row>
    <row r="910" spans="1:4" x14ac:dyDescent="0.25">
      <c r="A910" s="5">
        <v>44562</v>
      </c>
      <c r="B910" t="s">
        <v>78</v>
      </c>
      <c r="C910" t="s">
        <v>182</v>
      </c>
      <c r="D910" s="1">
        <v>67.415730337100001</v>
      </c>
    </row>
    <row r="911" spans="1:4" x14ac:dyDescent="0.25">
      <c r="A911" s="5">
        <v>44562</v>
      </c>
      <c r="B911" t="s">
        <v>79</v>
      </c>
      <c r="C911" t="s">
        <v>183</v>
      </c>
      <c r="D911" s="1">
        <v>75.789473684200004</v>
      </c>
    </row>
    <row r="912" spans="1:4" x14ac:dyDescent="0.25">
      <c r="A912" s="5">
        <v>44562</v>
      </c>
      <c r="B912" t="s">
        <v>80</v>
      </c>
      <c r="C912" t="s">
        <v>184</v>
      </c>
      <c r="D912" s="1">
        <v>92.175777063200002</v>
      </c>
    </row>
    <row r="913" spans="1:4" x14ac:dyDescent="0.25">
      <c r="A913" s="5">
        <v>44562</v>
      </c>
      <c r="B913" t="s">
        <v>81</v>
      </c>
      <c r="C913" t="s">
        <v>185</v>
      </c>
      <c r="D913" s="1">
        <v>91.480488531399999</v>
      </c>
    </row>
    <row r="914" spans="1:4" x14ac:dyDescent="0.25">
      <c r="A914" s="5">
        <v>44562</v>
      </c>
      <c r="B914" t="s">
        <v>82</v>
      </c>
      <c r="C914" t="s">
        <v>186</v>
      </c>
      <c r="D914" s="1">
        <v>51.651254953799999</v>
      </c>
    </row>
    <row r="915" spans="1:4" x14ac:dyDescent="0.25">
      <c r="A915" s="5">
        <v>44562</v>
      </c>
      <c r="B915" t="s">
        <v>84</v>
      </c>
      <c r="C915" t="s">
        <v>187</v>
      </c>
      <c r="D915" s="1">
        <v>53.127095105800002</v>
      </c>
    </row>
    <row r="916" spans="1:4" x14ac:dyDescent="0.25">
      <c r="A916" s="5">
        <v>44562</v>
      </c>
      <c r="B916" t="s">
        <v>88</v>
      </c>
      <c r="C916" t="s">
        <v>188</v>
      </c>
      <c r="D916" s="1">
        <v>80.208333333300004</v>
      </c>
    </row>
    <row r="917" spans="1:4" x14ac:dyDescent="0.25">
      <c r="A917" s="5">
        <v>44562</v>
      </c>
      <c r="B917" t="s">
        <v>89</v>
      </c>
      <c r="C917" t="s">
        <v>189</v>
      </c>
      <c r="D917" s="1">
        <v>62.271999999999998</v>
      </c>
    </row>
    <row r="918" spans="1:4" x14ac:dyDescent="0.25">
      <c r="A918" s="5">
        <v>44562</v>
      </c>
      <c r="B918" t="s">
        <v>91</v>
      </c>
      <c r="C918" t="s">
        <v>190</v>
      </c>
      <c r="D918" s="1">
        <v>38.043478260900002</v>
      </c>
    </row>
    <row r="919" spans="1:4" x14ac:dyDescent="0.25">
      <c r="A919" s="5">
        <v>44562</v>
      </c>
      <c r="B919" t="s">
        <v>92</v>
      </c>
      <c r="C919" t="s">
        <v>191</v>
      </c>
      <c r="D919" s="1">
        <v>8.6757990867999997</v>
      </c>
    </row>
    <row r="920" spans="1:4" x14ac:dyDescent="0.25">
      <c r="A920" s="5">
        <v>44562</v>
      </c>
      <c r="B920" t="s">
        <v>93</v>
      </c>
      <c r="C920" t="s">
        <v>192</v>
      </c>
      <c r="D920" s="1">
        <v>8.4304318025999994</v>
      </c>
    </row>
    <row r="921" spans="1:4" x14ac:dyDescent="0.25">
      <c r="A921" s="5">
        <v>44562</v>
      </c>
      <c r="B921" t="s">
        <v>94</v>
      </c>
      <c r="C921" t="s">
        <v>193</v>
      </c>
      <c r="D921" s="1">
        <v>83.190394511099996</v>
      </c>
    </row>
    <row r="922" spans="1:4" x14ac:dyDescent="0.25">
      <c r="A922" s="5">
        <v>44562</v>
      </c>
      <c r="B922" t="s">
        <v>95</v>
      </c>
      <c r="C922" t="s">
        <v>194</v>
      </c>
      <c r="D922" s="1">
        <v>95.892128731499994</v>
      </c>
    </row>
    <row r="923" spans="1:4" x14ac:dyDescent="0.25">
      <c r="A923" s="5">
        <v>44562</v>
      </c>
      <c r="B923" t="s">
        <v>96</v>
      </c>
      <c r="C923" t="s">
        <v>195</v>
      </c>
      <c r="D923" s="1">
        <v>85.9375</v>
      </c>
    </row>
    <row r="924" spans="1:4" x14ac:dyDescent="0.25">
      <c r="A924" s="5">
        <v>44562</v>
      </c>
      <c r="B924" t="s">
        <v>97</v>
      </c>
      <c r="C924" t="s">
        <v>196</v>
      </c>
      <c r="D924" s="1">
        <v>97.859622059399996</v>
      </c>
    </row>
    <row r="925" spans="1:4" x14ac:dyDescent="0.25">
      <c r="A925" s="5">
        <v>44562</v>
      </c>
      <c r="B925" t="s">
        <v>98</v>
      </c>
      <c r="C925" t="s">
        <v>197</v>
      </c>
      <c r="D925" s="1">
        <v>90.579173455800003</v>
      </c>
    </row>
    <row r="926" spans="1:4" x14ac:dyDescent="0.25">
      <c r="A926" s="5">
        <v>44562</v>
      </c>
      <c r="B926" t="s">
        <v>99</v>
      </c>
      <c r="C926" t="s">
        <v>198</v>
      </c>
      <c r="D926" s="1">
        <v>51.006711409399998</v>
      </c>
    </row>
    <row r="927" spans="1:4" x14ac:dyDescent="0.25">
      <c r="A927" s="5">
        <v>44562</v>
      </c>
      <c r="B927" t="s">
        <v>100</v>
      </c>
      <c r="C927" t="s">
        <v>199</v>
      </c>
      <c r="D927" s="1">
        <v>87.776819096899999</v>
      </c>
    </row>
    <row r="928" spans="1:4" x14ac:dyDescent="0.25">
      <c r="A928" s="5">
        <v>44562</v>
      </c>
      <c r="B928" t="s">
        <v>101</v>
      </c>
      <c r="C928" t="s">
        <v>200</v>
      </c>
      <c r="D928" s="1">
        <v>73.048200950400002</v>
      </c>
    </row>
    <row r="929" spans="1:4" x14ac:dyDescent="0.25">
      <c r="A929" s="5">
        <v>44562</v>
      </c>
      <c r="B929" t="s">
        <v>102</v>
      </c>
      <c r="C929" t="s">
        <v>201</v>
      </c>
      <c r="D929" s="1">
        <v>69.791666666699996</v>
      </c>
    </row>
    <row r="930" spans="1:4" x14ac:dyDescent="0.25">
      <c r="A930" s="5">
        <v>44562</v>
      </c>
      <c r="B930" t="s">
        <v>103</v>
      </c>
      <c r="C930" t="s">
        <v>202</v>
      </c>
      <c r="D930" s="1">
        <v>87.726312182300006</v>
      </c>
    </row>
    <row r="931" spans="1:4" x14ac:dyDescent="0.25">
      <c r="A931" s="5">
        <v>44562</v>
      </c>
      <c r="B931" t="s">
        <v>105</v>
      </c>
      <c r="C931" t="s">
        <v>203</v>
      </c>
      <c r="D931" s="1">
        <v>44.168336673299997</v>
      </c>
    </row>
    <row r="932" spans="1:4" x14ac:dyDescent="0.25">
      <c r="A932" s="5">
        <v>44562</v>
      </c>
      <c r="B932" t="s">
        <v>106</v>
      </c>
      <c r="C932" t="s">
        <v>204</v>
      </c>
      <c r="D932" s="1">
        <v>82.594767752300001</v>
      </c>
    </row>
    <row r="933" spans="1:4" x14ac:dyDescent="0.25">
      <c r="A933" s="5">
        <v>44562</v>
      </c>
      <c r="B933" t="s">
        <v>108</v>
      </c>
      <c r="C933" t="s">
        <v>205</v>
      </c>
      <c r="D933" s="1">
        <v>45.057766367100001</v>
      </c>
    </row>
    <row r="934" spans="1:4" x14ac:dyDescent="0.25">
      <c r="A934" s="5">
        <v>44562</v>
      </c>
      <c r="B934" t="s">
        <v>109</v>
      </c>
      <c r="C934" t="s">
        <v>206</v>
      </c>
      <c r="D934" s="1">
        <v>26.1066969353</v>
      </c>
    </row>
    <row r="935" spans="1:4" x14ac:dyDescent="0.25">
      <c r="A935" s="5">
        <v>44562</v>
      </c>
      <c r="B935" t="s">
        <v>111</v>
      </c>
      <c r="C935" t="s">
        <v>207</v>
      </c>
      <c r="D935" s="1">
        <v>55.464926590499999</v>
      </c>
    </row>
    <row r="936" spans="1:4" x14ac:dyDescent="0.25">
      <c r="A936" s="5">
        <v>44562</v>
      </c>
      <c r="B936" t="s">
        <v>112</v>
      </c>
      <c r="C936" t="s">
        <v>208</v>
      </c>
      <c r="D936" s="1">
        <v>62.591687041599997</v>
      </c>
    </row>
    <row r="937" spans="1:4" x14ac:dyDescent="0.25">
      <c r="A937" s="5">
        <v>44562</v>
      </c>
      <c r="B937" t="s">
        <v>113</v>
      </c>
      <c r="C937" t="s">
        <v>209</v>
      </c>
      <c r="D937" s="1">
        <v>79.166666666699996</v>
      </c>
    </row>
    <row r="938" spans="1:4" x14ac:dyDescent="0.25">
      <c r="A938" s="5">
        <v>44562</v>
      </c>
      <c r="B938" t="s">
        <v>121</v>
      </c>
      <c r="C938" t="s">
        <v>210</v>
      </c>
      <c r="D938" s="1">
        <v>92.9761368753</v>
      </c>
    </row>
    <row r="939" spans="1:4" x14ac:dyDescent="0.25">
      <c r="A939" s="5">
        <v>44562</v>
      </c>
      <c r="B939" t="s">
        <v>122</v>
      </c>
      <c r="C939" t="s">
        <v>211</v>
      </c>
      <c r="D939" s="1">
        <v>6.5693430657</v>
      </c>
    </row>
    <row r="940" spans="1:4" x14ac:dyDescent="0.25">
      <c r="A940" s="5">
        <v>44562</v>
      </c>
      <c r="B940" t="s">
        <v>123</v>
      </c>
      <c r="C940" t="s">
        <v>212</v>
      </c>
      <c r="D940" s="1">
        <v>21.536286522099999</v>
      </c>
    </row>
    <row r="941" spans="1:4" x14ac:dyDescent="0.25">
      <c r="A941" s="5">
        <v>44562</v>
      </c>
      <c r="B941" t="s">
        <v>124</v>
      </c>
      <c r="C941" t="s">
        <v>213</v>
      </c>
      <c r="D941" s="1">
        <v>99.4845360825</v>
      </c>
    </row>
    <row r="942" spans="1:4" x14ac:dyDescent="0.25">
      <c r="A942" s="5">
        <v>44562</v>
      </c>
      <c r="B942" t="s">
        <v>125</v>
      </c>
      <c r="C942" t="s">
        <v>214</v>
      </c>
      <c r="D942" s="1">
        <v>57.914357682599999</v>
      </c>
    </row>
    <row r="943" spans="1:4" x14ac:dyDescent="0.25">
      <c r="A943" s="5">
        <v>44562</v>
      </c>
      <c r="B943" t="s">
        <v>126</v>
      </c>
      <c r="C943" t="s">
        <v>215</v>
      </c>
      <c r="D943" s="1">
        <v>36.4741641337</v>
      </c>
    </row>
    <row r="944" spans="1:4" x14ac:dyDescent="0.25">
      <c r="A944" s="5">
        <v>44562</v>
      </c>
      <c r="B944" t="s">
        <v>127</v>
      </c>
      <c r="C944" t="s">
        <v>216</v>
      </c>
      <c r="D944" s="1">
        <v>96.194542416900006</v>
      </c>
    </row>
    <row r="945" spans="1:4" x14ac:dyDescent="0.25">
      <c r="A945" s="5">
        <v>44562</v>
      </c>
      <c r="B945" t="s">
        <v>128</v>
      </c>
      <c r="C945" t="s">
        <v>217</v>
      </c>
      <c r="D945" s="1">
        <v>87.527743967899994</v>
      </c>
    </row>
    <row r="946" spans="1:4" x14ac:dyDescent="0.25">
      <c r="A946" s="5">
        <v>44562</v>
      </c>
      <c r="B946" t="s">
        <v>129</v>
      </c>
      <c r="C946" t="s">
        <v>218</v>
      </c>
      <c r="D946" s="1">
        <v>34.080717488799998</v>
      </c>
    </row>
    <row r="947" spans="1:4" x14ac:dyDescent="0.25">
      <c r="A947" s="5">
        <v>44562</v>
      </c>
      <c r="B947" t="s">
        <v>130</v>
      </c>
      <c r="C947" t="s">
        <v>219</v>
      </c>
      <c r="D947" s="1">
        <v>76.276432491500003</v>
      </c>
    </row>
    <row r="948" spans="1:4" x14ac:dyDescent="0.25">
      <c r="A948" s="5">
        <v>44562</v>
      </c>
      <c r="B948" t="s">
        <v>131</v>
      </c>
      <c r="C948" t="s">
        <v>220</v>
      </c>
      <c r="D948" s="1">
        <v>40.6593406593</v>
      </c>
    </row>
    <row r="949" spans="1:4" x14ac:dyDescent="0.25">
      <c r="A949" s="5">
        <v>44562</v>
      </c>
      <c r="B949" t="s">
        <v>132</v>
      </c>
      <c r="C949" t="s">
        <v>221</v>
      </c>
      <c r="D949" s="1">
        <v>59.3519618065</v>
      </c>
    </row>
    <row r="950" spans="1:4" x14ac:dyDescent="0.25">
      <c r="A950" s="5">
        <v>44562</v>
      </c>
      <c r="B950" t="s">
        <v>134</v>
      </c>
      <c r="C950" t="s">
        <v>222</v>
      </c>
      <c r="D950" s="1">
        <v>89.351851851899994</v>
      </c>
    </row>
    <row r="951" spans="1:4" x14ac:dyDescent="0.25">
      <c r="A951" s="5">
        <v>44562</v>
      </c>
      <c r="B951" t="s">
        <v>135</v>
      </c>
      <c r="C951" t="s">
        <v>223</v>
      </c>
      <c r="D951" s="1">
        <v>90.743338008400002</v>
      </c>
    </row>
    <row r="952" spans="1:4" x14ac:dyDescent="0.25">
      <c r="A952" s="5">
        <v>44562</v>
      </c>
      <c r="B952" t="s">
        <v>136</v>
      </c>
      <c r="C952" t="s">
        <v>224</v>
      </c>
      <c r="D952" s="1">
        <v>73.282442748099996</v>
      </c>
    </row>
    <row r="953" spans="1:4" x14ac:dyDescent="0.25">
      <c r="A953" s="5">
        <v>44562</v>
      </c>
      <c r="B953" t="s">
        <v>137</v>
      </c>
      <c r="C953" t="s">
        <v>225</v>
      </c>
      <c r="D953" s="1">
        <v>80.635470305300004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M213"/>
  <sheetViews>
    <sheetView topLeftCell="A92" workbookViewId="0">
      <selection activeCell="M200" sqref="M200"/>
    </sheetView>
  </sheetViews>
  <sheetFormatPr defaultRowHeight="15" x14ac:dyDescent="0.25"/>
  <sheetData>
    <row r="1" spans="1:13" x14ac:dyDescent="0.25">
      <c r="D1" t="s">
        <v>155</v>
      </c>
      <c r="H1" t="s">
        <v>156</v>
      </c>
      <c r="L1" t="s">
        <v>157</v>
      </c>
    </row>
    <row r="2" spans="1:13" x14ac:dyDescent="0.25">
      <c r="A2" t="s">
        <v>33</v>
      </c>
      <c r="B2" t="s">
        <v>148</v>
      </c>
      <c r="C2">
        <v>2012</v>
      </c>
      <c r="D2">
        <v>1229.9000000000001</v>
      </c>
      <c r="E2" t="s">
        <v>39</v>
      </c>
      <c r="G2">
        <v>2017</v>
      </c>
      <c r="H2">
        <v>1365</v>
      </c>
      <c r="I2" t="s">
        <v>39</v>
      </c>
      <c r="K2">
        <v>2018</v>
      </c>
      <c r="L2">
        <v>1365</v>
      </c>
      <c r="M2" t="s">
        <v>39</v>
      </c>
    </row>
    <row r="3" spans="1:13" hidden="1" x14ac:dyDescent="0.25"/>
    <row r="4" spans="1:13" hidden="1" x14ac:dyDescent="0.25">
      <c r="D4" t="s">
        <v>155</v>
      </c>
      <c r="H4" t="s">
        <v>156</v>
      </c>
      <c r="L4" t="s">
        <v>157</v>
      </c>
    </row>
    <row r="5" spans="1:13" x14ac:dyDescent="0.25">
      <c r="A5" t="s">
        <v>52</v>
      </c>
      <c r="B5" t="s">
        <v>148</v>
      </c>
      <c r="C5">
        <v>2012</v>
      </c>
      <c r="D5">
        <v>85.53</v>
      </c>
      <c r="E5" t="s">
        <v>42</v>
      </c>
      <c r="G5">
        <v>2017</v>
      </c>
      <c r="H5">
        <v>85.53</v>
      </c>
      <c r="I5" t="s">
        <v>42</v>
      </c>
      <c r="K5">
        <v>2018</v>
      </c>
      <c r="L5">
        <v>85.53</v>
      </c>
      <c r="M5" t="s">
        <v>42</v>
      </c>
    </row>
    <row r="6" spans="1:13" hidden="1" x14ac:dyDescent="0.25"/>
    <row r="7" spans="1:13" hidden="1" x14ac:dyDescent="0.25">
      <c r="D7" t="s">
        <v>155</v>
      </c>
      <c r="H7" t="s">
        <v>156</v>
      </c>
      <c r="L7" t="s">
        <v>157</v>
      </c>
    </row>
    <row r="8" spans="1:13" x14ac:dyDescent="0.25">
      <c r="A8" t="s">
        <v>53</v>
      </c>
      <c r="B8" t="s">
        <v>148</v>
      </c>
      <c r="C8">
        <v>2012</v>
      </c>
      <c r="D8">
        <v>3.7807692307999998</v>
      </c>
      <c r="E8" t="s">
        <v>42</v>
      </c>
      <c r="G8">
        <v>2017</v>
      </c>
      <c r="H8">
        <v>3.73</v>
      </c>
      <c r="I8" t="s">
        <v>42</v>
      </c>
      <c r="K8">
        <v>2018</v>
      </c>
      <c r="L8">
        <v>3.73</v>
      </c>
      <c r="M8" t="s">
        <v>42</v>
      </c>
    </row>
    <row r="9" spans="1:13" hidden="1" x14ac:dyDescent="0.25"/>
    <row r="10" spans="1:13" hidden="1" x14ac:dyDescent="0.25">
      <c r="D10" t="s">
        <v>155</v>
      </c>
      <c r="H10" t="s">
        <v>156</v>
      </c>
      <c r="L10" t="s">
        <v>157</v>
      </c>
    </row>
    <row r="11" spans="1:13" x14ac:dyDescent="0.25">
      <c r="A11" t="s">
        <v>54</v>
      </c>
      <c r="B11" t="s">
        <v>148</v>
      </c>
      <c r="C11">
        <v>2012</v>
      </c>
      <c r="D11">
        <v>24.324999999999999</v>
      </c>
      <c r="E11" t="s">
        <v>39</v>
      </c>
      <c r="G11">
        <v>2017</v>
      </c>
      <c r="H11">
        <v>24.324999999999999</v>
      </c>
      <c r="I11" t="s">
        <v>39</v>
      </c>
      <c r="K11">
        <v>2018</v>
      </c>
      <c r="L11">
        <v>24.324999999999999</v>
      </c>
      <c r="M11" t="s">
        <v>39</v>
      </c>
    </row>
    <row r="12" spans="1:13" hidden="1" x14ac:dyDescent="0.25"/>
    <row r="13" spans="1:13" hidden="1" x14ac:dyDescent="0.25">
      <c r="D13" t="s">
        <v>155</v>
      </c>
      <c r="H13" t="s">
        <v>156</v>
      </c>
      <c r="L13" t="s">
        <v>157</v>
      </c>
    </row>
    <row r="14" spans="1:13" x14ac:dyDescent="0.25">
      <c r="A14" t="s">
        <v>55</v>
      </c>
      <c r="B14" t="s">
        <v>148</v>
      </c>
      <c r="C14">
        <v>2012</v>
      </c>
      <c r="D14">
        <v>1.4390000000000001</v>
      </c>
      <c r="E14" t="s">
        <v>42</v>
      </c>
      <c r="G14">
        <v>2017</v>
      </c>
      <c r="H14">
        <v>1.4390000000000001</v>
      </c>
      <c r="I14" t="s">
        <v>42</v>
      </c>
      <c r="K14">
        <v>2018</v>
      </c>
      <c r="L14">
        <v>1.4390000000000001</v>
      </c>
      <c r="M14" t="s">
        <v>42</v>
      </c>
    </row>
    <row r="15" spans="1:13" hidden="1" x14ac:dyDescent="0.25"/>
    <row r="16" spans="1:13" hidden="1" x14ac:dyDescent="0.25">
      <c r="D16" t="s">
        <v>155</v>
      </c>
      <c r="H16" t="s">
        <v>156</v>
      </c>
      <c r="L16" t="s">
        <v>157</v>
      </c>
    </row>
    <row r="17" spans="1:13" x14ac:dyDescent="0.25">
      <c r="A17" t="s">
        <v>56</v>
      </c>
      <c r="B17" t="s">
        <v>148</v>
      </c>
      <c r="C17">
        <v>2012</v>
      </c>
      <c r="D17">
        <v>54.271000000000001</v>
      </c>
      <c r="E17" t="s">
        <v>42</v>
      </c>
      <c r="G17">
        <v>2017</v>
      </c>
      <c r="H17">
        <v>54.271000000000001</v>
      </c>
      <c r="I17" t="s">
        <v>42</v>
      </c>
      <c r="K17">
        <v>2018</v>
      </c>
      <c r="L17">
        <v>54.271000000000001</v>
      </c>
      <c r="M17" t="s">
        <v>42</v>
      </c>
    </row>
    <row r="18" spans="1:13" hidden="1" x14ac:dyDescent="0.25"/>
    <row r="19" spans="1:13" hidden="1" x14ac:dyDescent="0.25">
      <c r="D19" t="s">
        <v>155</v>
      </c>
      <c r="H19" t="s">
        <v>156</v>
      </c>
      <c r="L19" t="s">
        <v>157</v>
      </c>
    </row>
    <row r="20" spans="1:13" x14ac:dyDescent="0.25">
      <c r="A20" t="s">
        <v>57</v>
      </c>
      <c r="B20" t="s">
        <v>148</v>
      </c>
      <c r="C20">
        <v>2012</v>
      </c>
      <c r="D20">
        <v>21.43</v>
      </c>
      <c r="E20" t="s">
        <v>42</v>
      </c>
      <c r="G20">
        <v>2017</v>
      </c>
      <c r="H20">
        <v>21.43</v>
      </c>
      <c r="I20" t="s">
        <v>42</v>
      </c>
      <c r="K20">
        <v>2018</v>
      </c>
      <c r="L20">
        <v>21.43</v>
      </c>
      <c r="M20" t="s">
        <v>42</v>
      </c>
    </row>
    <row r="21" spans="1:13" hidden="1" x14ac:dyDescent="0.25"/>
    <row r="22" spans="1:13" hidden="1" x14ac:dyDescent="0.25">
      <c r="D22" t="s">
        <v>155</v>
      </c>
      <c r="H22" t="s">
        <v>156</v>
      </c>
      <c r="L22" t="s">
        <v>157</v>
      </c>
    </row>
    <row r="23" spans="1:13" x14ac:dyDescent="0.25">
      <c r="A23" t="s">
        <v>58</v>
      </c>
      <c r="B23" t="s">
        <v>148</v>
      </c>
      <c r="C23">
        <v>2012</v>
      </c>
      <c r="D23">
        <v>3.476</v>
      </c>
      <c r="E23" t="s">
        <v>42</v>
      </c>
      <c r="G23">
        <v>2017</v>
      </c>
      <c r="H23">
        <v>3.476</v>
      </c>
      <c r="I23" t="s">
        <v>42</v>
      </c>
      <c r="K23">
        <v>2018</v>
      </c>
      <c r="L23">
        <v>3.476</v>
      </c>
      <c r="M23" t="s">
        <v>42</v>
      </c>
    </row>
    <row r="24" spans="1:13" hidden="1" x14ac:dyDescent="0.25"/>
    <row r="25" spans="1:13" hidden="1" x14ac:dyDescent="0.25">
      <c r="D25" t="s">
        <v>155</v>
      </c>
      <c r="H25" t="s">
        <v>156</v>
      </c>
      <c r="L25" t="s">
        <v>157</v>
      </c>
    </row>
    <row r="26" spans="1:13" x14ac:dyDescent="0.25">
      <c r="A26" t="s">
        <v>59</v>
      </c>
      <c r="B26" t="s">
        <v>148</v>
      </c>
      <c r="C26">
        <v>2012</v>
      </c>
      <c r="D26">
        <v>25.654</v>
      </c>
      <c r="E26" t="s">
        <v>42</v>
      </c>
      <c r="G26">
        <v>2017</v>
      </c>
      <c r="H26">
        <v>25.654</v>
      </c>
      <c r="I26" t="s">
        <v>42</v>
      </c>
      <c r="K26">
        <v>2018</v>
      </c>
      <c r="L26">
        <v>25.654</v>
      </c>
      <c r="M26" t="s">
        <v>42</v>
      </c>
    </row>
    <row r="27" spans="1:13" hidden="1" x14ac:dyDescent="0.25"/>
    <row r="28" spans="1:13" hidden="1" x14ac:dyDescent="0.25">
      <c r="D28" t="s">
        <v>155</v>
      </c>
      <c r="H28" t="s">
        <v>156</v>
      </c>
      <c r="L28" t="s">
        <v>157</v>
      </c>
    </row>
    <row r="29" spans="1:13" x14ac:dyDescent="0.25">
      <c r="A29" t="s">
        <v>60</v>
      </c>
      <c r="B29" t="s">
        <v>148</v>
      </c>
      <c r="C29">
        <v>2012</v>
      </c>
      <c r="D29">
        <v>0.13500000000000001</v>
      </c>
      <c r="E29" t="s">
        <v>42</v>
      </c>
      <c r="G29">
        <v>2017</v>
      </c>
      <c r="H29">
        <v>0.13500000000000001</v>
      </c>
      <c r="I29" t="s">
        <v>42</v>
      </c>
      <c r="K29">
        <v>2018</v>
      </c>
      <c r="L29">
        <v>0.13500000000000001</v>
      </c>
      <c r="M29" t="s">
        <v>42</v>
      </c>
    </row>
    <row r="30" spans="1:13" hidden="1" x14ac:dyDescent="0.25"/>
    <row r="31" spans="1:13" hidden="1" x14ac:dyDescent="0.25">
      <c r="D31" t="s">
        <v>155</v>
      </c>
      <c r="H31" t="s">
        <v>156</v>
      </c>
      <c r="L31" t="s">
        <v>157</v>
      </c>
    </row>
    <row r="32" spans="1:13" x14ac:dyDescent="0.25">
      <c r="A32" t="s">
        <v>61</v>
      </c>
      <c r="B32" t="s">
        <v>148</v>
      </c>
      <c r="C32">
        <v>2012</v>
      </c>
      <c r="D32">
        <v>30.274000000000001</v>
      </c>
      <c r="E32" t="s">
        <v>42</v>
      </c>
      <c r="G32">
        <v>2017</v>
      </c>
      <c r="H32">
        <v>30.274000000000001</v>
      </c>
      <c r="I32" t="s">
        <v>42</v>
      </c>
      <c r="K32">
        <v>2018</v>
      </c>
      <c r="L32">
        <v>30.274000000000001</v>
      </c>
      <c r="M32" t="s">
        <v>42</v>
      </c>
    </row>
    <row r="33" spans="1:13" hidden="1" x14ac:dyDescent="0.25"/>
    <row r="34" spans="1:13" hidden="1" x14ac:dyDescent="0.25">
      <c r="D34" t="s">
        <v>155</v>
      </c>
      <c r="H34" t="s">
        <v>156</v>
      </c>
      <c r="L34" t="s">
        <v>157</v>
      </c>
    </row>
    <row r="35" spans="1:13" x14ac:dyDescent="0.25">
      <c r="A35" t="s">
        <v>62</v>
      </c>
      <c r="B35" t="s">
        <v>148</v>
      </c>
      <c r="C35">
        <v>2012</v>
      </c>
      <c r="D35">
        <v>0.13</v>
      </c>
      <c r="E35" t="s">
        <v>42</v>
      </c>
      <c r="G35">
        <v>2017</v>
      </c>
      <c r="H35">
        <v>0.13</v>
      </c>
      <c r="I35" t="s">
        <v>42</v>
      </c>
      <c r="K35">
        <v>2018</v>
      </c>
      <c r="L35">
        <v>0.13</v>
      </c>
      <c r="M35" t="s">
        <v>42</v>
      </c>
    </row>
    <row r="36" spans="1:13" hidden="1" x14ac:dyDescent="0.25"/>
    <row r="37" spans="1:13" hidden="1" x14ac:dyDescent="0.25">
      <c r="D37" t="s">
        <v>155</v>
      </c>
      <c r="H37" t="s">
        <v>156</v>
      </c>
      <c r="L37" t="s">
        <v>157</v>
      </c>
    </row>
    <row r="38" spans="1:13" x14ac:dyDescent="0.25">
      <c r="A38" t="s">
        <v>63</v>
      </c>
      <c r="B38" t="s">
        <v>148</v>
      </c>
      <c r="C38">
        <v>2012</v>
      </c>
      <c r="D38">
        <v>2</v>
      </c>
      <c r="E38" t="s">
        <v>42</v>
      </c>
      <c r="G38">
        <v>2017</v>
      </c>
      <c r="H38">
        <v>2</v>
      </c>
      <c r="I38" t="s">
        <v>42</v>
      </c>
      <c r="K38">
        <v>2018</v>
      </c>
      <c r="L38">
        <v>2</v>
      </c>
      <c r="M38" t="s">
        <v>42</v>
      </c>
    </row>
    <row r="39" spans="1:13" hidden="1" x14ac:dyDescent="0.25"/>
    <row r="40" spans="1:13" hidden="1" x14ac:dyDescent="0.25">
      <c r="D40" t="s">
        <v>155</v>
      </c>
      <c r="H40" t="s">
        <v>156</v>
      </c>
      <c r="L40" t="s">
        <v>157</v>
      </c>
    </row>
    <row r="41" spans="1:13" x14ac:dyDescent="0.25">
      <c r="A41" t="s">
        <v>64</v>
      </c>
      <c r="B41" t="s">
        <v>148</v>
      </c>
      <c r="C41">
        <v>2012</v>
      </c>
      <c r="D41">
        <v>72.75</v>
      </c>
      <c r="E41" t="s">
        <v>42</v>
      </c>
      <c r="G41">
        <v>2017</v>
      </c>
      <c r="H41">
        <v>72.75</v>
      </c>
      <c r="I41" t="s">
        <v>42</v>
      </c>
      <c r="K41">
        <v>2018</v>
      </c>
      <c r="L41">
        <v>72.75</v>
      </c>
      <c r="M41" t="s">
        <v>42</v>
      </c>
    </row>
    <row r="42" spans="1:13" hidden="1" x14ac:dyDescent="0.25"/>
    <row r="43" spans="1:13" hidden="1" x14ac:dyDescent="0.25">
      <c r="D43" t="s">
        <v>155</v>
      </c>
      <c r="H43" t="s">
        <v>156</v>
      </c>
      <c r="L43" t="s">
        <v>157</v>
      </c>
    </row>
    <row r="44" spans="1:13" x14ac:dyDescent="0.25">
      <c r="A44" t="s">
        <v>65</v>
      </c>
      <c r="B44" t="s">
        <v>148</v>
      </c>
      <c r="C44">
        <v>2012</v>
      </c>
      <c r="D44">
        <v>10.5</v>
      </c>
      <c r="E44" t="s">
        <v>42</v>
      </c>
      <c r="G44">
        <v>2017</v>
      </c>
      <c r="H44">
        <v>10.5</v>
      </c>
      <c r="I44" t="s">
        <v>42</v>
      </c>
      <c r="K44">
        <v>2018</v>
      </c>
      <c r="L44">
        <v>10.5</v>
      </c>
      <c r="M44" t="s">
        <v>42</v>
      </c>
    </row>
    <row r="45" spans="1:13" hidden="1" x14ac:dyDescent="0.25"/>
    <row r="46" spans="1:13" hidden="1" x14ac:dyDescent="0.25">
      <c r="D46" t="s">
        <v>155</v>
      </c>
      <c r="H46" t="s">
        <v>156</v>
      </c>
      <c r="L46" t="s">
        <v>157</v>
      </c>
    </row>
    <row r="47" spans="1:13" x14ac:dyDescent="0.25">
      <c r="A47" t="s">
        <v>66</v>
      </c>
      <c r="B47" t="s">
        <v>148</v>
      </c>
      <c r="C47">
        <v>2012</v>
      </c>
      <c r="D47">
        <v>1.012</v>
      </c>
      <c r="E47" t="s">
        <v>42</v>
      </c>
      <c r="G47">
        <v>2017</v>
      </c>
      <c r="H47">
        <v>1.012</v>
      </c>
      <c r="I47" t="s">
        <v>42</v>
      </c>
      <c r="K47">
        <v>2018</v>
      </c>
      <c r="L47">
        <v>1.012</v>
      </c>
      <c r="M47" t="s">
        <v>42</v>
      </c>
    </row>
    <row r="48" spans="1:13" hidden="1" x14ac:dyDescent="0.25"/>
    <row r="49" spans="1:13" hidden="1" x14ac:dyDescent="0.25">
      <c r="D49" t="s">
        <v>155</v>
      </c>
      <c r="H49" t="s">
        <v>156</v>
      </c>
      <c r="L49" t="s">
        <v>157</v>
      </c>
    </row>
    <row r="50" spans="1:13" x14ac:dyDescent="0.25">
      <c r="A50" t="s">
        <v>68</v>
      </c>
      <c r="B50" t="s">
        <v>148</v>
      </c>
      <c r="C50">
        <v>2012</v>
      </c>
      <c r="D50">
        <v>3696</v>
      </c>
      <c r="E50" t="s">
        <v>39</v>
      </c>
      <c r="G50">
        <v>2017</v>
      </c>
      <c r="H50">
        <v>3823</v>
      </c>
      <c r="I50" t="s">
        <v>42</v>
      </c>
      <c r="K50">
        <v>2018</v>
      </c>
      <c r="L50">
        <v>3823</v>
      </c>
      <c r="M50" t="s">
        <v>42</v>
      </c>
    </row>
    <row r="51" spans="1:13" hidden="1" x14ac:dyDescent="0.25"/>
    <row r="52" spans="1:13" hidden="1" x14ac:dyDescent="0.25">
      <c r="D52" t="s">
        <v>155</v>
      </c>
      <c r="H52" t="s">
        <v>156</v>
      </c>
      <c r="L52" t="s">
        <v>157</v>
      </c>
    </row>
    <row r="53" spans="1:13" hidden="1" x14ac:dyDescent="0.25">
      <c r="A53" t="s">
        <v>70</v>
      </c>
      <c r="B53" t="s">
        <v>148</v>
      </c>
    </row>
    <row r="54" spans="1:13" hidden="1" x14ac:dyDescent="0.25"/>
    <row r="55" spans="1:13" hidden="1" x14ac:dyDescent="0.25">
      <c r="D55" t="s">
        <v>155</v>
      </c>
      <c r="H55" t="s">
        <v>156</v>
      </c>
      <c r="L55" t="s">
        <v>157</v>
      </c>
    </row>
    <row r="56" spans="1:13" x14ac:dyDescent="0.25">
      <c r="A56" t="s">
        <v>71</v>
      </c>
      <c r="B56" t="s">
        <v>148</v>
      </c>
      <c r="C56">
        <v>2012</v>
      </c>
      <c r="D56">
        <v>21.59</v>
      </c>
      <c r="E56" t="s">
        <v>42</v>
      </c>
      <c r="G56">
        <v>2017</v>
      </c>
      <c r="H56">
        <v>21.59</v>
      </c>
      <c r="I56" t="s">
        <v>42</v>
      </c>
      <c r="K56">
        <v>2018</v>
      </c>
      <c r="L56">
        <v>21.59</v>
      </c>
      <c r="M56" t="s">
        <v>42</v>
      </c>
    </row>
    <row r="57" spans="1:13" hidden="1" x14ac:dyDescent="0.25"/>
    <row r="58" spans="1:13" hidden="1" x14ac:dyDescent="0.25">
      <c r="D58" t="s">
        <v>155</v>
      </c>
      <c r="H58" t="s">
        <v>156</v>
      </c>
      <c r="L58" t="s">
        <v>157</v>
      </c>
    </row>
    <row r="59" spans="1:13" x14ac:dyDescent="0.25">
      <c r="A59" t="s">
        <v>72</v>
      </c>
      <c r="B59" t="s">
        <v>148</v>
      </c>
      <c r="C59">
        <v>2012</v>
      </c>
      <c r="D59">
        <v>49.850999999999999</v>
      </c>
      <c r="E59" t="s">
        <v>42</v>
      </c>
      <c r="G59">
        <v>2017</v>
      </c>
      <c r="H59">
        <v>49.850999999999999</v>
      </c>
      <c r="I59" t="s">
        <v>42</v>
      </c>
      <c r="K59">
        <v>2018</v>
      </c>
      <c r="L59">
        <v>49.850999999999999</v>
      </c>
      <c r="M59" t="s">
        <v>42</v>
      </c>
    </row>
    <row r="60" spans="1:13" hidden="1" x14ac:dyDescent="0.25"/>
    <row r="61" spans="1:13" hidden="1" x14ac:dyDescent="0.25">
      <c r="D61" t="s">
        <v>155</v>
      </c>
      <c r="H61" t="s">
        <v>156</v>
      </c>
      <c r="L61" t="s">
        <v>157</v>
      </c>
    </row>
    <row r="62" spans="1:13" x14ac:dyDescent="0.25">
      <c r="A62" t="s">
        <v>73</v>
      </c>
      <c r="B62" t="s">
        <v>148</v>
      </c>
      <c r="C62">
        <v>2012</v>
      </c>
      <c r="D62">
        <v>755.63870317459998</v>
      </c>
      <c r="E62" t="s">
        <v>39</v>
      </c>
      <c r="G62">
        <v>2017</v>
      </c>
      <c r="H62">
        <v>858.15632341269998</v>
      </c>
      <c r="I62" t="s">
        <v>39</v>
      </c>
      <c r="K62">
        <v>2018</v>
      </c>
      <c r="L62">
        <v>858.15632341269998</v>
      </c>
      <c r="M62" t="s">
        <v>39</v>
      </c>
    </row>
    <row r="63" spans="1:13" hidden="1" x14ac:dyDescent="0.25"/>
    <row r="64" spans="1:13" hidden="1" x14ac:dyDescent="0.25">
      <c r="D64" t="s">
        <v>155</v>
      </c>
      <c r="H64" t="s">
        <v>156</v>
      </c>
      <c r="L64" t="s">
        <v>157</v>
      </c>
    </row>
    <row r="65" spans="1:13" x14ac:dyDescent="0.25">
      <c r="A65" t="s">
        <v>74</v>
      </c>
      <c r="B65" t="s">
        <v>148</v>
      </c>
      <c r="C65">
        <v>2012</v>
      </c>
      <c r="D65">
        <v>4.45</v>
      </c>
      <c r="E65" t="s">
        <v>42</v>
      </c>
      <c r="G65">
        <v>2017</v>
      </c>
      <c r="H65">
        <v>4.45</v>
      </c>
      <c r="I65" t="s">
        <v>42</v>
      </c>
      <c r="K65">
        <v>2018</v>
      </c>
      <c r="L65">
        <v>4.45</v>
      </c>
      <c r="M65" t="s">
        <v>42</v>
      </c>
    </row>
    <row r="66" spans="1:13" hidden="1" x14ac:dyDescent="0.25"/>
    <row r="67" spans="1:13" hidden="1" x14ac:dyDescent="0.25">
      <c r="D67" t="s">
        <v>155</v>
      </c>
      <c r="H67" t="s">
        <v>156</v>
      </c>
      <c r="L67" t="s">
        <v>157</v>
      </c>
    </row>
    <row r="68" spans="1:13" x14ac:dyDescent="0.25">
      <c r="A68" t="s">
        <v>75</v>
      </c>
      <c r="B68" t="s">
        <v>148</v>
      </c>
      <c r="C68">
        <v>2012</v>
      </c>
      <c r="D68">
        <v>2.149</v>
      </c>
      <c r="E68" t="s">
        <v>39</v>
      </c>
      <c r="G68">
        <v>2017</v>
      </c>
      <c r="H68">
        <v>2.149</v>
      </c>
      <c r="I68" t="s">
        <v>39</v>
      </c>
      <c r="K68">
        <v>2018</v>
      </c>
      <c r="L68">
        <v>2.149</v>
      </c>
      <c r="M68" t="s">
        <v>39</v>
      </c>
    </row>
    <row r="69" spans="1:13" hidden="1" x14ac:dyDescent="0.25"/>
    <row r="70" spans="1:13" hidden="1" x14ac:dyDescent="0.25">
      <c r="D70" t="s">
        <v>155</v>
      </c>
      <c r="H70" t="s">
        <v>156</v>
      </c>
      <c r="L70" t="s">
        <v>157</v>
      </c>
    </row>
    <row r="71" spans="1:13" x14ac:dyDescent="0.25">
      <c r="A71" t="s">
        <v>76</v>
      </c>
      <c r="B71" t="s">
        <v>148</v>
      </c>
      <c r="C71">
        <v>2012</v>
      </c>
      <c r="D71">
        <v>30.9</v>
      </c>
      <c r="E71" t="s">
        <v>42</v>
      </c>
      <c r="G71">
        <v>2017</v>
      </c>
      <c r="H71">
        <v>30.9</v>
      </c>
      <c r="I71" t="s">
        <v>42</v>
      </c>
      <c r="K71">
        <v>2018</v>
      </c>
      <c r="L71">
        <v>30.9</v>
      </c>
      <c r="M71" t="s">
        <v>42</v>
      </c>
    </row>
    <row r="72" spans="1:13" hidden="1" x14ac:dyDescent="0.25"/>
    <row r="73" spans="1:13" hidden="1" x14ac:dyDescent="0.25">
      <c r="D73" t="s">
        <v>155</v>
      </c>
      <c r="H73" t="s">
        <v>156</v>
      </c>
      <c r="L73" t="s">
        <v>157</v>
      </c>
    </row>
    <row r="74" spans="1:13" x14ac:dyDescent="0.25">
      <c r="A74" t="s">
        <v>78</v>
      </c>
      <c r="B74" t="s">
        <v>148</v>
      </c>
      <c r="C74">
        <v>2012</v>
      </c>
      <c r="D74">
        <v>94.92</v>
      </c>
      <c r="E74" t="s">
        <v>42</v>
      </c>
      <c r="G74">
        <v>2017</v>
      </c>
      <c r="H74">
        <v>94.92</v>
      </c>
      <c r="I74" t="s">
        <v>42</v>
      </c>
      <c r="K74">
        <v>2018</v>
      </c>
      <c r="L74">
        <v>94.92</v>
      </c>
      <c r="M74" t="s">
        <v>42</v>
      </c>
    </row>
    <row r="75" spans="1:13" hidden="1" x14ac:dyDescent="0.25"/>
    <row r="76" spans="1:13" hidden="1" x14ac:dyDescent="0.25">
      <c r="D76" t="s">
        <v>155</v>
      </c>
      <c r="H76" t="s">
        <v>156</v>
      </c>
      <c r="L76" t="s">
        <v>157</v>
      </c>
    </row>
    <row r="77" spans="1:13" x14ac:dyDescent="0.25">
      <c r="A77" t="s">
        <v>79</v>
      </c>
      <c r="B77" t="s">
        <v>148</v>
      </c>
      <c r="C77">
        <v>2012</v>
      </c>
      <c r="D77">
        <v>22.562000000000001</v>
      </c>
      <c r="E77" t="s">
        <v>42</v>
      </c>
      <c r="G77">
        <v>2017</v>
      </c>
      <c r="H77">
        <v>22.562000000000001</v>
      </c>
      <c r="I77" t="s">
        <v>42</v>
      </c>
      <c r="K77">
        <v>2018</v>
      </c>
      <c r="L77">
        <v>22.562000000000001</v>
      </c>
      <c r="M77" t="s">
        <v>42</v>
      </c>
    </row>
    <row r="78" spans="1:13" hidden="1" x14ac:dyDescent="0.25"/>
    <row r="79" spans="1:13" hidden="1" x14ac:dyDescent="0.25">
      <c r="D79" t="s">
        <v>155</v>
      </c>
      <c r="H79" t="s">
        <v>156</v>
      </c>
      <c r="L79" t="s">
        <v>157</v>
      </c>
    </row>
    <row r="80" spans="1:13" x14ac:dyDescent="0.25">
      <c r="A80" t="s">
        <v>80</v>
      </c>
      <c r="B80" t="s">
        <v>148</v>
      </c>
      <c r="C80">
        <v>2012</v>
      </c>
      <c r="D80">
        <v>8700</v>
      </c>
      <c r="E80" t="s">
        <v>42</v>
      </c>
      <c r="G80">
        <v>2017</v>
      </c>
      <c r="H80">
        <v>8700</v>
      </c>
      <c r="I80" t="s">
        <v>42</v>
      </c>
      <c r="K80">
        <v>2018</v>
      </c>
      <c r="L80">
        <v>8700</v>
      </c>
      <c r="M80" t="s">
        <v>42</v>
      </c>
    </row>
    <row r="81" spans="1:13" hidden="1" x14ac:dyDescent="0.25"/>
    <row r="82" spans="1:13" hidden="1" x14ac:dyDescent="0.25">
      <c r="D82" t="s">
        <v>155</v>
      </c>
      <c r="H82" t="s">
        <v>156</v>
      </c>
      <c r="L82" t="s">
        <v>157</v>
      </c>
    </row>
    <row r="83" spans="1:13" x14ac:dyDescent="0.25">
      <c r="A83" t="s">
        <v>81</v>
      </c>
      <c r="B83" t="s">
        <v>148</v>
      </c>
      <c r="C83">
        <v>2012</v>
      </c>
      <c r="D83">
        <v>3525</v>
      </c>
      <c r="E83" t="s">
        <v>42</v>
      </c>
      <c r="G83">
        <v>2017</v>
      </c>
      <c r="H83">
        <v>3525</v>
      </c>
      <c r="I83" t="s">
        <v>42</v>
      </c>
      <c r="K83">
        <v>2018</v>
      </c>
      <c r="L83">
        <v>3525</v>
      </c>
      <c r="M83" t="s">
        <v>42</v>
      </c>
    </row>
    <row r="84" spans="1:13" hidden="1" x14ac:dyDescent="0.25"/>
    <row r="85" spans="1:13" hidden="1" x14ac:dyDescent="0.25">
      <c r="D85" t="s">
        <v>155</v>
      </c>
      <c r="H85" t="s">
        <v>156</v>
      </c>
      <c r="L85" t="s">
        <v>157</v>
      </c>
    </row>
    <row r="86" spans="1:13" x14ac:dyDescent="0.25">
      <c r="A86" t="s">
        <v>82</v>
      </c>
      <c r="B86" t="s">
        <v>148</v>
      </c>
      <c r="C86">
        <v>2012</v>
      </c>
      <c r="D86">
        <v>225</v>
      </c>
      <c r="E86" t="s">
        <v>42</v>
      </c>
      <c r="G86">
        <v>2017</v>
      </c>
      <c r="H86">
        <v>225</v>
      </c>
      <c r="I86" t="s">
        <v>42</v>
      </c>
      <c r="K86">
        <v>2018</v>
      </c>
      <c r="L86">
        <v>225</v>
      </c>
      <c r="M86" t="s">
        <v>42</v>
      </c>
    </row>
    <row r="87" spans="1:13" hidden="1" x14ac:dyDescent="0.25"/>
    <row r="88" spans="1:13" hidden="1" x14ac:dyDescent="0.25">
      <c r="D88" t="s">
        <v>155</v>
      </c>
      <c r="H88" t="s">
        <v>156</v>
      </c>
      <c r="L88" t="s">
        <v>157</v>
      </c>
    </row>
    <row r="89" spans="1:13" x14ac:dyDescent="0.25">
      <c r="A89" t="s">
        <v>84</v>
      </c>
      <c r="B89" t="s">
        <v>148</v>
      </c>
      <c r="C89">
        <v>2012</v>
      </c>
      <c r="D89">
        <v>95.65</v>
      </c>
      <c r="E89" t="s">
        <v>39</v>
      </c>
      <c r="G89">
        <v>2017</v>
      </c>
      <c r="H89">
        <v>98.552999999999997</v>
      </c>
      <c r="I89" t="s">
        <v>42</v>
      </c>
      <c r="K89">
        <v>2018</v>
      </c>
      <c r="L89">
        <v>90.605999999999995</v>
      </c>
    </row>
    <row r="90" spans="1:13" hidden="1" x14ac:dyDescent="0.25"/>
    <row r="91" spans="1:13" hidden="1" x14ac:dyDescent="0.25">
      <c r="D91" t="s">
        <v>155</v>
      </c>
      <c r="H91" t="s">
        <v>156</v>
      </c>
      <c r="L91" t="s">
        <v>157</v>
      </c>
    </row>
    <row r="92" spans="1:13" x14ac:dyDescent="0.25">
      <c r="A92" t="s">
        <v>88</v>
      </c>
      <c r="B92" t="s">
        <v>148</v>
      </c>
      <c r="C92">
        <v>2012</v>
      </c>
      <c r="D92">
        <v>167.15</v>
      </c>
      <c r="E92" t="s">
        <v>39</v>
      </c>
      <c r="G92">
        <v>2017</v>
      </c>
      <c r="H92">
        <v>200.37</v>
      </c>
      <c r="I92" t="s">
        <v>39</v>
      </c>
      <c r="K92">
        <v>2018</v>
      </c>
      <c r="L92">
        <v>200.37</v>
      </c>
      <c r="M92" t="s">
        <v>39</v>
      </c>
    </row>
    <row r="93" spans="1:13" hidden="1" x14ac:dyDescent="0.25"/>
    <row r="94" spans="1:13" hidden="1" x14ac:dyDescent="0.25">
      <c r="D94" t="s">
        <v>155</v>
      </c>
      <c r="H94" t="s">
        <v>156</v>
      </c>
      <c r="L94" t="s">
        <v>157</v>
      </c>
    </row>
    <row r="95" spans="1:13" x14ac:dyDescent="0.25">
      <c r="A95" t="s">
        <v>89</v>
      </c>
      <c r="B95" t="s">
        <v>148</v>
      </c>
      <c r="C95">
        <v>2012</v>
      </c>
      <c r="D95">
        <v>14.7</v>
      </c>
      <c r="E95" t="s">
        <v>42</v>
      </c>
      <c r="G95">
        <v>2017</v>
      </c>
      <c r="H95">
        <v>16.98</v>
      </c>
      <c r="I95" t="s">
        <v>42</v>
      </c>
      <c r="K95">
        <v>2018</v>
      </c>
      <c r="L95">
        <v>16.98</v>
      </c>
      <c r="M95" t="s">
        <v>42</v>
      </c>
    </row>
    <row r="96" spans="1:13" hidden="1" x14ac:dyDescent="0.25"/>
    <row r="97" spans="1:13" hidden="1" x14ac:dyDescent="0.25">
      <c r="D97" t="s">
        <v>155</v>
      </c>
      <c r="H97" t="s">
        <v>156</v>
      </c>
      <c r="L97" t="s">
        <v>157</v>
      </c>
    </row>
    <row r="98" spans="1:13" x14ac:dyDescent="0.25">
      <c r="A98" t="s">
        <v>91</v>
      </c>
      <c r="B98" t="s">
        <v>148</v>
      </c>
      <c r="C98">
        <v>2012</v>
      </c>
      <c r="D98">
        <v>106.1178280132</v>
      </c>
      <c r="E98" t="s">
        <v>39</v>
      </c>
      <c r="G98">
        <v>2017</v>
      </c>
      <c r="H98">
        <v>90</v>
      </c>
      <c r="I98" t="s">
        <v>42</v>
      </c>
      <c r="K98">
        <v>2018</v>
      </c>
      <c r="L98">
        <v>90</v>
      </c>
      <c r="M98" t="s">
        <v>42</v>
      </c>
    </row>
    <row r="99" spans="1:13" hidden="1" x14ac:dyDescent="0.25"/>
    <row r="100" spans="1:13" hidden="1" x14ac:dyDescent="0.25">
      <c r="D100" t="s">
        <v>155</v>
      </c>
      <c r="H100" t="s">
        <v>156</v>
      </c>
      <c r="L100" t="s">
        <v>157</v>
      </c>
    </row>
    <row r="101" spans="1:13" x14ac:dyDescent="0.25">
      <c r="A101" t="s">
        <v>92</v>
      </c>
      <c r="B101" t="s">
        <v>148</v>
      </c>
      <c r="C101">
        <v>2012</v>
      </c>
      <c r="D101">
        <v>2.637</v>
      </c>
      <c r="E101" t="s">
        <v>42</v>
      </c>
      <c r="G101">
        <v>2017</v>
      </c>
      <c r="H101">
        <v>2.637</v>
      </c>
      <c r="I101" t="s">
        <v>42</v>
      </c>
      <c r="K101">
        <v>2018</v>
      </c>
      <c r="L101">
        <v>2.637</v>
      </c>
      <c r="M101" t="s">
        <v>42</v>
      </c>
    </row>
    <row r="102" spans="1:13" hidden="1" x14ac:dyDescent="0.25"/>
    <row r="103" spans="1:13" hidden="1" x14ac:dyDescent="0.25">
      <c r="D103" t="s">
        <v>155</v>
      </c>
      <c r="H103" t="s">
        <v>156</v>
      </c>
      <c r="L103" t="s">
        <v>157</v>
      </c>
    </row>
    <row r="104" spans="1:13" x14ac:dyDescent="0.25">
      <c r="A104" t="s">
        <v>93</v>
      </c>
      <c r="B104" t="s">
        <v>148</v>
      </c>
      <c r="C104">
        <v>2012</v>
      </c>
      <c r="D104">
        <v>2.1</v>
      </c>
      <c r="E104" t="s">
        <v>42</v>
      </c>
      <c r="G104">
        <v>2017</v>
      </c>
      <c r="H104">
        <v>2.1</v>
      </c>
      <c r="I104" t="s">
        <v>42</v>
      </c>
      <c r="K104">
        <v>2018</v>
      </c>
      <c r="L104">
        <v>2.1</v>
      </c>
      <c r="M104" t="s">
        <v>42</v>
      </c>
    </row>
    <row r="105" spans="1:13" hidden="1" x14ac:dyDescent="0.25"/>
    <row r="106" spans="1:13" hidden="1" x14ac:dyDescent="0.25">
      <c r="D106" t="s">
        <v>155</v>
      </c>
      <c r="H106" t="s">
        <v>156</v>
      </c>
      <c r="L106" t="s">
        <v>157</v>
      </c>
    </row>
    <row r="107" spans="1:13" x14ac:dyDescent="0.25">
      <c r="A107" t="s">
        <v>94</v>
      </c>
      <c r="B107" t="s">
        <v>148</v>
      </c>
      <c r="C107">
        <v>2012</v>
      </c>
      <c r="D107">
        <v>400</v>
      </c>
      <c r="E107" t="s">
        <v>42</v>
      </c>
      <c r="G107">
        <v>2017</v>
      </c>
      <c r="H107">
        <v>400</v>
      </c>
      <c r="I107" t="s">
        <v>42</v>
      </c>
      <c r="K107">
        <v>2018</v>
      </c>
      <c r="L107">
        <v>400</v>
      </c>
      <c r="M107" t="s">
        <v>42</v>
      </c>
    </row>
    <row r="108" spans="1:13" hidden="1" x14ac:dyDescent="0.25"/>
    <row r="109" spans="1:13" hidden="1" x14ac:dyDescent="0.25">
      <c r="D109" t="s">
        <v>155</v>
      </c>
      <c r="H109" t="s">
        <v>156</v>
      </c>
      <c r="L109" t="s">
        <v>157</v>
      </c>
    </row>
    <row r="110" spans="1:13" x14ac:dyDescent="0.25">
      <c r="A110" t="s">
        <v>95</v>
      </c>
      <c r="B110" t="s">
        <v>148</v>
      </c>
      <c r="C110">
        <v>2012</v>
      </c>
      <c r="D110">
        <v>831.7</v>
      </c>
      <c r="E110" t="s">
        <v>39</v>
      </c>
      <c r="G110">
        <v>2017</v>
      </c>
      <c r="H110">
        <v>831.7</v>
      </c>
      <c r="I110" t="s">
        <v>39</v>
      </c>
      <c r="K110">
        <v>2018</v>
      </c>
      <c r="L110">
        <v>831.7</v>
      </c>
      <c r="M110" t="s">
        <v>39</v>
      </c>
    </row>
    <row r="111" spans="1:13" hidden="1" x14ac:dyDescent="0.25"/>
    <row r="112" spans="1:13" hidden="1" x14ac:dyDescent="0.25">
      <c r="D112" t="s">
        <v>155</v>
      </c>
      <c r="H112" t="s">
        <v>156</v>
      </c>
      <c r="L112" t="s">
        <v>157</v>
      </c>
    </row>
    <row r="113" spans="1:13" x14ac:dyDescent="0.25">
      <c r="A113" t="s">
        <v>96</v>
      </c>
      <c r="B113" t="s">
        <v>148</v>
      </c>
      <c r="C113">
        <v>2012</v>
      </c>
      <c r="D113">
        <v>90.56</v>
      </c>
      <c r="E113" t="s">
        <v>42</v>
      </c>
      <c r="G113">
        <v>2017</v>
      </c>
      <c r="H113">
        <v>90.56</v>
      </c>
      <c r="I113" t="s">
        <v>42</v>
      </c>
      <c r="K113">
        <v>2018</v>
      </c>
      <c r="L113">
        <v>90.56</v>
      </c>
      <c r="M113" t="s">
        <v>42</v>
      </c>
    </row>
    <row r="114" spans="1:13" hidden="1" x14ac:dyDescent="0.25"/>
    <row r="115" spans="1:13" hidden="1" x14ac:dyDescent="0.25">
      <c r="D115" t="s">
        <v>155</v>
      </c>
      <c r="H115" t="s">
        <v>156</v>
      </c>
      <c r="L115" t="s">
        <v>157</v>
      </c>
    </row>
    <row r="116" spans="1:13" x14ac:dyDescent="0.25">
      <c r="A116" t="s">
        <v>97</v>
      </c>
      <c r="B116" t="s">
        <v>148</v>
      </c>
      <c r="C116">
        <v>2012</v>
      </c>
      <c r="D116">
        <v>371.06900000000002</v>
      </c>
      <c r="E116" t="s">
        <v>42</v>
      </c>
      <c r="G116">
        <v>2017</v>
      </c>
      <c r="H116">
        <v>371.06900000000002</v>
      </c>
      <c r="I116" t="s">
        <v>42</v>
      </c>
      <c r="K116">
        <v>2018</v>
      </c>
      <c r="L116">
        <v>371.06900000000002</v>
      </c>
      <c r="M116" t="s">
        <v>42</v>
      </c>
    </row>
    <row r="117" spans="1:13" hidden="1" x14ac:dyDescent="0.25"/>
    <row r="118" spans="1:13" hidden="1" x14ac:dyDescent="0.25">
      <c r="D118" t="s">
        <v>155</v>
      </c>
      <c r="H118" t="s">
        <v>156</v>
      </c>
      <c r="L118" t="s">
        <v>157</v>
      </c>
    </row>
    <row r="119" spans="1:13" x14ac:dyDescent="0.25">
      <c r="A119" t="s">
        <v>98</v>
      </c>
      <c r="B119" t="s">
        <v>148</v>
      </c>
      <c r="C119">
        <v>2012</v>
      </c>
      <c r="D119">
        <v>45.01</v>
      </c>
      <c r="E119" t="s">
        <v>42</v>
      </c>
      <c r="G119">
        <v>2017</v>
      </c>
      <c r="H119">
        <v>45.01</v>
      </c>
      <c r="I119" t="s">
        <v>42</v>
      </c>
      <c r="K119">
        <v>2018</v>
      </c>
      <c r="L119">
        <v>45.01</v>
      </c>
      <c r="M119" t="s">
        <v>42</v>
      </c>
    </row>
    <row r="120" spans="1:13" hidden="1" x14ac:dyDescent="0.25"/>
    <row r="121" spans="1:13" hidden="1" x14ac:dyDescent="0.25">
      <c r="D121" t="s">
        <v>155</v>
      </c>
      <c r="H121" t="s">
        <v>156</v>
      </c>
      <c r="L121" t="s">
        <v>157</v>
      </c>
    </row>
    <row r="122" spans="1:13" x14ac:dyDescent="0.25">
      <c r="A122" t="s">
        <v>99</v>
      </c>
      <c r="B122" t="s">
        <v>148</v>
      </c>
      <c r="C122">
        <v>2012</v>
      </c>
      <c r="D122">
        <v>19.457999999999998</v>
      </c>
      <c r="E122" t="s">
        <v>39</v>
      </c>
      <c r="G122">
        <v>2017</v>
      </c>
      <c r="H122">
        <v>16.46</v>
      </c>
      <c r="K122">
        <v>2018</v>
      </c>
      <c r="L122">
        <v>17.36</v>
      </c>
    </row>
    <row r="123" spans="1:13" hidden="1" x14ac:dyDescent="0.25"/>
    <row r="124" spans="1:13" hidden="1" x14ac:dyDescent="0.25">
      <c r="D124" t="s">
        <v>155</v>
      </c>
      <c r="H124" t="s">
        <v>156</v>
      </c>
      <c r="L124" t="s">
        <v>157</v>
      </c>
    </row>
    <row r="125" spans="1:13" x14ac:dyDescent="0.25">
      <c r="A125" t="s">
        <v>100</v>
      </c>
      <c r="B125" t="s">
        <v>148</v>
      </c>
      <c r="C125">
        <v>2012</v>
      </c>
      <c r="D125">
        <v>1520.2</v>
      </c>
      <c r="E125" t="s">
        <v>42</v>
      </c>
      <c r="G125">
        <v>2017</v>
      </c>
      <c r="H125">
        <v>1520.2</v>
      </c>
      <c r="I125" t="s">
        <v>42</v>
      </c>
      <c r="K125">
        <v>2018</v>
      </c>
      <c r="L125">
        <v>1520.2</v>
      </c>
      <c r="M125" t="s">
        <v>42</v>
      </c>
    </row>
    <row r="126" spans="1:13" hidden="1" x14ac:dyDescent="0.25"/>
    <row r="127" spans="1:13" hidden="1" x14ac:dyDescent="0.25">
      <c r="D127" t="s">
        <v>155</v>
      </c>
      <c r="H127" t="s">
        <v>156</v>
      </c>
      <c r="L127" t="s">
        <v>157</v>
      </c>
    </row>
    <row r="128" spans="1:13" x14ac:dyDescent="0.25">
      <c r="A128" t="s">
        <v>101</v>
      </c>
      <c r="B128" t="s">
        <v>148</v>
      </c>
      <c r="C128">
        <v>2012</v>
      </c>
      <c r="D128">
        <v>118.1</v>
      </c>
      <c r="E128" t="s">
        <v>42</v>
      </c>
      <c r="G128">
        <v>2017</v>
      </c>
      <c r="H128">
        <v>118.1</v>
      </c>
      <c r="I128" t="s">
        <v>42</v>
      </c>
      <c r="K128">
        <v>2018</v>
      </c>
      <c r="L128">
        <v>118.1</v>
      </c>
      <c r="M128" t="s">
        <v>42</v>
      </c>
    </row>
    <row r="129" spans="1:13" hidden="1" x14ac:dyDescent="0.25"/>
    <row r="130" spans="1:13" hidden="1" x14ac:dyDescent="0.25">
      <c r="D130" t="s">
        <v>155</v>
      </c>
      <c r="H130" t="s">
        <v>156</v>
      </c>
      <c r="L130" t="s">
        <v>157</v>
      </c>
    </row>
    <row r="131" spans="1:13" x14ac:dyDescent="0.25">
      <c r="A131" t="s">
        <v>102</v>
      </c>
      <c r="B131" t="s">
        <v>148</v>
      </c>
      <c r="C131">
        <v>2012</v>
      </c>
      <c r="D131">
        <v>7.5730000000000004</v>
      </c>
      <c r="E131" t="s">
        <v>42</v>
      </c>
      <c r="G131">
        <v>2017</v>
      </c>
      <c r="H131">
        <v>7.5730000000000004</v>
      </c>
      <c r="I131" t="s">
        <v>42</v>
      </c>
      <c r="K131">
        <v>2018</v>
      </c>
      <c r="L131">
        <v>7.5730000000000004</v>
      </c>
      <c r="M131" t="s">
        <v>42</v>
      </c>
    </row>
    <row r="132" spans="1:13" hidden="1" x14ac:dyDescent="0.25"/>
    <row r="133" spans="1:13" hidden="1" x14ac:dyDescent="0.25">
      <c r="D133" t="s">
        <v>155</v>
      </c>
      <c r="H133" t="s">
        <v>156</v>
      </c>
      <c r="L133" t="s">
        <v>157</v>
      </c>
    </row>
    <row r="134" spans="1:13" x14ac:dyDescent="0.25">
      <c r="A134" t="s">
        <v>103</v>
      </c>
      <c r="B134" t="s">
        <v>148</v>
      </c>
      <c r="C134">
        <v>2012</v>
      </c>
      <c r="D134">
        <v>98.976666666699998</v>
      </c>
      <c r="E134" t="s">
        <v>39</v>
      </c>
      <c r="G134">
        <v>2017</v>
      </c>
      <c r="H134">
        <v>101.59</v>
      </c>
      <c r="I134" t="s">
        <v>39</v>
      </c>
      <c r="K134">
        <v>2018</v>
      </c>
      <c r="L134">
        <v>101.59</v>
      </c>
      <c r="M134" t="s">
        <v>39</v>
      </c>
    </row>
    <row r="135" spans="1:13" hidden="1" x14ac:dyDescent="0.25"/>
    <row r="136" spans="1:13" hidden="1" x14ac:dyDescent="0.25">
      <c r="D136" t="s">
        <v>155</v>
      </c>
      <c r="H136" t="s">
        <v>156</v>
      </c>
      <c r="L136" t="s">
        <v>157</v>
      </c>
    </row>
    <row r="137" spans="1:13" x14ac:dyDescent="0.25">
      <c r="A137" t="s">
        <v>105</v>
      </c>
      <c r="B137" t="s">
        <v>148</v>
      </c>
      <c r="C137">
        <v>2012</v>
      </c>
      <c r="D137">
        <v>331.15</v>
      </c>
      <c r="E137" t="s">
        <v>39</v>
      </c>
      <c r="G137">
        <v>2017</v>
      </c>
      <c r="H137">
        <v>331.15</v>
      </c>
      <c r="I137" t="s">
        <v>39</v>
      </c>
      <c r="K137">
        <v>2018</v>
      </c>
      <c r="L137">
        <v>331.15</v>
      </c>
      <c r="M137" t="s">
        <v>39</v>
      </c>
    </row>
    <row r="138" spans="1:13" hidden="1" x14ac:dyDescent="0.25"/>
    <row r="139" spans="1:13" hidden="1" x14ac:dyDescent="0.25">
      <c r="D139" t="s">
        <v>155</v>
      </c>
      <c r="H139" t="s">
        <v>156</v>
      </c>
      <c r="L139" t="s">
        <v>157</v>
      </c>
    </row>
    <row r="140" spans="1:13" x14ac:dyDescent="0.25">
      <c r="A140" t="s">
        <v>106</v>
      </c>
      <c r="B140" t="s">
        <v>148</v>
      </c>
      <c r="C140">
        <v>2012</v>
      </c>
      <c r="D140">
        <v>82.450545454500002</v>
      </c>
      <c r="E140" t="s">
        <v>42</v>
      </c>
      <c r="G140">
        <v>2017</v>
      </c>
      <c r="H140">
        <v>100.9</v>
      </c>
      <c r="K140">
        <v>2018</v>
      </c>
      <c r="L140">
        <v>108.9</v>
      </c>
    </row>
    <row r="141" spans="1:13" hidden="1" x14ac:dyDescent="0.25"/>
    <row r="142" spans="1:13" hidden="1" x14ac:dyDescent="0.25">
      <c r="D142" t="s">
        <v>155</v>
      </c>
      <c r="H142" t="s">
        <v>156</v>
      </c>
      <c r="L142" t="s">
        <v>157</v>
      </c>
    </row>
    <row r="143" spans="1:13" x14ac:dyDescent="0.25">
      <c r="A143" t="s">
        <v>108</v>
      </c>
      <c r="B143" t="s">
        <v>148</v>
      </c>
      <c r="C143">
        <v>2012</v>
      </c>
      <c r="D143">
        <v>90.461538461499998</v>
      </c>
      <c r="E143" t="s">
        <v>42</v>
      </c>
      <c r="G143">
        <v>2017</v>
      </c>
      <c r="H143">
        <v>121</v>
      </c>
      <c r="K143">
        <v>2018</v>
      </c>
      <c r="L143">
        <v>124</v>
      </c>
    </row>
    <row r="144" spans="1:13" hidden="1" x14ac:dyDescent="0.25"/>
    <row r="145" spans="1:13" hidden="1" x14ac:dyDescent="0.25">
      <c r="D145" t="s">
        <v>155</v>
      </c>
      <c r="H145" t="s">
        <v>156</v>
      </c>
      <c r="L145" t="s">
        <v>157</v>
      </c>
    </row>
    <row r="146" spans="1:13" x14ac:dyDescent="0.25">
      <c r="A146" t="s">
        <v>109</v>
      </c>
      <c r="B146" t="s">
        <v>148</v>
      </c>
      <c r="C146">
        <v>2012</v>
      </c>
      <c r="D146">
        <v>11.3155461538</v>
      </c>
      <c r="E146" t="s">
        <v>42</v>
      </c>
      <c r="G146">
        <v>2017</v>
      </c>
      <c r="H146">
        <v>11.59</v>
      </c>
      <c r="I146" t="s">
        <v>39</v>
      </c>
      <c r="K146">
        <v>2018</v>
      </c>
      <c r="L146">
        <v>13.202999999999999</v>
      </c>
      <c r="M146" t="s">
        <v>39</v>
      </c>
    </row>
    <row r="147" spans="1:13" hidden="1" x14ac:dyDescent="0.25"/>
    <row r="148" spans="1:13" hidden="1" x14ac:dyDescent="0.25">
      <c r="D148" t="s">
        <v>155</v>
      </c>
      <c r="H148" t="s">
        <v>156</v>
      </c>
      <c r="L148" t="s">
        <v>157</v>
      </c>
    </row>
    <row r="149" spans="1:13" x14ac:dyDescent="0.25">
      <c r="A149" t="s">
        <v>111</v>
      </c>
      <c r="B149" t="s">
        <v>148</v>
      </c>
      <c r="C149">
        <v>2012</v>
      </c>
      <c r="D149">
        <v>8.5</v>
      </c>
      <c r="E149" t="s">
        <v>39</v>
      </c>
      <c r="G149">
        <v>2017</v>
      </c>
      <c r="H149">
        <v>8.5</v>
      </c>
      <c r="I149" t="s">
        <v>39</v>
      </c>
      <c r="K149">
        <v>2018</v>
      </c>
      <c r="L149">
        <v>8.5</v>
      </c>
      <c r="M149" t="s">
        <v>39</v>
      </c>
    </row>
    <row r="150" spans="1:13" hidden="1" x14ac:dyDescent="0.25"/>
    <row r="151" spans="1:13" hidden="1" x14ac:dyDescent="0.25">
      <c r="D151" t="s">
        <v>155</v>
      </c>
      <c r="H151" t="s">
        <v>156</v>
      </c>
      <c r="L151" t="s">
        <v>157</v>
      </c>
    </row>
    <row r="152" spans="1:13" x14ac:dyDescent="0.25">
      <c r="A152" t="s">
        <v>112</v>
      </c>
      <c r="B152" t="s">
        <v>148</v>
      </c>
      <c r="C152">
        <v>2012</v>
      </c>
      <c r="D152">
        <v>5.7519999999999998</v>
      </c>
      <c r="E152" t="s">
        <v>39</v>
      </c>
      <c r="G152">
        <v>2017</v>
      </c>
      <c r="H152">
        <v>7.3360000000000003</v>
      </c>
      <c r="I152" t="s">
        <v>42</v>
      </c>
      <c r="K152">
        <v>2018</v>
      </c>
      <c r="L152">
        <v>7.3360000000000003</v>
      </c>
      <c r="M152" t="s">
        <v>42</v>
      </c>
    </row>
    <row r="153" spans="1:13" hidden="1" x14ac:dyDescent="0.25"/>
    <row r="154" spans="1:13" hidden="1" x14ac:dyDescent="0.25">
      <c r="D154" t="s">
        <v>155</v>
      </c>
      <c r="H154" t="s">
        <v>156</v>
      </c>
      <c r="L154" t="s">
        <v>157</v>
      </c>
    </row>
    <row r="155" spans="1:13" x14ac:dyDescent="0.25">
      <c r="A155" t="s">
        <v>113</v>
      </c>
      <c r="B155" t="s">
        <v>148</v>
      </c>
      <c r="C155">
        <v>2012</v>
      </c>
      <c r="D155">
        <v>2826.4866181818002</v>
      </c>
      <c r="E155" t="s">
        <v>42</v>
      </c>
      <c r="G155">
        <v>2017</v>
      </c>
      <c r="H155">
        <v>3278.9191000000001</v>
      </c>
      <c r="I155" t="s">
        <v>42</v>
      </c>
      <c r="K155">
        <v>2018</v>
      </c>
      <c r="L155">
        <v>3278.9191000000001</v>
      </c>
      <c r="M155" t="s">
        <v>42</v>
      </c>
    </row>
    <row r="156" spans="1:13" hidden="1" x14ac:dyDescent="0.25"/>
    <row r="157" spans="1:13" hidden="1" x14ac:dyDescent="0.25">
      <c r="D157" t="s">
        <v>155</v>
      </c>
      <c r="H157" t="s">
        <v>156</v>
      </c>
      <c r="L157" t="s">
        <v>157</v>
      </c>
    </row>
    <row r="158" spans="1:13" x14ac:dyDescent="0.25">
      <c r="A158" t="s">
        <v>121</v>
      </c>
      <c r="B158" t="s">
        <v>148</v>
      </c>
      <c r="C158">
        <v>2012</v>
      </c>
      <c r="D158">
        <v>120.1</v>
      </c>
      <c r="E158" t="s">
        <v>39</v>
      </c>
      <c r="G158">
        <v>2017</v>
      </c>
      <c r="H158">
        <v>120.1</v>
      </c>
      <c r="I158" t="s">
        <v>39</v>
      </c>
      <c r="K158">
        <v>2018</v>
      </c>
      <c r="L158">
        <v>120.1</v>
      </c>
      <c r="M158" t="s">
        <v>39</v>
      </c>
    </row>
    <row r="159" spans="1:13" hidden="1" x14ac:dyDescent="0.25"/>
    <row r="160" spans="1:13" hidden="1" x14ac:dyDescent="0.25">
      <c r="D160" t="s">
        <v>155</v>
      </c>
      <c r="H160" t="s">
        <v>156</v>
      </c>
      <c r="L160" t="s">
        <v>157</v>
      </c>
    </row>
    <row r="161" spans="1:13" x14ac:dyDescent="0.25">
      <c r="A161" t="s">
        <v>122</v>
      </c>
      <c r="B161" t="s">
        <v>148</v>
      </c>
      <c r="C161">
        <v>2012</v>
      </c>
      <c r="D161">
        <v>0.26</v>
      </c>
      <c r="E161" t="s">
        <v>42</v>
      </c>
      <c r="G161">
        <v>2017</v>
      </c>
      <c r="H161">
        <v>0.26</v>
      </c>
      <c r="I161" t="s">
        <v>42</v>
      </c>
      <c r="K161">
        <v>2018</v>
      </c>
      <c r="L161">
        <v>0.26</v>
      </c>
      <c r="M161" t="s">
        <v>42</v>
      </c>
    </row>
    <row r="162" spans="1:13" hidden="1" x14ac:dyDescent="0.25"/>
    <row r="163" spans="1:13" hidden="1" x14ac:dyDescent="0.25">
      <c r="D163" t="s">
        <v>155</v>
      </c>
      <c r="H163" t="s">
        <v>156</v>
      </c>
      <c r="L163" t="s">
        <v>157</v>
      </c>
    </row>
    <row r="164" spans="1:13" x14ac:dyDescent="0.25">
      <c r="A164" t="s">
        <v>123</v>
      </c>
      <c r="B164" t="s">
        <v>148</v>
      </c>
      <c r="C164">
        <v>2012</v>
      </c>
      <c r="D164">
        <v>29.36</v>
      </c>
      <c r="E164" t="s">
        <v>42</v>
      </c>
      <c r="G164">
        <v>2017</v>
      </c>
      <c r="H164">
        <v>29.36</v>
      </c>
      <c r="I164" t="s">
        <v>42</v>
      </c>
      <c r="K164">
        <v>2018</v>
      </c>
      <c r="L164">
        <v>29.36</v>
      </c>
      <c r="M164" t="s">
        <v>42</v>
      </c>
    </row>
    <row r="165" spans="1:13" hidden="1" x14ac:dyDescent="0.25"/>
    <row r="166" spans="1:13" hidden="1" x14ac:dyDescent="0.25">
      <c r="D166" t="s">
        <v>155</v>
      </c>
      <c r="H166" t="s">
        <v>156</v>
      </c>
      <c r="L166" t="s">
        <v>157</v>
      </c>
    </row>
    <row r="167" spans="1:13" x14ac:dyDescent="0.25">
      <c r="A167" t="s">
        <v>124</v>
      </c>
      <c r="B167" t="s">
        <v>148</v>
      </c>
      <c r="C167">
        <v>2012</v>
      </c>
      <c r="D167">
        <v>200</v>
      </c>
      <c r="E167" t="s">
        <v>42</v>
      </c>
      <c r="G167">
        <v>2017</v>
      </c>
      <c r="H167">
        <v>200</v>
      </c>
      <c r="I167" t="s">
        <v>42</v>
      </c>
      <c r="K167">
        <v>2018</v>
      </c>
      <c r="L167">
        <v>200</v>
      </c>
      <c r="M167" t="s">
        <v>42</v>
      </c>
    </row>
    <row r="168" spans="1:13" hidden="1" x14ac:dyDescent="0.25"/>
    <row r="169" spans="1:13" hidden="1" x14ac:dyDescent="0.25">
      <c r="D169" t="s">
        <v>155</v>
      </c>
      <c r="H169" t="s">
        <v>156</v>
      </c>
      <c r="L169" t="s">
        <v>157</v>
      </c>
    </row>
    <row r="170" spans="1:13" x14ac:dyDescent="0.25">
      <c r="A170" t="s">
        <v>125</v>
      </c>
      <c r="B170" t="s">
        <v>148</v>
      </c>
      <c r="C170">
        <v>2012</v>
      </c>
      <c r="D170">
        <v>1670</v>
      </c>
      <c r="E170" t="s">
        <v>39</v>
      </c>
      <c r="G170">
        <v>2017</v>
      </c>
      <c r="H170">
        <v>1670</v>
      </c>
      <c r="I170" t="s">
        <v>42</v>
      </c>
      <c r="K170">
        <v>2018</v>
      </c>
      <c r="L170">
        <v>1670</v>
      </c>
      <c r="M170" t="s">
        <v>42</v>
      </c>
    </row>
    <row r="171" spans="1:13" hidden="1" x14ac:dyDescent="0.25"/>
    <row r="172" spans="1:13" hidden="1" x14ac:dyDescent="0.25">
      <c r="D172" t="s">
        <v>155</v>
      </c>
      <c r="H172" t="s">
        <v>156</v>
      </c>
      <c r="L172" t="s">
        <v>157</v>
      </c>
    </row>
    <row r="173" spans="1:13" x14ac:dyDescent="0.25">
      <c r="A173" t="s">
        <v>126</v>
      </c>
      <c r="B173" t="s">
        <v>148</v>
      </c>
      <c r="C173">
        <v>2012</v>
      </c>
      <c r="D173">
        <v>34.916666666700003</v>
      </c>
      <c r="E173" t="s">
        <v>42</v>
      </c>
      <c r="G173">
        <v>2017</v>
      </c>
      <c r="H173">
        <v>19</v>
      </c>
      <c r="I173" t="s">
        <v>39</v>
      </c>
      <c r="K173">
        <v>2018</v>
      </c>
      <c r="L173">
        <v>19</v>
      </c>
      <c r="M173" t="s">
        <v>42</v>
      </c>
    </row>
    <row r="174" spans="1:13" hidden="1" x14ac:dyDescent="0.25"/>
    <row r="175" spans="1:13" hidden="1" x14ac:dyDescent="0.25">
      <c r="D175" t="s">
        <v>155</v>
      </c>
      <c r="H175" t="s">
        <v>156</v>
      </c>
      <c r="L175" t="s">
        <v>157</v>
      </c>
    </row>
    <row r="176" spans="1:13" x14ac:dyDescent="0.25">
      <c r="A176" t="s">
        <v>127</v>
      </c>
      <c r="B176" t="s">
        <v>148</v>
      </c>
      <c r="C176">
        <v>2012</v>
      </c>
      <c r="D176">
        <v>1852</v>
      </c>
      <c r="E176" t="s">
        <v>42</v>
      </c>
      <c r="G176">
        <v>2017</v>
      </c>
      <c r="H176">
        <v>1852</v>
      </c>
      <c r="I176" t="s">
        <v>42</v>
      </c>
      <c r="K176">
        <v>2018</v>
      </c>
      <c r="L176">
        <v>1852</v>
      </c>
      <c r="M176" t="s">
        <v>42</v>
      </c>
    </row>
    <row r="177" spans="1:13" hidden="1" x14ac:dyDescent="0.25"/>
    <row r="178" spans="1:13" hidden="1" x14ac:dyDescent="0.25">
      <c r="D178" t="s">
        <v>155</v>
      </c>
      <c r="H178" t="s">
        <v>156</v>
      </c>
      <c r="L178" t="s">
        <v>157</v>
      </c>
    </row>
    <row r="179" spans="1:13" x14ac:dyDescent="0.25">
      <c r="A179" t="s">
        <v>128</v>
      </c>
      <c r="B179" t="s">
        <v>148</v>
      </c>
      <c r="C179">
        <v>2012</v>
      </c>
      <c r="D179">
        <v>1341</v>
      </c>
      <c r="E179" t="s">
        <v>42</v>
      </c>
      <c r="G179">
        <v>2017</v>
      </c>
      <c r="H179">
        <v>1341</v>
      </c>
      <c r="I179" t="s">
        <v>42</v>
      </c>
      <c r="K179">
        <v>2018</v>
      </c>
      <c r="L179">
        <v>1341</v>
      </c>
      <c r="M179" t="s">
        <v>42</v>
      </c>
    </row>
    <row r="180" spans="1:13" hidden="1" x14ac:dyDescent="0.25"/>
    <row r="181" spans="1:13" hidden="1" x14ac:dyDescent="0.25">
      <c r="D181" t="s">
        <v>155</v>
      </c>
      <c r="H181" t="s">
        <v>156</v>
      </c>
      <c r="L181" t="s">
        <v>157</v>
      </c>
    </row>
    <row r="182" spans="1:13" x14ac:dyDescent="0.25">
      <c r="A182" t="s">
        <v>129</v>
      </c>
      <c r="B182" t="s">
        <v>148</v>
      </c>
      <c r="C182">
        <v>2012</v>
      </c>
      <c r="D182">
        <v>7.86</v>
      </c>
      <c r="E182" t="s">
        <v>39</v>
      </c>
      <c r="G182">
        <v>2017</v>
      </c>
      <c r="H182">
        <v>7.86</v>
      </c>
      <c r="I182" t="s">
        <v>39</v>
      </c>
      <c r="K182">
        <v>2018</v>
      </c>
      <c r="L182">
        <v>7.86</v>
      </c>
      <c r="M182" t="s">
        <v>39</v>
      </c>
    </row>
    <row r="183" spans="1:13" hidden="1" x14ac:dyDescent="0.25"/>
    <row r="184" spans="1:13" hidden="1" x14ac:dyDescent="0.25">
      <c r="D184" t="s">
        <v>155</v>
      </c>
      <c r="H184" t="s">
        <v>156</v>
      </c>
      <c r="L184" t="s">
        <v>157</v>
      </c>
    </row>
    <row r="185" spans="1:13" x14ac:dyDescent="0.25">
      <c r="A185" t="s">
        <v>130</v>
      </c>
      <c r="B185" t="s">
        <v>148</v>
      </c>
      <c r="C185">
        <v>2012</v>
      </c>
      <c r="D185">
        <v>487.2</v>
      </c>
      <c r="E185" t="s">
        <v>39</v>
      </c>
      <c r="G185">
        <v>2017</v>
      </c>
      <c r="H185">
        <v>494.72</v>
      </c>
      <c r="K185">
        <v>2018</v>
      </c>
      <c r="L185">
        <v>495.33</v>
      </c>
    </row>
    <row r="186" spans="1:13" hidden="1" x14ac:dyDescent="0.25"/>
    <row r="187" spans="1:13" hidden="1" x14ac:dyDescent="0.25">
      <c r="D187" t="s">
        <v>155</v>
      </c>
      <c r="H187" t="s">
        <v>156</v>
      </c>
      <c r="L187" t="s">
        <v>157</v>
      </c>
    </row>
    <row r="188" spans="1:13" x14ac:dyDescent="0.25">
      <c r="A188" t="s">
        <v>131</v>
      </c>
      <c r="B188" t="s">
        <v>148</v>
      </c>
      <c r="C188">
        <v>2012</v>
      </c>
      <c r="D188">
        <v>11.137</v>
      </c>
      <c r="E188" t="s">
        <v>39</v>
      </c>
      <c r="G188">
        <v>2017</v>
      </c>
      <c r="H188">
        <v>11.137</v>
      </c>
      <c r="I188" t="s">
        <v>39</v>
      </c>
      <c r="K188">
        <v>2018</v>
      </c>
      <c r="L188">
        <v>11.137</v>
      </c>
      <c r="M188" t="s">
        <v>39</v>
      </c>
    </row>
    <row r="189" spans="1:13" hidden="1" x14ac:dyDescent="0.25"/>
    <row r="190" spans="1:13" hidden="1" x14ac:dyDescent="0.25">
      <c r="D190" t="s">
        <v>155</v>
      </c>
      <c r="H190" t="s">
        <v>156</v>
      </c>
      <c r="L190" t="s">
        <v>157</v>
      </c>
    </row>
    <row r="191" spans="1:13" x14ac:dyDescent="0.25">
      <c r="A191" t="s">
        <v>132</v>
      </c>
      <c r="B191" t="s">
        <v>148</v>
      </c>
      <c r="C191">
        <v>2012</v>
      </c>
      <c r="D191">
        <v>77.870999999999995</v>
      </c>
      <c r="E191" t="s">
        <v>42</v>
      </c>
      <c r="G191">
        <v>2017</v>
      </c>
      <c r="H191">
        <v>57.030700000000003</v>
      </c>
      <c r="I191" t="s">
        <v>39</v>
      </c>
      <c r="K191">
        <v>2018</v>
      </c>
      <c r="L191">
        <v>54.564999999999998</v>
      </c>
    </row>
    <row r="192" spans="1:13" hidden="1" x14ac:dyDescent="0.25"/>
    <row r="193" spans="1:13" hidden="1" x14ac:dyDescent="0.25">
      <c r="D193" t="s">
        <v>155</v>
      </c>
      <c r="H193" t="s">
        <v>156</v>
      </c>
      <c r="L193" t="s">
        <v>157</v>
      </c>
    </row>
    <row r="194" spans="1:13" x14ac:dyDescent="0.25">
      <c r="A194" t="s">
        <v>134</v>
      </c>
      <c r="B194" t="s">
        <v>148</v>
      </c>
      <c r="C194">
        <v>2012</v>
      </c>
      <c r="D194">
        <v>246.0625</v>
      </c>
      <c r="E194" t="s">
        <v>39</v>
      </c>
      <c r="G194">
        <v>2017</v>
      </c>
      <c r="H194">
        <v>363.5</v>
      </c>
      <c r="I194" t="s">
        <v>42</v>
      </c>
      <c r="K194">
        <v>2018</v>
      </c>
      <c r="L194">
        <v>363.5</v>
      </c>
      <c r="M194" t="s">
        <v>42</v>
      </c>
    </row>
    <row r="195" spans="1:13" hidden="1" x14ac:dyDescent="0.25"/>
    <row r="196" spans="1:13" hidden="1" x14ac:dyDescent="0.25">
      <c r="D196" t="s">
        <v>155</v>
      </c>
      <c r="H196" t="s">
        <v>156</v>
      </c>
      <c r="L196" t="s">
        <v>157</v>
      </c>
    </row>
    <row r="197" spans="1:13" x14ac:dyDescent="0.25">
      <c r="A197" t="s">
        <v>135</v>
      </c>
      <c r="B197" t="s">
        <v>148</v>
      </c>
      <c r="C197">
        <v>2012</v>
      </c>
      <c r="D197">
        <v>680.43843037969998</v>
      </c>
      <c r="E197" t="s">
        <v>39</v>
      </c>
      <c r="G197">
        <v>2017</v>
      </c>
      <c r="H197">
        <v>680.43843037969998</v>
      </c>
      <c r="I197" t="s">
        <v>39</v>
      </c>
      <c r="K197">
        <v>2018</v>
      </c>
      <c r="L197">
        <v>680.43843037969998</v>
      </c>
      <c r="M197" t="s">
        <v>39</v>
      </c>
    </row>
    <row r="198" spans="1:13" hidden="1" x14ac:dyDescent="0.25"/>
    <row r="199" spans="1:13" hidden="1" x14ac:dyDescent="0.25">
      <c r="D199" t="s">
        <v>155</v>
      </c>
      <c r="H199" t="s">
        <v>156</v>
      </c>
      <c r="L199" t="s">
        <v>157</v>
      </c>
    </row>
    <row r="200" spans="1:13" x14ac:dyDescent="0.25">
      <c r="A200" t="s">
        <v>136</v>
      </c>
      <c r="B200" t="s">
        <v>148</v>
      </c>
      <c r="C200">
        <v>2012</v>
      </c>
      <c r="D200">
        <v>155.88800000000001</v>
      </c>
      <c r="E200" t="s">
        <v>42</v>
      </c>
      <c r="G200">
        <v>2017</v>
      </c>
      <c r="H200">
        <v>155.88800000000001</v>
      </c>
      <c r="I200" t="s">
        <v>42</v>
      </c>
      <c r="K200">
        <v>2018</v>
      </c>
      <c r="L200">
        <v>155.88800000000001</v>
      </c>
      <c r="M200" t="s">
        <v>42</v>
      </c>
    </row>
    <row r="201" spans="1:13" hidden="1" x14ac:dyDescent="0.25"/>
    <row r="202" spans="1:13" hidden="1" x14ac:dyDescent="0.25">
      <c r="D202" t="s">
        <v>155</v>
      </c>
      <c r="H202" t="s">
        <v>156</v>
      </c>
      <c r="L202" t="s">
        <v>157</v>
      </c>
    </row>
    <row r="203" spans="1:13" x14ac:dyDescent="0.25">
      <c r="A203" t="s">
        <v>137</v>
      </c>
      <c r="B203" t="s">
        <v>148</v>
      </c>
      <c r="C203">
        <v>2012</v>
      </c>
      <c r="D203">
        <v>153.13733333330001</v>
      </c>
      <c r="E203" t="s">
        <v>39</v>
      </c>
      <c r="G203">
        <v>2017</v>
      </c>
      <c r="H203">
        <v>167.83</v>
      </c>
      <c r="I203" t="s">
        <v>39</v>
      </c>
      <c r="K203">
        <v>2018</v>
      </c>
      <c r="L203">
        <v>180.76499999999999</v>
      </c>
    </row>
    <row r="204" spans="1:13" hidden="1" x14ac:dyDescent="0.25"/>
    <row r="205" spans="1:13" hidden="1" x14ac:dyDescent="0.25"/>
    <row r="206" spans="1:13" hidden="1" x14ac:dyDescent="0.25"/>
    <row r="207" spans="1:13" hidden="1" x14ac:dyDescent="0.25">
      <c r="A207" t="e">
        <f>-- Coverage</f>
        <v>#NAME?</v>
      </c>
    </row>
    <row r="208" spans="1:13" hidden="1" x14ac:dyDescent="0.25">
      <c r="A208" t="e">
        <f>-- Computation information</f>
        <v>#NAME?</v>
      </c>
    </row>
    <row r="209" spans="1:1" hidden="1" x14ac:dyDescent="0.25">
      <c r="A209" t="e">
        <f>-- General</f>
        <v>#NAME?</v>
      </c>
    </row>
    <row r="210" spans="1:1" hidden="1" x14ac:dyDescent="0.25">
      <c r="A210" t="e">
        <f>-- Accuracy</f>
        <v>#NAME?</v>
      </c>
    </row>
    <row r="211" spans="1:1" hidden="1" x14ac:dyDescent="0.25">
      <c r="A211" t="s">
        <v>158</v>
      </c>
    </row>
    <row r="212" spans="1:1" hidden="1" x14ac:dyDescent="0.25">
      <c r="A212" t="s">
        <v>19</v>
      </c>
    </row>
    <row r="213" spans="1:1" hidden="1" x14ac:dyDescent="0.25">
      <c r="A213" t="s">
        <v>20</v>
      </c>
    </row>
  </sheetData>
  <autoFilter ref="A1:L213" xr:uid="{00000000-0009-0000-0000-000013000000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69"/>
  <sheetViews>
    <sheetView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B70" sqref="B70"/>
    </sheetView>
  </sheetViews>
  <sheetFormatPr defaultRowHeight="15" x14ac:dyDescent="0.25"/>
  <cols>
    <col min="1" max="1" width="40.28515625" bestFit="1" customWidth="1"/>
    <col min="2" max="2" width="15.140625" customWidth="1"/>
    <col min="3" max="16" width="9.5703125" bestFit="1" customWidth="1"/>
  </cols>
  <sheetData>
    <row r="1" spans="1:16" x14ac:dyDescent="0.25">
      <c r="A1" t="s">
        <v>148</v>
      </c>
      <c r="B1" t="s">
        <v>231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1229.9000000000001</v>
      </c>
      <c r="D2" s="1">
        <v>1229.9000000000001</v>
      </c>
      <c r="E2" s="1">
        <v>1229.9000000000001</v>
      </c>
      <c r="F2" s="1">
        <v>1229.9000000000001</v>
      </c>
      <c r="G2" s="1">
        <v>1365</v>
      </c>
      <c r="H2" s="1">
        <v>1365</v>
      </c>
      <c r="I2" s="1">
        <v>1365</v>
      </c>
      <c r="J2" s="1">
        <v>1365</v>
      </c>
      <c r="K2" s="1">
        <v>1365</v>
      </c>
      <c r="L2" s="1">
        <v>1365</v>
      </c>
      <c r="M2" s="1">
        <v>1365</v>
      </c>
      <c r="N2" s="1">
        <v>1365</v>
      </c>
      <c r="O2" s="1">
        <v>1365</v>
      </c>
      <c r="P2" s="1">
        <v>1365</v>
      </c>
    </row>
    <row r="3" spans="1:16" x14ac:dyDescent="0.25">
      <c r="A3" t="s">
        <v>52</v>
      </c>
      <c r="B3" t="s">
        <v>160</v>
      </c>
      <c r="C3" s="1">
        <v>85.53</v>
      </c>
      <c r="D3" s="1">
        <v>85.53</v>
      </c>
      <c r="E3" s="1">
        <v>85.53</v>
      </c>
      <c r="F3" s="1">
        <v>85.53</v>
      </c>
      <c r="G3" s="1">
        <v>85.53</v>
      </c>
      <c r="H3" s="1">
        <v>85.53</v>
      </c>
      <c r="I3" s="1">
        <v>85.53</v>
      </c>
      <c r="J3" s="1">
        <v>85.53</v>
      </c>
      <c r="K3" s="1">
        <v>85.53</v>
      </c>
      <c r="L3" s="1">
        <v>85.53</v>
      </c>
      <c r="M3" s="1">
        <v>85.53</v>
      </c>
      <c r="N3" s="1">
        <v>85.53</v>
      </c>
      <c r="O3" s="1">
        <v>85.53</v>
      </c>
      <c r="P3" s="1">
        <v>85.53</v>
      </c>
    </row>
    <row r="4" spans="1:16" x14ac:dyDescent="0.25">
      <c r="A4" t="s">
        <v>53</v>
      </c>
      <c r="B4" t="s">
        <v>161</v>
      </c>
      <c r="C4" s="1">
        <v>3.7807692307999998</v>
      </c>
      <c r="D4" s="1">
        <v>3.7807692307999998</v>
      </c>
      <c r="E4" s="1">
        <v>3.7807692307999998</v>
      </c>
      <c r="F4" s="1">
        <v>3.7807692307999998</v>
      </c>
      <c r="G4" s="1">
        <v>3.73</v>
      </c>
      <c r="H4" s="1">
        <v>3.73</v>
      </c>
      <c r="I4" s="1">
        <v>3.73</v>
      </c>
      <c r="J4" s="1">
        <v>3.73</v>
      </c>
      <c r="K4" s="1">
        <v>3.73</v>
      </c>
      <c r="L4" s="1">
        <v>3.73</v>
      </c>
      <c r="M4" s="1">
        <v>3.73</v>
      </c>
      <c r="N4" s="1">
        <v>3.73</v>
      </c>
      <c r="O4" s="1">
        <v>3.73</v>
      </c>
      <c r="P4" s="1">
        <v>3.73</v>
      </c>
    </row>
    <row r="5" spans="1:16" x14ac:dyDescent="0.25">
      <c r="A5" t="s">
        <v>54</v>
      </c>
      <c r="B5" t="s">
        <v>162</v>
      </c>
      <c r="C5" s="1">
        <v>24.324999999999999</v>
      </c>
      <c r="D5" s="1">
        <v>24.324999999999999</v>
      </c>
      <c r="E5" s="1">
        <v>24.324999999999999</v>
      </c>
      <c r="F5" s="1">
        <v>24.324999999999999</v>
      </c>
      <c r="G5" s="1">
        <v>24.324999999999999</v>
      </c>
      <c r="H5" s="1">
        <v>24.324999999999999</v>
      </c>
      <c r="I5" s="1">
        <v>24.324999999999999</v>
      </c>
      <c r="J5" s="1">
        <v>24.324999999999999</v>
      </c>
      <c r="K5" s="1">
        <v>24.324999999999999</v>
      </c>
      <c r="L5" s="1">
        <v>24.324999999999999</v>
      </c>
      <c r="M5" s="1">
        <v>24.324999999999999</v>
      </c>
      <c r="N5" s="1">
        <v>24.324999999999999</v>
      </c>
      <c r="O5" s="1">
        <v>24.324999999999999</v>
      </c>
      <c r="P5" s="1">
        <v>24.324999999999999</v>
      </c>
    </row>
    <row r="6" spans="1:16" x14ac:dyDescent="0.25">
      <c r="A6" t="s">
        <v>55</v>
      </c>
      <c r="B6" t="s">
        <v>163</v>
      </c>
      <c r="C6" s="1">
        <v>1.4390000000000001</v>
      </c>
      <c r="D6" s="1">
        <v>1.4390000000000001</v>
      </c>
      <c r="E6" s="1">
        <v>1.4390000000000001</v>
      </c>
      <c r="F6" s="1">
        <v>1.4390000000000001</v>
      </c>
      <c r="G6" s="1">
        <v>1.4390000000000001</v>
      </c>
      <c r="H6" s="1">
        <v>1.4390000000000001</v>
      </c>
      <c r="I6" s="1">
        <v>1.4390000000000001</v>
      </c>
      <c r="J6" s="1">
        <v>1.4390000000000001</v>
      </c>
      <c r="K6" s="1">
        <v>1.4390000000000001</v>
      </c>
      <c r="L6" s="1">
        <v>1.4390000000000001</v>
      </c>
      <c r="M6" s="1">
        <v>1.4390000000000001</v>
      </c>
      <c r="N6" s="1">
        <v>1.4390000000000001</v>
      </c>
      <c r="O6" s="1">
        <v>1.4390000000000001</v>
      </c>
      <c r="P6" s="1">
        <v>1.4390000000000001</v>
      </c>
    </row>
    <row r="7" spans="1:16" x14ac:dyDescent="0.25">
      <c r="A7" t="s">
        <v>56</v>
      </c>
      <c r="B7" t="s">
        <v>164</v>
      </c>
      <c r="C7" s="1">
        <v>54.271000000000001</v>
      </c>
      <c r="D7" s="1">
        <v>54.271000000000001</v>
      </c>
      <c r="E7" s="1">
        <v>54.271000000000001</v>
      </c>
      <c r="F7" s="1">
        <v>54.271000000000001</v>
      </c>
      <c r="G7" s="1">
        <v>54.271000000000001</v>
      </c>
      <c r="H7" s="1">
        <v>54.271000000000001</v>
      </c>
      <c r="I7" s="1">
        <v>54.271000000000001</v>
      </c>
      <c r="J7" s="1">
        <v>54.271000000000001</v>
      </c>
      <c r="K7" s="1">
        <v>54.271000000000001</v>
      </c>
      <c r="L7" s="1">
        <v>54.271000000000001</v>
      </c>
      <c r="M7" s="1">
        <v>54.271000000000001</v>
      </c>
      <c r="N7" s="1">
        <v>54.271000000000001</v>
      </c>
      <c r="O7" s="1">
        <v>54.271000000000001</v>
      </c>
      <c r="P7" s="1">
        <v>54.271000000000001</v>
      </c>
    </row>
    <row r="8" spans="1:16" x14ac:dyDescent="0.25">
      <c r="A8" t="s">
        <v>57</v>
      </c>
      <c r="B8" t="s">
        <v>165</v>
      </c>
      <c r="C8" s="1">
        <v>21.43</v>
      </c>
      <c r="D8" s="1">
        <v>21.43</v>
      </c>
      <c r="E8" s="1">
        <v>21.43</v>
      </c>
      <c r="F8" s="1">
        <v>21.43</v>
      </c>
      <c r="G8" s="1">
        <v>21.43</v>
      </c>
      <c r="H8" s="1">
        <v>21.43</v>
      </c>
      <c r="I8" s="1">
        <v>21.43</v>
      </c>
      <c r="J8" s="1">
        <v>21.43</v>
      </c>
      <c r="K8" s="1">
        <v>21.43</v>
      </c>
      <c r="L8" s="1">
        <v>21.43</v>
      </c>
      <c r="M8" s="1">
        <v>21.43</v>
      </c>
      <c r="N8" s="1">
        <v>21.43</v>
      </c>
      <c r="O8" s="1">
        <v>21.43</v>
      </c>
      <c r="P8" s="1">
        <v>21.43</v>
      </c>
    </row>
    <row r="9" spans="1:16" x14ac:dyDescent="0.25">
      <c r="A9" t="s">
        <v>58</v>
      </c>
      <c r="B9" t="s">
        <v>166</v>
      </c>
      <c r="C9" s="1">
        <v>3.476</v>
      </c>
      <c r="D9" s="1">
        <v>3.476</v>
      </c>
      <c r="E9" s="1">
        <v>3.476</v>
      </c>
      <c r="F9" s="1">
        <v>3.476</v>
      </c>
      <c r="G9" s="1">
        <v>3.476</v>
      </c>
      <c r="H9" s="1">
        <v>3.476</v>
      </c>
      <c r="I9" s="1">
        <v>3.476</v>
      </c>
      <c r="J9" s="1">
        <v>3.476</v>
      </c>
      <c r="K9" s="1">
        <v>3.476</v>
      </c>
      <c r="L9" s="1">
        <v>3.476</v>
      </c>
      <c r="M9" s="1">
        <v>3.476</v>
      </c>
      <c r="N9" s="1">
        <v>3.476</v>
      </c>
      <c r="O9" s="1">
        <v>3.476</v>
      </c>
      <c r="P9" s="1">
        <v>3.476</v>
      </c>
    </row>
    <row r="10" spans="1:16" x14ac:dyDescent="0.25">
      <c r="A10" t="s">
        <v>59</v>
      </c>
      <c r="B10" t="s">
        <v>167</v>
      </c>
      <c r="C10" s="1">
        <v>25.654</v>
      </c>
      <c r="D10" s="1">
        <v>25.654</v>
      </c>
      <c r="E10" s="1">
        <v>25.654</v>
      </c>
      <c r="F10" s="1">
        <v>25.654</v>
      </c>
      <c r="G10" s="1">
        <v>25.654</v>
      </c>
      <c r="H10" s="1">
        <v>25.654</v>
      </c>
      <c r="I10" s="1">
        <v>25.654</v>
      </c>
      <c r="J10" s="1">
        <v>25.654</v>
      </c>
      <c r="K10" s="1">
        <v>25.654</v>
      </c>
      <c r="L10" s="1">
        <v>25.654</v>
      </c>
      <c r="M10" s="1">
        <v>25.654</v>
      </c>
      <c r="N10" s="1">
        <v>25.654</v>
      </c>
      <c r="O10" s="1">
        <v>25.654</v>
      </c>
      <c r="P10" s="1">
        <v>25.654</v>
      </c>
    </row>
    <row r="11" spans="1:16" x14ac:dyDescent="0.25">
      <c r="A11" t="s">
        <v>60</v>
      </c>
      <c r="B11" t="s">
        <v>168</v>
      </c>
      <c r="C11" s="1">
        <v>0.13500000000000001</v>
      </c>
      <c r="D11" s="1">
        <v>0.13500000000000001</v>
      </c>
      <c r="E11" s="1">
        <v>0.13500000000000001</v>
      </c>
      <c r="F11" s="1">
        <v>0.13500000000000001</v>
      </c>
      <c r="G11" s="1">
        <v>0.13500000000000001</v>
      </c>
      <c r="H11" s="1">
        <v>0.13500000000000001</v>
      </c>
      <c r="I11" s="1">
        <v>0.13500000000000001</v>
      </c>
      <c r="J11" s="1">
        <v>0.13500000000000001</v>
      </c>
      <c r="K11" s="1">
        <v>0.13500000000000001</v>
      </c>
      <c r="L11" s="1">
        <v>0.13500000000000001</v>
      </c>
      <c r="M11" s="1">
        <v>0.13500000000000001</v>
      </c>
      <c r="N11" s="1">
        <v>0.13500000000000001</v>
      </c>
      <c r="O11" s="1">
        <v>0.13500000000000001</v>
      </c>
      <c r="P11" s="1">
        <v>0.13500000000000001</v>
      </c>
    </row>
    <row r="12" spans="1:16" x14ac:dyDescent="0.25">
      <c r="A12" t="s">
        <v>61</v>
      </c>
      <c r="B12" t="s">
        <v>169</v>
      </c>
      <c r="C12" s="1">
        <v>30.274000000000001</v>
      </c>
      <c r="D12" s="1">
        <v>30.274000000000001</v>
      </c>
      <c r="E12" s="1">
        <v>30.274000000000001</v>
      </c>
      <c r="F12" s="1">
        <v>30.274000000000001</v>
      </c>
      <c r="G12" s="1">
        <v>30.274000000000001</v>
      </c>
      <c r="H12" s="1">
        <v>30.274000000000001</v>
      </c>
      <c r="I12" s="1">
        <v>30.274000000000001</v>
      </c>
      <c r="J12" s="1">
        <v>30.274000000000001</v>
      </c>
      <c r="K12" s="1">
        <v>30.274000000000001</v>
      </c>
      <c r="L12" s="1">
        <v>30.274000000000001</v>
      </c>
      <c r="M12" s="1">
        <v>30.274000000000001</v>
      </c>
      <c r="N12" s="1">
        <v>30.274000000000001</v>
      </c>
      <c r="O12" s="1">
        <v>30.274000000000001</v>
      </c>
      <c r="P12" s="1">
        <v>30.274000000000001</v>
      </c>
    </row>
    <row r="13" spans="1:16" x14ac:dyDescent="0.25">
      <c r="A13" t="s">
        <v>62</v>
      </c>
      <c r="B13" t="s">
        <v>170</v>
      </c>
      <c r="C13" s="1">
        <v>0.13</v>
      </c>
      <c r="D13" s="1">
        <v>0.13</v>
      </c>
      <c r="E13" s="1">
        <v>0.13</v>
      </c>
      <c r="F13" s="1">
        <v>0.13</v>
      </c>
      <c r="G13" s="1">
        <v>0.13</v>
      </c>
      <c r="H13" s="1">
        <v>0.13</v>
      </c>
      <c r="I13" s="1">
        <v>0.13</v>
      </c>
      <c r="J13" s="1">
        <v>0.13</v>
      </c>
      <c r="K13" s="1">
        <v>0.13</v>
      </c>
      <c r="L13" s="1">
        <v>0.13</v>
      </c>
      <c r="M13" s="1">
        <v>0.13</v>
      </c>
      <c r="N13" s="1">
        <v>0.13</v>
      </c>
      <c r="O13" s="1">
        <v>0.13</v>
      </c>
      <c r="P13" s="1">
        <v>0.13</v>
      </c>
    </row>
    <row r="14" spans="1:16" x14ac:dyDescent="0.25">
      <c r="A14" t="s">
        <v>63</v>
      </c>
      <c r="B14" t="s">
        <v>171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</row>
    <row r="15" spans="1:16" x14ac:dyDescent="0.25">
      <c r="A15" t="s">
        <v>64</v>
      </c>
      <c r="B15" t="s">
        <v>172</v>
      </c>
      <c r="C15" s="1">
        <v>72.75</v>
      </c>
      <c r="D15" s="1">
        <v>72.75</v>
      </c>
      <c r="E15" s="1">
        <v>72.75</v>
      </c>
      <c r="F15" s="1">
        <v>72.75</v>
      </c>
      <c r="G15" s="1">
        <v>72.75</v>
      </c>
      <c r="H15" s="1">
        <v>72.75</v>
      </c>
      <c r="I15" s="1">
        <v>72.75</v>
      </c>
      <c r="J15" s="1">
        <v>72.75</v>
      </c>
      <c r="K15" s="1">
        <v>72.75</v>
      </c>
      <c r="L15" s="1">
        <v>72.75</v>
      </c>
      <c r="M15" s="1">
        <v>72.75</v>
      </c>
      <c r="N15" s="1">
        <v>72.75</v>
      </c>
      <c r="O15" s="1">
        <v>72.75</v>
      </c>
      <c r="P15" s="1">
        <v>72.75</v>
      </c>
    </row>
    <row r="16" spans="1:16" x14ac:dyDescent="0.25">
      <c r="A16" t="s">
        <v>65</v>
      </c>
      <c r="B16" t="s">
        <v>173</v>
      </c>
      <c r="C16" s="1">
        <v>10.5</v>
      </c>
      <c r="D16" s="1">
        <v>10.5</v>
      </c>
      <c r="E16" s="1">
        <v>10.5</v>
      </c>
      <c r="F16" s="1">
        <v>10.5</v>
      </c>
      <c r="G16" s="1">
        <v>10.5</v>
      </c>
      <c r="H16" s="1">
        <v>10.5</v>
      </c>
      <c r="I16" s="1">
        <v>10.5</v>
      </c>
      <c r="J16" s="1">
        <v>10.5</v>
      </c>
      <c r="K16" s="1">
        <v>10.5</v>
      </c>
      <c r="L16" s="1">
        <v>10.5</v>
      </c>
      <c r="M16" s="1">
        <v>10.5</v>
      </c>
      <c r="N16" s="1">
        <v>10.5</v>
      </c>
      <c r="O16" s="1">
        <v>10.5</v>
      </c>
      <c r="P16" s="1">
        <v>10.5</v>
      </c>
    </row>
    <row r="17" spans="1:16" x14ac:dyDescent="0.25">
      <c r="A17" t="s">
        <v>66</v>
      </c>
      <c r="B17" t="s">
        <v>174</v>
      </c>
      <c r="C17" s="1">
        <v>1.012</v>
      </c>
      <c r="D17" s="1">
        <v>1.012</v>
      </c>
      <c r="E17" s="1">
        <v>1.012</v>
      </c>
      <c r="F17" s="1">
        <v>1.012</v>
      </c>
      <c r="G17" s="1">
        <v>1.012</v>
      </c>
      <c r="H17" s="1">
        <v>1.012</v>
      </c>
      <c r="I17" s="1">
        <v>1.012</v>
      </c>
      <c r="J17" s="1">
        <v>1.012</v>
      </c>
      <c r="K17" s="1">
        <v>1.012</v>
      </c>
      <c r="L17" s="1">
        <v>1.012</v>
      </c>
      <c r="M17" s="1">
        <v>1.012</v>
      </c>
      <c r="N17" s="1">
        <v>1.012</v>
      </c>
      <c r="O17" s="1">
        <v>1.012</v>
      </c>
      <c r="P17" s="1">
        <v>1.012</v>
      </c>
    </row>
    <row r="18" spans="1:16" x14ac:dyDescent="0.25">
      <c r="A18" t="s">
        <v>68</v>
      </c>
      <c r="B18" t="s">
        <v>175</v>
      </c>
      <c r="C18" s="1">
        <v>3696</v>
      </c>
      <c r="D18" s="1">
        <v>3696</v>
      </c>
      <c r="E18" s="1">
        <v>3696</v>
      </c>
      <c r="F18" s="1">
        <v>3696</v>
      </c>
      <c r="G18" s="1">
        <v>3823</v>
      </c>
      <c r="H18" s="1">
        <v>3823</v>
      </c>
      <c r="I18" s="1">
        <v>3823</v>
      </c>
      <c r="J18" s="1">
        <v>3823</v>
      </c>
      <c r="K18" s="1">
        <v>3823</v>
      </c>
      <c r="L18" s="1">
        <v>3823</v>
      </c>
      <c r="M18" s="1">
        <v>3823</v>
      </c>
      <c r="N18" s="1">
        <v>3823</v>
      </c>
      <c r="O18" s="1">
        <v>3823</v>
      </c>
      <c r="P18" s="1">
        <v>3823</v>
      </c>
    </row>
    <row r="19" spans="1:16" x14ac:dyDescent="0.25">
      <c r="A19" t="s">
        <v>70</v>
      </c>
      <c r="B19" t="s">
        <v>226</v>
      </c>
    </row>
    <row r="20" spans="1:16" x14ac:dyDescent="0.25">
      <c r="A20" t="s">
        <v>71</v>
      </c>
      <c r="B20" t="s">
        <v>176</v>
      </c>
      <c r="C20" s="1">
        <v>21.59</v>
      </c>
      <c r="D20" s="1">
        <v>21.59</v>
      </c>
      <c r="E20" s="1">
        <v>21.59</v>
      </c>
      <c r="F20" s="1">
        <v>21.59</v>
      </c>
      <c r="G20" s="1">
        <v>21.59</v>
      </c>
      <c r="H20" s="1">
        <v>21.59</v>
      </c>
      <c r="I20" s="1">
        <v>21.59</v>
      </c>
      <c r="J20" s="1">
        <v>21.59</v>
      </c>
      <c r="K20" s="1">
        <v>21.59</v>
      </c>
      <c r="L20" s="1">
        <v>21.59</v>
      </c>
      <c r="M20" s="1">
        <v>21.59</v>
      </c>
      <c r="N20" s="1">
        <v>21.59</v>
      </c>
      <c r="O20" s="1">
        <v>21.59</v>
      </c>
      <c r="P20" s="1">
        <v>21.59</v>
      </c>
    </row>
    <row r="21" spans="1:16" x14ac:dyDescent="0.25">
      <c r="A21" t="s">
        <v>72</v>
      </c>
      <c r="B21" t="s">
        <v>177</v>
      </c>
      <c r="C21" s="1">
        <v>49.850999999999999</v>
      </c>
      <c r="D21" s="1">
        <v>49.850999999999999</v>
      </c>
      <c r="E21" s="1">
        <v>49.850999999999999</v>
      </c>
      <c r="F21" s="1">
        <v>49.850999999999999</v>
      </c>
      <c r="G21" s="1">
        <v>49.850999999999999</v>
      </c>
      <c r="H21" s="1">
        <v>49.850999999999999</v>
      </c>
      <c r="I21" s="1">
        <v>49.850999999999999</v>
      </c>
      <c r="J21" s="1">
        <v>49.850999999999999</v>
      </c>
      <c r="K21" s="1">
        <v>49.850999999999999</v>
      </c>
      <c r="L21" s="1">
        <v>49.850999999999999</v>
      </c>
      <c r="M21" s="1">
        <v>49.850999999999999</v>
      </c>
      <c r="N21" s="1">
        <v>49.850999999999999</v>
      </c>
      <c r="O21" s="1">
        <v>49.850999999999999</v>
      </c>
      <c r="P21" s="1">
        <v>49.850999999999999</v>
      </c>
    </row>
    <row r="22" spans="1:16" x14ac:dyDescent="0.25">
      <c r="A22" t="s">
        <v>73</v>
      </c>
      <c r="B22" t="s">
        <v>178</v>
      </c>
      <c r="C22" s="1">
        <v>755.63870317459998</v>
      </c>
      <c r="D22" s="1">
        <v>755.63870317459998</v>
      </c>
      <c r="E22" s="1">
        <v>755.63870317459998</v>
      </c>
      <c r="F22" s="1">
        <v>755.63870317459998</v>
      </c>
      <c r="G22" s="1">
        <v>858.15632341269998</v>
      </c>
      <c r="H22" s="1">
        <v>858.15632341269998</v>
      </c>
      <c r="I22" s="1">
        <v>858.15632341269998</v>
      </c>
      <c r="J22" s="1">
        <v>858.15632341269998</v>
      </c>
      <c r="K22" s="1">
        <v>858.15632341269998</v>
      </c>
      <c r="L22" s="1">
        <v>858.15632341269998</v>
      </c>
      <c r="M22" s="1">
        <v>858.15632341269998</v>
      </c>
      <c r="N22" s="1">
        <v>858.15632341269998</v>
      </c>
      <c r="O22" s="1">
        <v>858.15632341269998</v>
      </c>
      <c r="P22" s="1">
        <v>858.15632341269998</v>
      </c>
    </row>
    <row r="23" spans="1:16" x14ac:dyDescent="0.25">
      <c r="A23" t="s">
        <v>74</v>
      </c>
      <c r="B23" t="s">
        <v>179</v>
      </c>
      <c r="C23" s="1">
        <v>4.45</v>
      </c>
      <c r="D23" s="1">
        <v>4.45</v>
      </c>
      <c r="E23" s="1">
        <v>4.45</v>
      </c>
      <c r="F23" s="1">
        <v>4.45</v>
      </c>
      <c r="G23" s="1">
        <v>4.45</v>
      </c>
      <c r="H23" s="1">
        <v>4.45</v>
      </c>
      <c r="I23" s="1">
        <v>4.45</v>
      </c>
      <c r="J23" s="1">
        <v>4.45</v>
      </c>
      <c r="K23" s="1">
        <v>4.45</v>
      </c>
      <c r="L23" s="1">
        <v>4.45</v>
      </c>
      <c r="M23" s="1">
        <v>4.45</v>
      </c>
      <c r="N23" s="1">
        <v>4.45</v>
      </c>
      <c r="O23" s="1">
        <v>4.45</v>
      </c>
      <c r="P23" s="1">
        <v>4.45</v>
      </c>
    </row>
    <row r="24" spans="1:16" x14ac:dyDescent="0.25">
      <c r="A24" t="s">
        <v>75</v>
      </c>
      <c r="B24" t="s">
        <v>180</v>
      </c>
      <c r="C24" s="1">
        <v>2.149</v>
      </c>
      <c r="D24" s="1">
        <v>2.149</v>
      </c>
      <c r="E24" s="1">
        <v>2.149</v>
      </c>
      <c r="F24" s="1">
        <v>2.149</v>
      </c>
      <c r="G24" s="1">
        <v>2.149</v>
      </c>
      <c r="H24" s="1">
        <v>2.149</v>
      </c>
      <c r="I24" s="1">
        <v>2.149</v>
      </c>
      <c r="J24" s="1">
        <v>2.149</v>
      </c>
      <c r="K24" s="1">
        <v>2.149</v>
      </c>
      <c r="L24" s="1">
        <v>2.149</v>
      </c>
      <c r="M24" s="1">
        <v>2.149</v>
      </c>
      <c r="N24" s="1">
        <v>2.149</v>
      </c>
      <c r="O24" s="1">
        <v>2.149</v>
      </c>
      <c r="P24" s="1">
        <v>2.149</v>
      </c>
    </row>
    <row r="25" spans="1:16" x14ac:dyDescent="0.25">
      <c r="A25" t="s">
        <v>76</v>
      </c>
      <c r="B25" t="s">
        <v>181</v>
      </c>
      <c r="C25" s="1">
        <v>30.9</v>
      </c>
      <c r="D25" s="1">
        <v>30.9</v>
      </c>
      <c r="E25" s="1">
        <v>30.9</v>
      </c>
      <c r="F25" s="1">
        <v>30.9</v>
      </c>
      <c r="G25" s="1">
        <v>30.9</v>
      </c>
      <c r="H25" s="1">
        <v>30.9</v>
      </c>
      <c r="I25" s="1">
        <v>30.9</v>
      </c>
      <c r="J25" s="1">
        <v>30.9</v>
      </c>
      <c r="K25" s="1">
        <v>30.9</v>
      </c>
      <c r="L25" s="1">
        <v>30.9</v>
      </c>
      <c r="M25" s="1">
        <v>30.9</v>
      </c>
      <c r="N25" s="1">
        <v>30.9</v>
      </c>
      <c r="O25" s="1">
        <v>30.9</v>
      </c>
      <c r="P25" s="1">
        <v>30.9</v>
      </c>
    </row>
    <row r="26" spans="1:16" x14ac:dyDescent="0.25">
      <c r="A26" t="s">
        <v>78</v>
      </c>
      <c r="B26" t="s">
        <v>182</v>
      </c>
      <c r="C26" s="1">
        <v>94.92</v>
      </c>
      <c r="D26" s="1">
        <v>94.92</v>
      </c>
      <c r="E26" s="1">
        <v>94.92</v>
      </c>
      <c r="F26" s="1">
        <v>94.92</v>
      </c>
      <c r="G26" s="1">
        <v>94.92</v>
      </c>
      <c r="H26" s="1">
        <v>94.92</v>
      </c>
      <c r="I26" s="1">
        <v>94.92</v>
      </c>
      <c r="J26" s="1">
        <v>94.92</v>
      </c>
      <c r="K26" s="1">
        <v>94.92</v>
      </c>
      <c r="L26" s="1">
        <v>94.92</v>
      </c>
      <c r="M26" s="1">
        <v>94.92</v>
      </c>
      <c r="N26" s="1">
        <v>94.92</v>
      </c>
      <c r="O26" s="1">
        <v>94.92</v>
      </c>
      <c r="P26" s="1">
        <v>94.92</v>
      </c>
    </row>
    <row r="27" spans="1:16" x14ac:dyDescent="0.25">
      <c r="A27" t="s">
        <v>79</v>
      </c>
      <c r="B27" t="s">
        <v>183</v>
      </c>
      <c r="C27" s="1">
        <v>22.562000000000001</v>
      </c>
      <c r="D27" s="1">
        <v>22.562000000000001</v>
      </c>
      <c r="E27" s="1">
        <v>22.562000000000001</v>
      </c>
      <c r="F27" s="1">
        <v>22.562000000000001</v>
      </c>
      <c r="G27" s="1">
        <v>22.562000000000001</v>
      </c>
      <c r="H27" s="1">
        <v>22.562000000000001</v>
      </c>
      <c r="I27" s="1">
        <v>22.562000000000001</v>
      </c>
      <c r="J27" s="1">
        <v>22.562000000000001</v>
      </c>
      <c r="K27" s="1">
        <v>22.562000000000001</v>
      </c>
      <c r="L27" s="1">
        <v>22.562000000000001</v>
      </c>
      <c r="M27" s="1">
        <v>22.562000000000001</v>
      </c>
      <c r="N27" s="1">
        <v>22.562000000000001</v>
      </c>
      <c r="O27" s="1">
        <v>22.562000000000001</v>
      </c>
      <c r="P27" s="1">
        <v>22.562000000000001</v>
      </c>
    </row>
    <row r="28" spans="1:16" x14ac:dyDescent="0.25">
      <c r="A28" t="s">
        <v>80</v>
      </c>
      <c r="B28" t="s">
        <v>184</v>
      </c>
      <c r="C28" s="1">
        <v>8700</v>
      </c>
      <c r="D28" s="1">
        <v>8700</v>
      </c>
      <c r="E28" s="1">
        <v>8700</v>
      </c>
      <c r="F28" s="1">
        <v>8700</v>
      </c>
      <c r="G28" s="1">
        <v>8700</v>
      </c>
      <c r="H28" s="1">
        <v>8700</v>
      </c>
      <c r="I28" s="1">
        <v>8700</v>
      </c>
      <c r="J28" s="1">
        <v>8700</v>
      </c>
      <c r="K28" s="1">
        <v>8700</v>
      </c>
      <c r="L28" s="1">
        <v>8700</v>
      </c>
      <c r="M28" s="1">
        <v>8700</v>
      </c>
      <c r="N28" s="1">
        <v>8700</v>
      </c>
      <c r="O28" s="1">
        <v>8700</v>
      </c>
      <c r="P28" s="1">
        <v>8700</v>
      </c>
    </row>
    <row r="29" spans="1:16" x14ac:dyDescent="0.25">
      <c r="A29" t="s">
        <v>81</v>
      </c>
      <c r="B29" t="s">
        <v>185</v>
      </c>
      <c r="C29" s="1">
        <v>3525</v>
      </c>
      <c r="D29" s="1">
        <v>3525</v>
      </c>
      <c r="E29" s="1">
        <v>3525</v>
      </c>
      <c r="F29" s="1">
        <v>3525</v>
      </c>
      <c r="G29" s="1">
        <v>3525</v>
      </c>
      <c r="H29" s="1">
        <v>3525</v>
      </c>
      <c r="I29" s="1">
        <v>3525</v>
      </c>
      <c r="J29" s="1">
        <v>3525</v>
      </c>
      <c r="K29" s="1">
        <v>3525</v>
      </c>
      <c r="L29" s="1">
        <v>3525</v>
      </c>
      <c r="M29" s="1">
        <v>3525</v>
      </c>
      <c r="N29" s="1">
        <v>3525</v>
      </c>
      <c r="O29" s="1">
        <v>3525</v>
      </c>
      <c r="P29" s="1">
        <v>3525</v>
      </c>
    </row>
    <row r="30" spans="1:16" x14ac:dyDescent="0.25">
      <c r="A30" t="s">
        <v>82</v>
      </c>
      <c r="B30" t="s">
        <v>186</v>
      </c>
      <c r="C30" s="1">
        <v>225</v>
      </c>
      <c r="D30" s="1">
        <v>225</v>
      </c>
      <c r="E30" s="1">
        <v>225</v>
      </c>
      <c r="F30" s="1">
        <v>225</v>
      </c>
      <c r="G30" s="1">
        <v>225</v>
      </c>
      <c r="H30" s="1">
        <v>225</v>
      </c>
      <c r="I30" s="1">
        <v>225</v>
      </c>
      <c r="J30" s="1">
        <v>225</v>
      </c>
      <c r="K30" s="1">
        <v>225</v>
      </c>
      <c r="L30" s="1">
        <v>225</v>
      </c>
      <c r="M30" s="1">
        <v>225</v>
      </c>
      <c r="N30" s="1">
        <v>225</v>
      </c>
      <c r="O30" s="1">
        <v>225</v>
      </c>
      <c r="P30" s="1">
        <v>225</v>
      </c>
    </row>
    <row r="31" spans="1:16" x14ac:dyDescent="0.25">
      <c r="A31" t="s">
        <v>84</v>
      </c>
      <c r="B31" t="s">
        <v>187</v>
      </c>
      <c r="C31" s="1">
        <v>95.65</v>
      </c>
      <c r="D31" s="1">
        <v>95.65</v>
      </c>
      <c r="E31" s="1">
        <v>95.65</v>
      </c>
      <c r="F31" s="1">
        <v>95.65</v>
      </c>
      <c r="G31" s="1">
        <v>98.552999999999997</v>
      </c>
      <c r="H31" s="1">
        <v>98.552999999999997</v>
      </c>
      <c r="I31" s="1">
        <v>98.552999999999997</v>
      </c>
      <c r="J31" s="1">
        <v>98.552999999999997</v>
      </c>
      <c r="K31" s="1">
        <v>98.552999999999997</v>
      </c>
      <c r="L31" s="1">
        <v>90.605999999999995</v>
      </c>
      <c r="M31" s="1">
        <v>90.605999999999995</v>
      </c>
      <c r="N31" s="1">
        <v>90.605999999999995</v>
      </c>
      <c r="O31" s="1">
        <v>90.605999999999995</v>
      </c>
      <c r="P31" s="1">
        <v>90.605999999999995</v>
      </c>
    </row>
    <row r="32" spans="1:16" x14ac:dyDescent="0.25">
      <c r="A32" t="s">
        <v>88</v>
      </c>
      <c r="B32" t="s">
        <v>188</v>
      </c>
      <c r="C32" s="1">
        <v>167.15</v>
      </c>
      <c r="D32" s="1">
        <v>167.15</v>
      </c>
      <c r="E32" s="1">
        <v>167.15</v>
      </c>
      <c r="F32" s="1">
        <v>167.15</v>
      </c>
      <c r="G32" s="1">
        <v>200.37</v>
      </c>
      <c r="H32" s="1">
        <v>200.37</v>
      </c>
      <c r="I32" s="1">
        <v>200.37</v>
      </c>
      <c r="J32" s="1">
        <v>200.37</v>
      </c>
      <c r="K32" s="1">
        <v>200.37</v>
      </c>
      <c r="L32" s="1">
        <v>200.37</v>
      </c>
      <c r="M32" s="1">
        <v>200.37</v>
      </c>
      <c r="N32" s="1">
        <v>200.37</v>
      </c>
      <c r="O32" s="1">
        <v>200.37</v>
      </c>
      <c r="P32" s="1">
        <v>200.37</v>
      </c>
    </row>
    <row r="33" spans="1:16" x14ac:dyDescent="0.25">
      <c r="A33" t="s">
        <v>89</v>
      </c>
      <c r="B33" t="s">
        <v>189</v>
      </c>
      <c r="C33" s="1">
        <v>14.7</v>
      </c>
      <c r="D33" s="1">
        <v>14.7</v>
      </c>
      <c r="E33" s="1">
        <v>14.7</v>
      </c>
      <c r="F33" s="1">
        <v>14.7</v>
      </c>
      <c r="G33" s="1">
        <v>16.98</v>
      </c>
      <c r="H33" s="1">
        <v>16.98</v>
      </c>
      <c r="I33" s="1">
        <v>16.98</v>
      </c>
      <c r="J33" s="1">
        <v>16.98</v>
      </c>
      <c r="K33" s="1">
        <v>16.98</v>
      </c>
      <c r="L33" s="1">
        <v>16.98</v>
      </c>
      <c r="M33" s="1">
        <v>16.98</v>
      </c>
      <c r="N33" s="1">
        <v>16.98</v>
      </c>
      <c r="O33" s="1">
        <v>16.98</v>
      </c>
      <c r="P33" s="1">
        <v>16.98</v>
      </c>
    </row>
    <row r="34" spans="1:16" x14ac:dyDescent="0.25">
      <c r="A34" t="s">
        <v>91</v>
      </c>
      <c r="B34" t="s">
        <v>190</v>
      </c>
      <c r="C34" s="1">
        <v>106.1178280132</v>
      </c>
      <c r="D34" s="1">
        <v>106.1178280132</v>
      </c>
      <c r="E34" s="1">
        <v>106.1178280132</v>
      </c>
      <c r="F34" s="1">
        <v>106.1178280132</v>
      </c>
      <c r="G34" s="1">
        <v>90</v>
      </c>
      <c r="H34" s="1">
        <v>90</v>
      </c>
      <c r="I34" s="1">
        <v>90</v>
      </c>
      <c r="J34" s="1">
        <v>90</v>
      </c>
      <c r="K34" s="1">
        <v>90</v>
      </c>
      <c r="L34" s="1">
        <v>90</v>
      </c>
      <c r="M34" s="1">
        <v>90</v>
      </c>
      <c r="N34" s="1">
        <v>90</v>
      </c>
      <c r="O34" s="1">
        <v>90</v>
      </c>
      <c r="P34" s="1">
        <v>90</v>
      </c>
    </row>
    <row r="35" spans="1:16" x14ac:dyDescent="0.25">
      <c r="A35" t="s">
        <v>92</v>
      </c>
      <c r="B35" t="s">
        <v>191</v>
      </c>
      <c r="C35" s="1">
        <v>2.637</v>
      </c>
      <c r="D35" s="1">
        <v>2.637</v>
      </c>
      <c r="E35" s="1">
        <v>2.637</v>
      </c>
      <c r="F35" s="1">
        <v>2.637</v>
      </c>
      <c r="G35" s="1">
        <v>2.637</v>
      </c>
      <c r="H35" s="1">
        <v>2.637</v>
      </c>
      <c r="I35" s="1">
        <v>2.637</v>
      </c>
      <c r="J35" s="1">
        <v>2.637</v>
      </c>
      <c r="K35" s="1">
        <v>2.637</v>
      </c>
      <c r="L35" s="1">
        <v>2.637</v>
      </c>
      <c r="M35" s="1">
        <v>2.637</v>
      </c>
      <c r="N35" s="1">
        <v>2.637</v>
      </c>
      <c r="O35" s="1">
        <v>2.637</v>
      </c>
      <c r="P35" s="1">
        <v>2.637</v>
      </c>
    </row>
    <row r="36" spans="1:16" x14ac:dyDescent="0.25">
      <c r="A36" t="s">
        <v>93</v>
      </c>
      <c r="B36" t="s">
        <v>192</v>
      </c>
      <c r="C36" s="1">
        <v>2.1</v>
      </c>
      <c r="D36" s="1">
        <v>2.1</v>
      </c>
      <c r="E36" s="1">
        <v>2.1</v>
      </c>
      <c r="F36" s="1">
        <v>2.1</v>
      </c>
      <c r="G36" s="1">
        <v>2.1</v>
      </c>
      <c r="H36" s="1">
        <v>2.1</v>
      </c>
      <c r="I36" s="1">
        <v>2.1</v>
      </c>
      <c r="J36" s="1">
        <v>2.1</v>
      </c>
      <c r="K36" s="1">
        <v>2.1</v>
      </c>
      <c r="L36" s="1">
        <v>2.1</v>
      </c>
      <c r="M36" s="1">
        <v>2.1</v>
      </c>
      <c r="N36" s="1">
        <v>2.1</v>
      </c>
      <c r="O36" s="1">
        <v>2.1</v>
      </c>
      <c r="P36" s="1">
        <v>2.1</v>
      </c>
    </row>
    <row r="37" spans="1:16" x14ac:dyDescent="0.25">
      <c r="A37" t="s">
        <v>94</v>
      </c>
      <c r="B37" t="s">
        <v>193</v>
      </c>
      <c r="C37" s="1">
        <v>400</v>
      </c>
      <c r="D37" s="1">
        <v>400</v>
      </c>
      <c r="E37" s="1">
        <v>400</v>
      </c>
      <c r="F37" s="1">
        <v>400</v>
      </c>
      <c r="G37" s="1">
        <v>400</v>
      </c>
      <c r="H37" s="1">
        <v>400</v>
      </c>
      <c r="I37" s="1">
        <v>400</v>
      </c>
      <c r="J37" s="1">
        <v>400</v>
      </c>
      <c r="K37" s="1">
        <v>400</v>
      </c>
      <c r="L37" s="1">
        <v>400</v>
      </c>
      <c r="M37" s="1">
        <v>400</v>
      </c>
      <c r="N37" s="1">
        <v>400</v>
      </c>
      <c r="O37" s="1">
        <v>400</v>
      </c>
      <c r="P37" s="1">
        <v>400</v>
      </c>
    </row>
    <row r="38" spans="1:16" x14ac:dyDescent="0.25">
      <c r="A38" t="s">
        <v>95</v>
      </c>
      <c r="B38" t="s">
        <v>194</v>
      </c>
      <c r="C38" s="1">
        <v>831.7</v>
      </c>
      <c r="D38" s="1">
        <v>831.7</v>
      </c>
      <c r="E38" s="1">
        <v>831.7</v>
      </c>
      <c r="F38" s="1">
        <v>831.7</v>
      </c>
      <c r="G38" s="1">
        <v>831.7</v>
      </c>
      <c r="H38" s="1">
        <v>831.7</v>
      </c>
      <c r="I38" s="1">
        <v>831.7</v>
      </c>
      <c r="J38" s="1">
        <v>831.7</v>
      </c>
      <c r="K38" s="1">
        <v>831.7</v>
      </c>
      <c r="L38" s="1">
        <v>831.7</v>
      </c>
      <c r="M38" s="1">
        <v>831.7</v>
      </c>
      <c r="N38" s="1">
        <v>831.7</v>
      </c>
      <c r="O38" s="1">
        <v>831.7</v>
      </c>
      <c r="P38" s="1">
        <v>831.7</v>
      </c>
    </row>
    <row r="39" spans="1:16" x14ac:dyDescent="0.25">
      <c r="A39" t="s">
        <v>96</v>
      </c>
      <c r="B39" t="s">
        <v>195</v>
      </c>
      <c r="C39" s="1">
        <v>90.56</v>
      </c>
      <c r="D39" s="1">
        <v>90.56</v>
      </c>
      <c r="E39" s="1">
        <v>90.56</v>
      </c>
      <c r="F39" s="1">
        <v>90.56</v>
      </c>
      <c r="G39" s="1">
        <v>90.56</v>
      </c>
      <c r="H39" s="1">
        <v>90.56</v>
      </c>
      <c r="I39" s="1">
        <v>90.56</v>
      </c>
      <c r="J39" s="1">
        <v>90.56</v>
      </c>
      <c r="K39" s="1">
        <v>90.56</v>
      </c>
      <c r="L39" s="1">
        <v>90.56</v>
      </c>
      <c r="M39" s="1">
        <v>90.56</v>
      </c>
      <c r="N39" s="1">
        <v>90.56</v>
      </c>
      <c r="O39" s="1">
        <v>90.56</v>
      </c>
      <c r="P39" s="1">
        <v>90.56</v>
      </c>
    </row>
    <row r="40" spans="1:16" x14ac:dyDescent="0.25">
      <c r="A40" t="s">
        <v>97</v>
      </c>
      <c r="B40" t="s">
        <v>196</v>
      </c>
      <c r="C40" s="1">
        <v>371.06900000000002</v>
      </c>
      <c r="D40" s="1">
        <v>371.06900000000002</v>
      </c>
      <c r="E40" s="1">
        <v>371.06900000000002</v>
      </c>
      <c r="F40" s="1">
        <v>371.06900000000002</v>
      </c>
      <c r="G40" s="1">
        <v>371.06900000000002</v>
      </c>
      <c r="H40" s="1">
        <v>371.06900000000002</v>
      </c>
      <c r="I40" s="1">
        <v>371.06900000000002</v>
      </c>
      <c r="J40" s="1">
        <v>371.06900000000002</v>
      </c>
      <c r="K40" s="1">
        <v>371.06900000000002</v>
      </c>
      <c r="L40" s="1">
        <v>371.06900000000002</v>
      </c>
      <c r="M40" s="1">
        <v>371.06900000000002</v>
      </c>
      <c r="N40" s="1">
        <v>371.06900000000002</v>
      </c>
      <c r="O40" s="1">
        <v>371.06900000000002</v>
      </c>
      <c r="P40" s="1">
        <v>371.06900000000002</v>
      </c>
    </row>
    <row r="41" spans="1:16" x14ac:dyDescent="0.25">
      <c r="A41" t="s">
        <v>98</v>
      </c>
      <c r="B41" t="s">
        <v>197</v>
      </c>
      <c r="C41" s="1">
        <v>45.01</v>
      </c>
      <c r="D41" s="1">
        <v>45.01</v>
      </c>
      <c r="E41" s="1">
        <v>45.01</v>
      </c>
      <c r="F41" s="1">
        <v>45.01</v>
      </c>
      <c r="G41" s="1">
        <v>45.01</v>
      </c>
      <c r="H41" s="1">
        <v>45.01</v>
      </c>
      <c r="I41" s="1">
        <v>45.01</v>
      </c>
      <c r="J41" s="1">
        <v>45.01</v>
      </c>
      <c r="K41" s="1">
        <v>45.01</v>
      </c>
      <c r="L41" s="1">
        <v>45.01</v>
      </c>
      <c r="M41" s="1">
        <v>45.01</v>
      </c>
      <c r="N41" s="1">
        <v>45.01</v>
      </c>
      <c r="O41" s="1">
        <v>45.01</v>
      </c>
      <c r="P41" s="1">
        <v>45.01</v>
      </c>
    </row>
    <row r="42" spans="1:16" x14ac:dyDescent="0.25">
      <c r="A42" t="s">
        <v>99</v>
      </c>
      <c r="B42" t="s">
        <v>198</v>
      </c>
      <c r="C42" s="1">
        <v>19.457999999999998</v>
      </c>
      <c r="D42" s="1">
        <v>19.457999999999998</v>
      </c>
      <c r="E42" s="1">
        <v>19.457999999999998</v>
      </c>
      <c r="F42" s="1">
        <v>19.457999999999998</v>
      </c>
      <c r="G42" s="1">
        <v>16.46</v>
      </c>
      <c r="H42" s="1">
        <v>16.46</v>
      </c>
      <c r="I42" s="1">
        <v>16.46</v>
      </c>
      <c r="J42" s="1">
        <v>16.46</v>
      </c>
      <c r="K42" s="1">
        <v>16.46</v>
      </c>
      <c r="L42" s="1">
        <v>17.36</v>
      </c>
      <c r="M42" s="1">
        <v>17.36</v>
      </c>
      <c r="N42" s="1">
        <v>17.36</v>
      </c>
      <c r="O42" s="1">
        <v>17.36</v>
      </c>
      <c r="P42" s="1">
        <v>17.36</v>
      </c>
    </row>
    <row r="43" spans="1:16" x14ac:dyDescent="0.25">
      <c r="A43" t="s">
        <v>100</v>
      </c>
      <c r="B43" t="s">
        <v>199</v>
      </c>
      <c r="C43" s="1">
        <v>1520.2</v>
      </c>
      <c r="D43" s="1">
        <v>1520.2</v>
      </c>
      <c r="E43" s="1">
        <v>1520.2</v>
      </c>
      <c r="F43" s="1">
        <v>1520.2</v>
      </c>
      <c r="G43" s="1">
        <v>1520.2</v>
      </c>
      <c r="H43" s="1">
        <v>1520.2</v>
      </c>
      <c r="I43" s="1">
        <v>1520.2</v>
      </c>
      <c r="J43" s="1">
        <v>1520.2</v>
      </c>
      <c r="K43" s="1">
        <v>1520.2</v>
      </c>
      <c r="L43" s="1">
        <v>1520.2</v>
      </c>
      <c r="M43" s="1">
        <v>1520.2</v>
      </c>
      <c r="N43" s="1">
        <v>1520.2</v>
      </c>
      <c r="O43" s="1">
        <v>1520.2</v>
      </c>
      <c r="P43" s="1">
        <v>1520.2</v>
      </c>
    </row>
    <row r="44" spans="1:16" x14ac:dyDescent="0.25">
      <c r="A44" t="s">
        <v>101</v>
      </c>
      <c r="B44" t="s">
        <v>200</v>
      </c>
      <c r="C44" s="1">
        <v>118.1</v>
      </c>
      <c r="D44" s="1">
        <v>118.1</v>
      </c>
      <c r="E44" s="1">
        <v>118.1</v>
      </c>
      <c r="F44" s="1">
        <v>118.1</v>
      </c>
      <c r="G44" s="1">
        <v>118.1</v>
      </c>
      <c r="H44" s="1">
        <v>118.1</v>
      </c>
      <c r="I44" s="1">
        <v>118.1</v>
      </c>
      <c r="J44" s="1">
        <v>118.1</v>
      </c>
      <c r="K44" s="1">
        <v>118.1</v>
      </c>
      <c r="L44" s="1">
        <v>118.1</v>
      </c>
      <c r="M44" s="1">
        <v>118.1</v>
      </c>
      <c r="N44" s="1">
        <v>118.1</v>
      </c>
      <c r="O44" s="1">
        <v>118.1</v>
      </c>
      <c r="P44" s="1">
        <v>118.1</v>
      </c>
    </row>
    <row r="45" spans="1:16" x14ac:dyDescent="0.25">
      <c r="A45" t="s">
        <v>102</v>
      </c>
      <c r="B45" t="s">
        <v>201</v>
      </c>
      <c r="C45" s="1">
        <v>7.5730000000000004</v>
      </c>
      <c r="D45" s="1">
        <v>7.5730000000000004</v>
      </c>
      <c r="E45" s="1">
        <v>7.5730000000000004</v>
      </c>
      <c r="F45" s="1">
        <v>7.5730000000000004</v>
      </c>
      <c r="G45" s="1">
        <v>7.5730000000000004</v>
      </c>
      <c r="H45" s="1">
        <v>7.5730000000000004</v>
      </c>
      <c r="I45" s="1">
        <v>7.5730000000000004</v>
      </c>
      <c r="J45" s="1">
        <v>7.5730000000000004</v>
      </c>
      <c r="K45" s="1">
        <v>7.5730000000000004</v>
      </c>
      <c r="L45" s="1">
        <v>7.5730000000000004</v>
      </c>
      <c r="M45" s="1">
        <v>7.5730000000000004</v>
      </c>
      <c r="N45" s="1">
        <v>7.5730000000000004</v>
      </c>
      <c r="O45" s="1">
        <v>7.5730000000000004</v>
      </c>
      <c r="P45" s="1">
        <v>7.5730000000000004</v>
      </c>
    </row>
    <row r="46" spans="1:16" x14ac:dyDescent="0.25">
      <c r="A46" t="s">
        <v>103</v>
      </c>
      <c r="B46" t="s">
        <v>202</v>
      </c>
      <c r="C46" s="1">
        <v>98.976666666699998</v>
      </c>
      <c r="D46" s="1">
        <v>98.976666666699998</v>
      </c>
      <c r="E46" s="1">
        <v>98.976666666699998</v>
      </c>
      <c r="F46" s="1">
        <v>98.976666666699998</v>
      </c>
      <c r="G46" s="1">
        <v>101.59</v>
      </c>
      <c r="H46" s="1">
        <v>101.59</v>
      </c>
      <c r="I46" s="1">
        <v>101.59</v>
      </c>
      <c r="J46" s="1">
        <v>101.59</v>
      </c>
      <c r="K46" s="1">
        <v>101.59</v>
      </c>
      <c r="L46" s="1">
        <v>101.59</v>
      </c>
      <c r="M46" s="1">
        <v>101.59</v>
      </c>
      <c r="N46" s="1">
        <v>101.59</v>
      </c>
      <c r="O46" s="1">
        <v>101.59</v>
      </c>
      <c r="P46" s="1">
        <v>101.59</v>
      </c>
    </row>
    <row r="47" spans="1:16" x14ac:dyDescent="0.25">
      <c r="A47" t="s">
        <v>105</v>
      </c>
      <c r="B47" t="s">
        <v>203</v>
      </c>
      <c r="C47" s="1">
        <v>331.15</v>
      </c>
      <c r="D47" s="1">
        <v>331.15</v>
      </c>
      <c r="E47" s="1">
        <v>331.15</v>
      </c>
      <c r="F47" s="1">
        <v>331.15</v>
      </c>
      <c r="G47" s="1">
        <v>331.15</v>
      </c>
      <c r="H47" s="1">
        <v>331.15</v>
      </c>
      <c r="I47" s="1">
        <v>331.15</v>
      </c>
      <c r="J47" s="1">
        <v>331.15</v>
      </c>
      <c r="K47" s="1">
        <v>331.15</v>
      </c>
      <c r="L47" s="1">
        <v>331.15</v>
      </c>
      <c r="M47" s="1">
        <v>331.15</v>
      </c>
      <c r="N47" s="1">
        <v>331.15</v>
      </c>
      <c r="O47" s="1">
        <v>331.15</v>
      </c>
      <c r="P47" s="1">
        <v>331.15</v>
      </c>
    </row>
    <row r="48" spans="1:16" x14ac:dyDescent="0.25">
      <c r="A48" t="s">
        <v>106</v>
      </c>
      <c r="B48" t="s">
        <v>204</v>
      </c>
      <c r="C48" s="1">
        <v>82.450545454500002</v>
      </c>
      <c r="D48" s="1">
        <v>82.450545454500002</v>
      </c>
      <c r="E48" s="1">
        <v>82.450545454500002</v>
      </c>
      <c r="F48" s="1">
        <v>82.450545454500002</v>
      </c>
      <c r="G48" s="1">
        <v>100.9</v>
      </c>
      <c r="H48" s="1">
        <v>100.9</v>
      </c>
      <c r="I48" s="1">
        <v>100.9</v>
      </c>
      <c r="J48" s="1">
        <v>100.9</v>
      </c>
      <c r="K48" s="1">
        <v>100.9</v>
      </c>
      <c r="L48" s="1">
        <v>108.9</v>
      </c>
      <c r="M48" s="1">
        <v>108.9</v>
      </c>
      <c r="N48" s="1">
        <v>108.9</v>
      </c>
      <c r="O48" s="1">
        <v>108.9</v>
      </c>
      <c r="P48" s="1">
        <v>108.9</v>
      </c>
    </row>
    <row r="49" spans="1:16" x14ac:dyDescent="0.25">
      <c r="A49" t="s">
        <v>108</v>
      </c>
      <c r="B49" t="s">
        <v>205</v>
      </c>
      <c r="C49" s="1">
        <v>90.461538461499998</v>
      </c>
      <c r="D49" s="1">
        <v>90.461538461499998</v>
      </c>
      <c r="E49" s="1">
        <v>90.461538461499998</v>
      </c>
      <c r="F49" s="1">
        <v>90.461538461499998</v>
      </c>
      <c r="G49" s="1">
        <v>121</v>
      </c>
      <c r="H49" s="1">
        <v>121</v>
      </c>
      <c r="I49" s="1">
        <v>121</v>
      </c>
      <c r="J49" s="1">
        <v>121</v>
      </c>
      <c r="K49" s="1">
        <v>121</v>
      </c>
      <c r="L49" s="1">
        <v>124</v>
      </c>
      <c r="M49" s="1">
        <v>124</v>
      </c>
      <c r="N49" s="1">
        <v>124</v>
      </c>
      <c r="O49" s="1">
        <v>124</v>
      </c>
      <c r="P49" s="1">
        <v>124</v>
      </c>
    </row>
    <row r="50" spans="1:16" x14ac:dyDescent="0.25">
      <c r="A50" t="s">
        <v>109</v>
      </c>
      <c r="B50" t="s">
        <v>206</v>
      </c>
      <c r="C50" s="1">
        <v>11.3155461538</v>
      </c>
      <c r="D50" s="1">
        <v>11.3155461538</v>
      </c>
      <c r="E50" s="1">
        <v>11.3155461538</v>
      </c>
      <c r="F50" s="1">
        <v>11.3155461538</v>
      </c>
      <c r="G50" s="1">
        <v>11.59</v>
      </c>
      <c r="H50" s="1">
        <v>11.59</v>
      </c>
      <c r="I50" s="1">
        <v>11.59</v>
      </c>
      <c r="J50" s="1">
        <v>11.59</v>
      </c>
      <c r="K50" s="1">
        <v>11.59</v>
      </c>
      <c r="L50" s="1">
        <v>13.202999999999999</v>
      </c>
      <c r="M50" s="1">
        <v>13.202999999999999</v>
      </c>
      <c r="N50" s="1">
        <v>13.202999999999999</v>
      </c>
      <c r="O50" s="1">
        <v>13.202999999999999</v>
      </c>
      <c r="P50" s="1">
        <v>13.202999999999999</v>
      </c>
    </row>
    <row r="51" spans="1:16" x14ac:dyDescent="0.25">
      <c r="A51" t="s">
        <v>111</v>
      </c>
      <c r="B51" t="s">
        <v>207</v>
      </c>
      <c r="C51" s="1">
        <v>8.5</v>
      </c>
      <c r="D51" s="1">
        <v>8.5</v>
      </c>
      <c r="E51" s="1">
        <v>8.5</v>
      </c>
      <c r="F51" s="1">
        <v>8.5</v>
      </c>
      <c r="G51" s="1">
        <v>8.5</v>
      </c>
      <c r="H51" s="1">
        <v>8.5</v>
      </c>
      <c r="I51" s="1">
        <v>8.5</v>
      </c>
      <c r="J51" s="1">
        <v>8.5</v>
      </c>
      <c r="K51" s="1">
        <v>8.5</v>
      </c>
      <c r="L51" s="1">
        <v>8.5</v>
      </c>
      <c r="M51" s="1">
        <v>8.5</v>
      </c>
      <c r="N51" s="1">
        <v>8.5</v>
      </c>
      <c r="O51" s="1">
        <v>8.5</v>
      </c>
      <c r="P51" s="1">
        <v>8.5</v>
      </c>
    </row>
    <row r="52" spans="1:16" x14ac:dyDescent="0.25">
      <c r="A52" t="s">
        <v>112</v>
      </c>
      <c r="B52" t="s">
        <v>208</v>
      </c>
      <c r="C52" s="1">
        <v>5.7519999999999998</v>
      </c>
      <c r="D52" s="1">
        <v>5.7519999999999998</v>
      </c>
      <c r="E52" s="1">
        <v>5.7519999999999998</v>
      </c>
      <c r="F52" s="1">
        <v>5.7519999999999998</v>
      </c>
      <c r="G52" s="1">
        <v>7.3360000000000003</v>
      </c>
      <c r="H52" s="1">
        <v>7.3360000000000003</v>
      </c>
      <c r="I52" s="1">
        <v>7.3360000000000003</v>
      </c>
      <c r="J52" s="1">
        <v>7.3360000000000003</v>
      </c>
      <c r="K52" s="1">
        <v>7.3360000000000003</v>
      </c>
      <c r="L52" s="1">
        <v>7.3360000000000003</v>
      </c>
      <c r="M52" s="1">
        <v>7.3360000000000003</v>
      </c>
      <c r="N52" s="1">
        <v>7.3360000000000003</v>
      </c>
      <c r="O52" s="1">
        <v>7.3360000000000003</v>
      </c>
      <c r="P52" s="1">
        <v>7.3360000000000003</v>
      </c>
    </row>
    <row r="53" spans="1:16" x14ac:dyDescent="0.25">
      <c r="A53" t="s">
        <v>113</v>
      </c>
      <c r="B53" t="s">
        <v>209</v>
      </c>
      <c r="C53" s="1">
        <v>2826.4866181818002</v>
      </c>
      <c r="D53" s="1">
        <v>2826.4866181818002</v>
      </c>
      <c r="E53" s="1">
        <v>2826.4866181818002</v>
      </c>
      <c r="F53" s="1">
        <v>2826.4866181818002</v>
      </c>
      <c r="G53" s="1">
        <v>3278.9191000000001</v>
      </c>
      <c r="H53" s="1">
        <v>3278.9191000000001</v>
      </c>
      <c r="I53" s="1">
        <v>3278.9191000000001</v>
      </c>
      <c r="J53" s="1">
        <v>3278.9191000000001</v>
      </c>
      <c r="K53" s="1">
        <v>3278.9191000000001</v>
      </c>
      <c r="L53" s="1">
        <v>3278.9191000000001</v>
      </c>
      <c r="M53" s="1">
        <v>3278.9191000000001</v>
      </c>
      <c r="N53" s="1">
        <v>3278.9191000000001</v>
      </c>
      <c r="O53" s="1">
        <v>3278.9191000000001</v>
      </c>
      <c r="P53" s="1">
        <v>3278.9191000000001</v>
      </c>
    </row>
    <row r="54" spans="1:16" x14ac:dyDescent="0.25">
      <c r="A54" t="s">
        <v>121</v>
      </c>
      <c r="B54" t="s">
        <v>210</v>
      </c>
      <c r="C54" s="1">
        <v>120.1</v>
      </c>
      <c r="D54" s="1">
        <v>120.1</v>
      </c>
      <c r="E54" s="1">
        <v>120.1</v>
      </c>
      <c r="F54" s="1">
        <v>120.1</v>
      </c>
      <c r="G54" s="1">
        <v>120.1</v>
      </c>
      <c r="H54" s="1">
        <v>120.1</v>
      </c>
      <c r="I54" s="1">
        <v>120.1</v>
      </c>
      <c r="J54" s="1">
        <v>120.1</v>
      </c>
      <c r="K54" s="1">
        <v>120.1</v>
      </c>
      <c r="L54" s="1">
        <v>120.1</v>
      </c>
      <c r="M54" s="1">
        <v>120.1</v>
      </c>
      <c r="N54" s="1">
        <v>120.1</v>
      </c>
      <c r="O54" s="1">
        <v>120.1</v>
      </c>
      <c r="P54" s="1">
        <v>120.1</v>
      </c>
    </row>
    <row r="55" spans="1:16" x14ac:dyDescent="0.25">
      <c r="A55" t="s">
        <v>122</v>
      </c>
      <c r="B55" t="s">
        <v>211</v>
      </c>
      <c r="C55" s="1">
        <v>0.26</v>
      </c>
      <c r="D55" s="1">
        <v>0.26</v>
      </c>
      <c r="E55" s="1">
        <v>0.26</v>
      </c>
      <c r="F55" s="1">
        <v>0.26</v>
      </c>
      <c r="G55" s="1">
        <v>0.26</v>
      </c>
      <c r="H55" s="1">
        <v>0.26</v>
      </c>
      <c r="I55" s="1">
        <v>0.26</v>
      </c>
      <c r="J55" s="1">
        <v>0.26</v>
      </c>
      <c r="K55" s="1">
        <v>0.26</v>
      </c>
      <c r="L55" s="1">
        <v>0.26</v>
      </c>
      <c r="M55" s="1">
        <v>0.26</v>
      </c>
      <c r="N55" s="1">
        <v>0.26</v>
      </c>
      <c r="O55" s="1">
        <v>0.26</v>
      </c>
      <c r="P55" s="1">
        <v>0.26</v>
      </c>
    </row>
    <row r="56" spans="1:16" x14ac:dyDescent="0.25">
      <c r="A56" t="s">
        <v>123</v>
      </c>
      <c r="B56" t="s">
        <v>212</v>
      </c>
      <c r="C56" s="1">
        <v>29.36</v>
      </c>
      <c r="D56" s="1">
        <v>29.36</v>
      </c>
      <c r="E56" s="1">
        <v>29.36</v>
      </c>
      <c r="F56" s="1">
        <v>29.36</v>
      </c>
      <c r="G56" s="1">
        <v>29.36</v>
      </c>
      <c r="H56" s="1">
        <v>29.36</v>
      </c>
      <c r="I56" s="1">
        <v>29.36</v>
      </c>
      <c r="J56" s="1">
        <v>29.36</v>
      </c>
      <c r="K56" s="1">
        <v>29.36</v>
      </c>
      <c r="L56" s="1">
        <v>29.36</v>
      </c>
      <c r="M56" s="1">
        <v>29.36</v>
      </c>
      <c r="N56" s="1">
        <v>29.36</v>
      </c>
      <c r="O56" s="1">
        <v>29.36</v>
      </c>
      <c r="P56" s="1">
        <v>29.36</v>
      </c>
    </row>
    <row r="57" spans="1:16" x14ac:dyDescent="0.25">
      <c r="A57" t="s">
        <v>124</v>
      </c>
      <c r="B57" t="s">
        <v>213</v>
      </c>
      <c r="C57" s="1">
        <v>200</v>
      </c>
      <c r="D57" s="1">
        <v>200</v>
      </c>
      <c r="E57" s="1">
        <v>200</v>
      </c>
      <c r="F57" s="1">
        <v>200</v>
      </c>
      <c r="G57" s="1">
        <v>200</v>
      </c>
      <c r="H57" s="1">
        <v>200</v>
      </c>
      <c r="I57" s="1">
        <v>200</v>
      </c>
      <c r="J57" s="1">
        <v>200</v>
      </c>
      <c r="K57" s="1">
        <v>200</v>
      </c>
      <c r="L57" s="1">
        <v>200</v>
      </c>
      <c r="M57" s="1">
        <v>200</v>
      </c>
      <c r="N57" s="1">
        <v>200</v>
      </c>
      <c r="O57" s="1">
        <v>200</v>
      </c>
      <c r="P57" s="1">
        <v>200</v>
      </c>
    </row>
    <row r="58" spans="1:16" x14ac:dyDescent="0.25">
      <c r="A58" t="s">
        <v>125</v>
      </c>
      <c r="B58" t="s">
        <v>214</v>
      </c>
      <c r="C58" s="1">
        <v>1670</v>
      </c>
      <c r="D58" s="1">
        <v>1670</v>
      </c>
      <c r="E58" s="1">
        <v>1670</v>
      </c>
      <c r="F58" s="1">
        <v>1670</v>
      </c>
      <c r="G58" s="1">
        <v>1670</v>
      </c>
      <c r="H58" s="1">
        <v>1670</v>
      </c>
      <c r="I58" s="1">
        <v>1670</v>
      </c>
      <c r="J58" s="1">
        <v>1670</v>
      </c>
      <c r="K58" s="1">
        <v>1670</v>
      </c>
      <c r="L58" s="1">
        <v>1670</v>
      </c>
      <c r="M58" s="1">
        <v>1670</v>
      </c>
      <c r="N58" s="1">
        <v>1670</v>
      </c>
      <c r="O58" s="1">
        <v>1670</v>
      </c>
      <c r="P58" s="1">
        <v>1670</v>
      </c>
    </row>
    <row r="59" spans="1:16" x14ac:dyDescent="0.25">
      <c r="A59" t="s">
        <v>126</v>
      </c>
      <c r="B59" t="s">
        <v>215</v>
      </c>
      <c r="C59" s="1">
        <v>34.916666666700003</v>
      </c>
      <c r="D59" s="1">
        <v>34.916666666700003</v>
      </c>
      <c r="E59" s="1">
        <v>34.916666666700003</v>
      </c>
      <c r="F59" s="1">
        <v>34.916666666700003</v>
      </c>
      <c r="G59" s="1">
        <v>19</v>
      </c>
      <c r="H59" s="1">
        <v>19</v>
      </c>
      <c r="I59" s="1">
        <v>19</v>
      </c>
      <c r="J59" s="1">
        <v>19</v>
      </c>
      <c r="K59" s="1">
        <v>19</v>
      </c>
      <c r="L59" s="1">
        <v>19</v>
      </c>
      <c r="M59" s="1">
        <v>19</v>
      </c>
      <c r="N59" s="1">
        <v>19</v>
      </c>
      <c r="O59" s="1">
        <v>19</v>
      </c>
      <c r="P59" s="1">
        <v>19</v>
      </c>
    </row>
    <row r="60" spans="1:16" x14ac:dyDescent="0.25">
      <c r="A60" t="s">
        <v>127</v>
      </c>
      <c r="B60" t="s">
        <v>216</v>
      </c>
      <c r="C60" s="1">
        <v>1852</v>
      </c>
      <c r="D60" s="1">
        <v>1852</v>
      </c>
      <c r="E60" s="1">
        <v>1852</v>
      </c>
      <c r="F60" s="1">
        <v>1852</v>
      </c>
      <c r="G60" s="1">
        <v>1852</v>
      </c>
      <c r="H60" s="1">
        <v>1852</v>
      </c>
      <c r="I60" s="1">
        <v>1852</v>
      </c>
      <c r="J60" s="1">
        <v>1852</v>
      </c>
      <c r="K60" s="1">
        <v>1852</v>
      </c>
      <c r="L60" s="1">
        <v>1852</v>
      </c>
      <c r="M60" s="1">
        <v>1852</v>
      </c>
      <c r="N60" s="1">
        <v>1852</v>
      </c>
      <c r="O60" s="1">
        <v>1852</v>
      </c>
      <c r="P60" s="1">
        <v>1852</v>
      </c>
    </row>
    <row r="61" spans="1:16" x14ac:dyDescent="0.25">
      <c r="A61" t="s">
        <v>128</v>
      </c>
      <c r="B61" t="s">
        <v>217</v>
      </c>
      <c r="C61" s="1">
        <v>1341</v>
      </c>
      <c r="D61" s="1">
        <v>1341</v>
      </c>
      <c r="E61" s="1">
        <v>1341</v>
      </c>
      <c r="F61" s="1">
        <v>1341</v>
      </c>
      <c r="G61" s="1">
        <v>1341</v>
      </c>
      <c r="H61" s="1">
        <v>1341</v>
      </c>
      <c r="I61" s="1">
        <v>1341</v>
      </c>
      <c r="J61" s="1">
        <v>1341</v>
      </c>
      <c r="K61" s="1">
        <v>1341</v>
      </c>
      <c r="L61" s="1">
        <v>1341</v>
      </c>
      <c r="M61" s="1">
        <v>1341</v>
      </c>
      <c r="N61" s="1">
        <v>1341</v>
      </c>
      <c r="O61" s="1">
        <v>1341</v>
      </c>
      <c r="P61" s="1">
        <v>1341</v>
      </c>
    </row>
    <row r="62" spans="1:16" x14ac:dyDescent="0.25">
      <c r="A62" t="s">
        <v>129</v>
      </c>
      <c r="B62" t="s">
        <v>218</v>
      </c>
      <c r="C62" s="1">
        <v>7.86</v>
      </c>
      <c r="D62" s="1">
        <v>7.86</v>
      </c>
      <c r="E62" s="1">
        <v>7.86</v>
      </c>
      <c r="F62" s="1">
        <v>7.86</v>
      </c>
      <c r="G62" s="1">
        <v>7.86</v>
      </c>
      <c r="H62" s="1">
        <v>7.86</v>
      </c>
      <c r="I62" s="1">
        <v>7.86</v>
      </c>
      <c r="J62" s="1">
        <v>7.86</v>
      </c>
      <c r="K62" s="1">
        <v>7.86</v>
      </c>
      <c r="L62" s="1">
        <v>7.86</v>
      </c>
      <c r="M62" s="1">
        <v>7.86</v>
      </c>
      <c r="N62" s="1">
        <v>7.86</v>
      </c>
      <c r="O62" s="1">
        <v>7.86</v>
      </c>
      <c r="P62" s="1">
        <v>7.86</v>
      </c>
    </row>
    <row r="63" spans="1:16" x14ac:dyDescent="0.25">
      <c r="A63" t="s">
        <v>130</v>
      </c>
      <c r="B63" t="s">
        <v>219</v>
      </c>
      <c r="C63" s="1">
        <v>487.2</v>
      </c>
      <c r="D63" s="1">
        <v>487.2</v>
      </c>
      <c r="E63" s="1">
        <v>487.2</v>
      </c>
      <c r="F63" s="1">
        <v>487.2</v>
      </c>
      <c r="G63" s="1">
        <v>494.72</v>
      </c>
      <c r="H63" s="1">
        <v>494.72</v>
      </c>
      <c r="I63" s="1">
        <v>494.72</v>
      </c>
      <c r="J63" s="1">
        <v>494.72</v>
      </c>
      <c r="K63" s="1">
        <v>494.72</v>
      </c>
      <c r="L63" s="1">
        <v>495.33</v>
      </c>
      <c r="M63" s="1">
        <v>495.33</v>
      </c>
      <c r="N63" s="1">
        <v>495.33</v>
      </c>
      <c r="O63" s="1">
        <v>495.33</v>
      </c>
      <c r="P63" s="1">
        <v>495.33</v>
      </c>
    </row>
    <row r="64" spans="1:16" x14ac:dyDescent="0.25">
      <c r="A64" t="s">
        <v>131</v>
      </c>
      <c r="B64" t="s">
        <v>220</v>
      </c>
      <c r="C64" s="1">
        <v>11.137</v>
      </c>
      <c r="D64" s="1">
        <v>11.137</v>
      </c>
      <c r="E64" s="1">
        <v>11.137</v>
      </c>
      <c r="F64" s="1">
        <v>11.137</v>
      </c>
      <c r="G64" s="1">
        <v>11.137</v>
      </c>
      <c r="H64" s="1">
        <v>11.137</v>
      </c>
      <c r="I64" s="1">
        <v>11.137</v>
      </c>
      <c r="J64" s="1">
        <v>11.137</v>
      </c>
      <c r="K64" s="1">
        <v>11.137</v>
      </c>
      <c r="L64" s="1">
        <v>11.137</v>
      </c>
      <c r="M64" s="1">
        <v>11.137</v>
      </c>
      <c r="N64" s="1">
        <v>11.137</v>
      </c>
      <c r="O64" s="1">
        <v>11.137</v>
      </c>
      <c r="P64" s="1">
        <v>11.137</v>
      </c>
    </row>
    <row r="65" spans="1:16" x14ac:dyDescent="0.25">
      <c r="A65" t="s">
        <v>132</v>
      </c>
      <c r="B65" t="s">
        <v>221</v>
      </c>
      <c r="C65" s="1">
        <v>77.870999999999995</v>
      </c>
      <c r="D65" s="1">
        <v>77.870999999999995</v>
      </c>
      <c r="E65" s="1">
        <v>77.870999999999995</v>
      </c>
      <c r="F65" s="1">
        <v>77.870999999999995</v>
      </c>
      <c r="G65" s="1">
        <v>57.030700000000003</v>
      </c>
      <c r="H65" s="1">
        <v>57.030700000000003</v>
      </c>
      <c r="I65" s="1">
        <v>57.030700000000003</v>
      </c>
      <c r="J65" s="1">
        <v>57.030700000000003</v>
      </c>
      <c r="K65" s="1">
        <v>57.030700000000003</v>
      </c>
      <c r="L65" s="1">
        <v>54.564999999999998</v>
      </c>
      <c r="M65" s="1">
        <v>54.564999999999998</v>
      </c>
      <c r="N65" s="1">
        <v>54.564999999999998</v>
      </c>
      <c r="O65" s="1">
        <v>54.564999999999998</v>
      </c>
      <c r="P65" s="1">
        <v>54.564999999999998</v>
      </c>
    </row>
    <row r="66" spans="1:16" x14ac:dyDescent="0.25">
      <c r="A66" t="s">
        <v>134</v>
      </c>
      <c r="B66" t="s">
        <v>222</v>
      </c>
      <c r="C66" s="1">
        <v>246.0625</v>
      </c>
      <c r="D66" s="1">
        <v>246.0625</v>
      </c>
      <c r="E66" s="1">
        <v>246.0625</v>
      </c>
      <c r="F66" s="1">
        <v>246.0625</v>
      </c>
      <c r="G66" s="1">
        <v>363.5</v>
      </c>
      <c r="H66" s="1">
        <v>363.5</v>
      </c>
      <c r="I66" s="1">
        <v>363.5</v>
      </c>
      <c r="J66" s="1">
        <v>363.5</v>
      </c>
      <c r="K66" s="1">
        <v>363.5</v>
      </c>
      <c r="L66" s="1">
        <v>363.5</v>
      </c>
      <c r="M66" s="1">
        <v>363.5</v>
      </c>
      <c r="N66" s="1">
        <v>363.5</v>
      </c>
      <c r="O66" s="1">
        <v>363.5</v>
      </c>
      <c r="P66" s="1">
        <v>363.5</v>
      </c>
    </row>
    <row r="67" spans="1:16" x14ac:dyDescent="0.25">
      <c r="A67" t="s">
        <v>135</v>
      </c>
      <c r="B67" t="s">
        <v>223</v>
      </c>
      <c r="C67" s="1">
        <v>680.43843037969998</v>
      </c>
      <c r="D67" s="1">
        <v>680.43843037969998</v>
      </c>
      <c r="E67" s="1">
        <v>680.43843037969998</v>
      </c>
      <c r="F67" s="1">
        <v>680.43843037969998</v>
      </c>
      <c r="G67" s="1">
        <v>680.43843037969998</v>
      </c>
      <c r="H67" s="1">
        <v>680.43843037969998</v>
      </c>
      <c r="I67" s="1">
        <v>680.43843037969998</v>
      </c>
      <c r="J67" s="1">
        <v>680.43843037969998</v>
      </c>
      <c r="K67" s="1">
        <v>680.43843037969998</v>
      </c>
      <c r="L67" s="1">
        <v>680.43843037969998</v>
      </c>
      <c r="M67" s="1">
        <v>680.43843037969998</v>
      </c>
      <c r="N67" s="1">
        <v>680.43843037969998</v>
      </c>
      <c r="O67" s="1">
        <v>680.43843037969998</v>
      </c>
      <c r="P67" s="1">
        <v>680.43843037969998</v>
      </c>
    </row>
    <row r="68" spans="1:16" x14ac:dyDescent="0.25">
      <c r="A68" t="s">
        <v>136</v>
      </c>
      <c r="B68" t="s">
        <v>224</v>
      </c>
      <c r="C68" s="1">
        <v>155.88800000000001</v>
      </c>
      <c r="D68" s="1">
        <v>155.88800000000001</v>
      </c>
      <c r="E68" s="1">
        <v>155.88800000000001</v>
      </c>
      <c r="F68" s="1">
        <v>155.88800000000001</v>
      </c>
      <c r="G68" s="1">
        <v>155.88800000000001</v>
      </c>
      <c r="H68" s="1">
        <v>155.88800000000001</v>
      </c>
      <c r="I68" s="1">
        <v>155.88800000000001</v>
      </c>
      <c r="J68" s="1">
        <v>155.88800000000001</v>
      </c>
      <c r="K68" s="1">
        <v>155.88800000000001</v>
      </c>
      <c r="L68" s="1">
        <v>155.88800000000001</v>
      </c>
      <c r="M68" s="1">
        <v>155.88800000000001</v>
      </c>
      <c r="N68" s="1">
        <v>155.88800000000001</v>
      </c>
      <c r="O68" s="1">
        <v>155.88800000000001</v>
      </c>
      <c r="P68" s="1">
        <v>155.88800000000001</v>
      </c>
    </row>
    <row r="69" spans="1:16" x14ac:dyDescent="0.25">
      <c r="A69" t="s">
        <v>137</v>
      </c>
      <c r="B69" t="s">
        <v>225</v>
      </c>
      <c r="C69" s="1">
        <v>153.13733333330001</v>
      </c>
      <c r="D69" s="1">
        <v>153.13733333330001</v>
      </c>
      <c r="E69" s="1">
        <v>153.13733333330001</v>
      </c>
      <c r="F69" s="1">
        <v>153.13733333330001</v>
      </c>
      <c r="G69" s="1">
        <v>167.83</v>
      </c>
      <c r="H69" s="1">
        <v>167.83</v>
      </c>
      <c r="I69" s="1">
        <v>167.83</v>
      </c>
      <c r="J69" s="1">
        <v>167.83</v>
      </c>
      <c r="K69" s="1">
        <v>167.83</v>
      </c>
      <c r="L69" s="1">
        <v>180.76499999999999</v>
      </c>
      <c r="M69" s="1">
        <v>180.76499999999999</v>
      </c>
      <c r="N69" s="1">
        <v>180.76499999999999</v>
      </c>
      <c r="O69" s="1">
        <v>180.76499999999999</v>
      </c>
      <c r="P69" s="1">
        <v>180.76499999999999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3"/>
  <sheetViews>
    <sheetView workbookViewId="0">
      <pane xSplit="2" ySplit="1" topLeftCell="C917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1.42578125" style="5" customWidth="1"/>
    <col min="2" max="2" width="54" bestFit="1" customWidth="1"/>
    <col min="3" max="3" width="15.140625" customWidth="1"/>
  </cols>
  <sheetData>
    <row r="1" spans="1:4" x14ac:dyDescent="0.25">
      <c r="A1" s="5" t="s">
        <v>29</v>
      </c>
      <c r="B1" t="s">
        <v>236</v>
      </c>
      <c r="C1" t="s">
        <v>234</v>
      </c>
      <c r="D1" t="s">
        <v>237</v>
      </c>
    </row>
    <row r="2" spans="1:4" x14ac:dyDescent="0.25">
      <c r="A2" s="5">
        <v>39814</v>
      </c>
      <c r="B2" t="s">
        <v>33</v>
      </c>
      <c r="C2" t="s">
        <v>159</v>
      </c>
      <c r="D2" s="1">
        <v>4.9258160237000004</v>
      </c>
    </row>
    <row r="3" spans="1:4" x14ac:dyDescent="0.25">
      <c r="A3" s="5">
        <v>39814</v>
      </c>
      <c r="B3" t="s">
        <v>52</v>
      </c>
      <c r="C3" t="s">
        <v>160</v>
      </c>
      <c r="D3" s="1">
        <v>33.947293850900003</v>
      </c>
    </row>
    <row r="4" spans="1:4" x14ac:dyDescent="0.25">
      <c r="A4" s="5">
        <v>39814</v>
      </c>
      <c r="B4" t="s">
        <v>53</v>
      </c>
      <c r="C4" t="s">
        <v>161</v>
      </c>
      <c r="D4" s="1">
        <v>4.6870215651000002</v>
      </c>
    </row>
    <row r="5" spans="1:4" x14ac:dyDescent="0.25">
      <c r="A5" s="5">
        <v>39814</v>
      </c>
      <c r="B5" t="s">
        <v>54</v>
      </c>
      <c r="C5" t="s">
        <v>162</v>
      </c>
      <c r="D5" s="1">
        <v>13.282732447800001</v>
      </c>
    </row>
    <row r="6" spans="1:4" x14ac:dyDescent="0.25">
      <c r="A6" s="5">
        <v>39814</v>
      </c>
      <c r="B6" t="s">
        <v>55</v>
      </c>
      <c r="C6" t="s">
        <v>163</v>
      </c>
      <c r="D6" s="1">
        <v>18.6824498199</v>
      </c>
    </row>
    <row r="7" spans="1:4" x14ac:dyDescent="0.25">
      <c r="A7" s="5">
        <v>39814</v>
      </c>
      <c r="B7" t="s">
        <v>56</v>
      </c>
      <c r="C7" t="s">
        <v>164</v>
      </c>
      <c r="D7" s="1">
        <v>2.6528117358999999</v>
      </c>
    </row>
    <row r="8" spans="1:4" x14ac:dyDescent="0.25">
      <c r="A8" s="5">
        <v>39814</v>
      </c>
      <c r="B8" t="s">
        <v>57</v>
      </c>
      <c r="C8" t="s">
        <v>165</v>
      </c>
      <c r="D8" s="1">
        <v>5.3552302749000003</v>
      </c>
    </row>
    <row r="9" spans="1:4" x14ac:dyDescent="0.25">
      <c r="A9" s="5">
        <v>39814</v>
      </c>
      <c r="B9" t="s">
        <v>58</v>
      </c>
      <c r="C9" t="s">
        <v>166</v>
      </c>
      <c r="D9" s="1">
        <v>1.4814814814999999</v>
      </c>
    </row>
    <row r="10" spans="1:4" x14ac:dyDescent="0.25">
      <c r="A10" s="5">
        <v>39814</v>
      </c>
      <c r="B10" t="s">
        <v>59</v>
      </c>
      <c r="C10" t="s">
        <v>167</v>
      </c>
      <c r="D10" s="1">
        <v>9.6104373392000007</v>
      </c>
    </row>
    <row r="11" spans="1:4" x14ac:dyDescent="0.25">
      <c r="A11" s="5">
        <v>39814</v>
      </c>
      <c r="B11" t="s">
        <v>60</v>
      </c>
      <c r="C11" t="s">
        <v>168</v>
      </c>
      <c r="D11" s="1">
        <v>16.551724137899999</v>
      </c>
    </row>
    <row r="12" spans="1:4" x14ac:dyDescent="0.25">
      <c r="A12" s="5">
        <v>39814</v>
      </c>
      <c r="B12" t="s">
        <v>61</v>
      </c>
      <c r="C12" t="s">
        <v>169</v>
      </c>
      <c r="D12" s="1">
        <v>11.789449749899999</v>
      </c>
    </row>
    <row r="13" spans="1:4" x14ac:dyDescent="0.25">
      <c r="A13" s="5">
        <v>39814</v>
      </c>
      <c r="B13" t="s">
        <v>62</v>
      </c>
      <c r="C13" t="s">
        <v>170</v>
      </c>
      <c r="D13" s="1">
        <v>5</v>
      </c>
    </row>
    <row r="14" spans="1:4" x14ac:dyDescent="0.25">
      <c r="A14" s="5">
        <v>39814</v>
      </c>
      <c r="B14" t="s">
        <v>63</v>
      </c>
      <c r="C14" t="s">
        <v>171</v>
      </c>
      <c r="D14" s="1">
        <v>26.172300981500001</v>
      </c>
    </row>
    <row r="15" spans="1:4" x14ac:dyDescent="0.25">
      <c r="A15" s="5">
        <v>39814</v>
      </c>
      <c r="B15" t="s">
        <v>64</v>
      </c>
      <c r="C15" t="s">
        <v>172</v>
      </c>
      <c r="D15" s="1">
        <v>20.743563263399999</v>
      </c>
    </row>
    <row r="16" spans="1:4" x14ac:dyDescent="0.25">
      <c r="A16" s="5">
        <v>39814</v>
      </c>
      <c r="B16" t="s">
        <v>65</v>
      </c>
      <c r="C16" t="s">
        <v>173</v>
      </c>
      <c r="D16" s="1">
        <v>21.4745465184</v>
      </c>
    </row>
    <row r="17" spans="1:4" x14ac:dyDescent="0.25">
      <c r="A17" s="5">
        <v>39814</v>
      </c>
      <c r="B17" t="s">
        <v>66</v>
      </c>
      <c r="C17" t="s">
        <v>174</v>
      </c>
      <c r="D17" s="1">
        <v>0</v>
      </c>
    </row>
    <row r="18" spans="1:4" x14ac:dyDescent="0.25">
      <c r="A18" s="5">
        <v>39814</v>
      </c>
      <c r="B18" t="s">
        <v>68</v>
      </c>
      <c r="C18" t="s">
        <v>175</v>
      </c>
      <c r="D18" s="1">
        <v>1.6597510373</v>
      </c>
    </row>
    <row r="19" spans="1:4" x14ac:dyDescent="0.25">
      <c r="A19" s="5">
        <v>39814</v>
      </c>
      <c r="B19" t="s">
        <v>70</v>
      </c>
      <c r="C19" t="s">
        <v>226</v>
      </c>
      <c r="D19" s="1">
        <v>15.1515151515</v>
      </c>
    </row>
    <row r="20" spans="1:4" x14ac:dyDescent="0.25">
      <c r="A20" s="5">
        <v>39814</v>
      </c>
      <c r="B20" t="s">
        <v>71</v>
      </c>
      <c r="C20" t="s">
        <v>176</v>
      </c>
      <c r="D20" s="1">
        <v>0.17182130579999999</v>
      </c>
    </row>
    <row r="21" spans="1:4" x14ac:dyDescent="0.25">
      <c r="A21" s="5">
        <v>39814</v>
      </c>
      <c r="B21" t="s">
        <v>72</v>
      </c>
      <c r="C21" t="s">
        <v>177</v>
      </c>
      <c r="D21" s="1">
        <v>1.9382022472</v>
      </c>
    </row>
    <row r="22" spans="1:4" x14ac:dyDescent="0.25">
      <c r="A22" s="5">
        <v>39814</v>
      </c>
      <c r="B22" t="s">
        <v>73</v>
      </c>
      <c r="C22" t="s">
        <v>178</v>
      </c>
      <c r="D22" s="1">
        <v>0.53390399609999994</v>
      </c>
    </row>
    <row r="23" spans="1:4" x14ac:dyDescent="0.25">
      <c r="A23" s="5">
        <v>39814</v>
      </c>
      <c r="B23" t="s">
        <v>74</v>
      </c>
      <c r="C23" t="s">
        <v>179</v>
      </c>
      <c r="D23" s="1">
        <v>10.1365923796</v>
      </c>
    </row>
    <row r="24" spans="1:4" x14ac:dyDescent="0.25">
      <c r="A24" s="5">
        <v>39814</v>
      </c>
      <c r="B24" t="s">
        <v>75</v>
      </c>
      <c r="C24" t="s">
        <v>180</v>
      </c>
      <c r="D24" s="1">
        <v>20.866141732300001</v>
      </c>
    </row>
    <row r="25" spans="1:4" x14ac:dyDescent="0.25">
      <c r="A25" s="5">
        <v>39814</v>
      </c>
      <c r="B25" t="s">
        <v>76</v>
      </c>
      <c r="C25" t="s">
        <v>181</v>
      </c>
      <c r="D25" s="1">
        <v>7.2215887495000004</v>
      </c>
    </row>
    <row r="26" spans="1:4" x14ac:dyDescent="0.25">
      <c r="A26" s="5">
        <v>39814</v>
      </c>
      <c r="B26" t="s">
        <v>78</v>
      </c>
      <c r="C26" t="s">
        <v>182</v>
      </c>
      <c r="D26" s="1">
        <v>7.4918722230999997</v>
      </c>
    </row>
    <row r="27" spans="1:4" x14ac:dyDescent="0.25">
      <c r="A27" s="5">
        <v>39814</v>
      </c>
      <c r="B27" t="s">
        <v>79</v>
      </c>
      <c r="C27" t="s">
        <v>183</v>
      </c>
      <c r="D27" s="1">
        <v>6.2631578947</v>
      </c>
    </row>
    <row r="28" spans="1:4" x14ac:dyDescent="0.25">
      <c r="A28" s="5">
        <v>39814</v>
      </c>
      <c r="B28" t="s">
        <v>80</v>
      </c>
      <c r="C28" t="s">
        <v>184</v>
      </c>
      <c r="D28" s="1">
        <v>1.1789924973000001</v>
      </c>
    </row>
    <row r="29" spans="1:4" x14ac:dyDescent="0.25">
      <c r="A29" s="5">
        <v>39814</v>
      </c>
      <c r="B29" t="s">
        <v>81</v>
      </c>
      <c r="C29" t="s">
        <v>185</v>
      </c>
      <c r="D29" s="1">
        <v>7.2875816993000004</v>
      </c>
    </row>
    <row r="30" spans="1:4" x14ac:dyDescent="0.25">
      <c r="A30" s="5">
        <v>39814</v>
      </c>
      <c r="B30" t="s">
        <v>82</v>
      </c>
      <c r="C30" t="s">
        <v>186</v>
      </c>
      <c r="D30" s="1">
        <v>6.1569215391999998</v>
      </c>
    </row>
    <row r="31" spans="1:4" x14ac:dyDescent="0.25">
      <c r="A31" s="5">
        <v>39814</v>
      </c>
      <c r="B31" t="s">
        <v>84</v>
      </c>
      <c r="C31" t="s">
        <v>187</v>
      </c>
      <c r="D31" s="1">
        <v>3.8869257950999998</v>
      </c>
    </row>
    <row r="32" spans="1:4" x14ac:dyDescent="0.25">
      <c r="A32" s="5">
        <v>39814</v>
      </c>
      <c r="B32" t="s">
        <v>88</v>
      </c>
      <c r="C32" t="s">
        <v>188</v>
      </c>
      <c r="D32" s="1">
        <v>3.8844002486</v>
      </c>
    </row>
    <row r="33" spans="1:4" x14ac:dyDescent="0.25">
      <c r="A33" s="5">
        <v>39814</v>
      </c>
      <c r="B33" t="s">
        <v>89</v>
      </c>
      <c r="C33" t="s">
        <v>189</v>
      </c>
      <c r="D33" s="1">
        <v>2.0914897290000001</v>
      </c>
    </row>
    <row r="34" spans="1:4" x14ac:dyDescent="0.25">
      <c r="A34" s="5">
        <v>39814</v>
      </c>
      <c r="B34" t="s">
        <v>91</v>
      </c>
      <c r="C34" t="s">
        <v>190</v>
      </c>
      <c r="D34" s="1">
        <v>40.1546698394</v>
      </c>
    </row>
    <row r="35" spans="1:4" x14ac:dyDescent="0.25">
      <c r="A35" s="5">
        <v>39814</v>
      </c>
      <c r="B35" t="s">
        <v>92</v>
      </c>
      <c r="C35" t="s">
        <v>191</v>
      </c>
      <c r="D35" s="1">
        <v>45.662100456600001</v>
      </c>
    </row>
    <row r="36" spans="1:4" x14ac:dyDescent="0.25">
      <c r="A36" s="5">
        <v>39814</v>
      </c>
      <c r="B36" t="s">
        <v>93</v>
      </c>
      <c r="C36" t="s">
        <v>192</v>
      </c>
      <c r="D36" s="1">
        <v>36.600411240600003</v>
      </c>
    </row>
    <row r="37" spans="1:4" x14ac:dyDescent="0.25">
      <c r="A37" s="5">
        <v>39814</v>
      </c>
      <c r="B37" t="s">
        <v>94</v>
      </c>
      <c r="C37" t="s">
        <v>193</v>
      </c>
      <c r="D37" s="1">
        <v>4.8027444254000002</v>
      </c>
    </row>
    <row r="38" spans="1:4" x14ac:dyDescent="0.25">
      <c r="A38" s="5">
        <v>39814</v>
      </c>
      <c r="B38" t="s">
        <v>95</v>
      </c>
      <c r="C38" t="s">
        <v>194</v>
      </c>
      <c r="D38" s="1">
        <v>1.1942258186000001</v>
      </c>
    </row>
    <row r="39" spans="1:4" x14ac:dyDescent="0.25">
      <c r="A39" s="5">
        <v>39814</v>
      </c>
      <c r="B39" t="s">
        <v>96</v>
      </c>
      <c r="C39" t="s">
        <v>195</v>
      </c>
      <c r="D39" s="1">
        <v>3.515625</v>
      </c>
    </row>
    <row r="40" spans="1:4" x14ac:dyDescent="0.25">
      <c r="A40" s="5">
        <v>39814</v>
      </c>
      <c r="B40" t="s">
        <v>97</v>
      </c>
      <c r="C40" t="s">
        <v>196</v>
      </c>
      <c r="D40" s="1">
        <v>7.7130736599999999E-2</v>
      </c>
    </row>
    <row r="41" spans="1:4" x14ac:dyDescent="0.25">
      <c r="A41" s="5">
        <v>39814</v>
      </c>
      <c r="B41" t="s">
        <v>98</v>
      </c>
      <c r="C41" t="s">
        <v>197</v>
      </c>
      <c r="D41" s="1">
        <v>2.3552066361000001</v>
      </c>
    </row>
    <row r="42" spans="1:4" x14ac:dyDescent="0.25">
      <c r="A42" s="5">
        <v>39814</v>
      </c>
      <c r="B42" t="s">
        <v>99</v>
      </c>
      <c r="C42" t="s">
        <v>198</v>
      </c>
      <c r="D42" s="1">
        <v>1.8900343642999999</v>
      </c>
    </row>
    <row r="43" spans="1:4" x14ac:dyDescent="0.25">
      <c r="A43" s="5">
        <v>39814</v>
      </c>
      <c r="B43" t="s">
        <v>100</v>
      </c>
      <c r="C43" t="s">
        <v>199</v>
      </c>
      <c r="D43" s="1">
        <v>2.0324034128999999</v>
      </c>
    </row>
    <row r="44" spans="1:4" x14ac:dyDescent="0.25">
      <c r="A44" s="5">
        <v>39814</v>
      </c>
      <c r="B44" t="s">
        <v>101</v>
      </c>
      <c r="C44" t="s">
        <v>200</v>
      </c>
      <c r="D44" s="1">
        <v>2.0881258093000001</v>
      </c>
    </row>
    <row r="45" spans="1:4" x14ac:dyDescent="0.25">
      <c r="A45" s="5">
        <v>39814</v>
      </c>
      <c r="B45" t="s">
        <v>102</v>
      </c>
      <c r="C45" t="s">
        <v>201</v>
      </c>
      <c r="D45" s="1">
        <v>4.8611111110999996</v>
      </c>
    </row>
    <row r="46" spans="1:4" x14ac:dyDescent="0.25">
      <c r="A46" s="5">
        <v>39814</v>
      </c>
      <c r="B46" t="s">
        <v>103</v>
      </c>
      <c r="C46" t="s">
        <v>202</v>
      </c>
      <c r="D46" s="1">
        <v>1.0950655440999999</v>
      </c>
    </row>
    <row r="47" spans="1:4" x14ac:dyDescent="0.25">
      <c r="A47" s="5">
        <v>39814</v>
      </c>
      <c r="B47" t="s">
        <v>105</v>
      </c>
      <c r="C47" t="s">
        <v>203</v>
      </c>
      <c r="D47" s="1">
        <v>15.751503006</v>
      </c>
    </row>
    <row r="48" spans="1:4" x14ac:dyDescent="0.25">
      <c r="A48" s="5">
        <v>39814</v>
      </c>
      <c r="B48" t="s">
        <v>106</v>
      </c>
      <c r="C48" t="s">
        <v>204</v>
      </c>
      <c r="D48" s="1">
        <v>6.7917882107000001</v>
      </c>
    </row>
    <row r="49" spans="1:4" x14ac:dyDescent="0.25">
      <c r="A49" s="5">
        <v>39814</v>
      </c>
      <c r="B49" t="s">
        <v>108</v>
      </c>
      <c r="C49" t="s">
        <v>205</v>
      </c>
      <c r="D49" s="1">
        <v>6.9377990431000001</v>
      </c>
    </row>
    <row r="50" spans="1:4" x14ac:dyDescent="0.25">
      <c r="A50" s="5">
        <v>39814</v>
      </c>
      <c r="B50" t="s">
        <v>109</v>
      </c>
      <c r="C50" t="s">
        <v>206</v>
      </c>
      <c r="D50" s="1">
        <v>2.3816293422000001</v>
      </c>
    </row>
    <row r="51" spans="1:4" x14ac:dyDescent="0.25">
      <c r="A51" s="5">
        <v>39814</v>
      </c>
      <c r="B51" t="s">
        <v>111</v>
      </c>
      <c r="C51" t="s">
        <v>207</v>
      </c>
      <c r="D51" s="1">
        <v>11.1473626971</v>
      </c>
    </row>
    <row r="52" spans="1:4" x14ac:dyDescent="0.25">
      <c r="A52" s="5">
        <v>39814</v>
      </c>
      <c r="B52" t="s">
        <v>112</v>
      </c>
      <c r="C52" t="s">
        <v>208</v>
      </c>
    </row>
    <row r="53" spans="1:4" x14ac:dyDescent="0.25">
      <c r="A53" s="5">
        <v>39814</v>
      </c>
      <c r="B53" t="s">
        <v>113</v>
      </c>
      <c r="C53" t="s">
        <v>209</v>
      </c>
      <c r="D53" s="1">
        <v>4.0373563217999999</v>
      </c>
    </row>
    <row r="54" spans="1:4" x14ac:dyDescent="0.25">
      <c r="A54" s="5">
        <v>39814</v>
      </c>
      <c r="B54" t="s">
        <v>121</v>
      </c>
      <c r="C54" t="s">
        <v>210</v>
      </c>
      <c r="D54" s="1">
        <v>2.6114362899999999</v>
      </c>
    </row>
    <row r="55" spans="1:4" x14ac:dyDescent="0.25">
      <c r="A55" s="5">
        <v>39814</v>
      </c>
      <c r="B55" t="s">
        <v>122</v>
      </c>
      <c r="C55" t="s">
        <v>211</v>
      </c>
      <c r="D55" s="1">
        <v>27.737226277400001</v>
      </c>
    </row>
    <row r="56" spans="1:4" x14ac:dyDescent="0.25">
      <c r="A56" s="5">
        <v>39814</v>
      </c>
      <c r="B56" t="s">
        <v>123</v>
      </c>
      <c r="C56" t="s">
        <v>212</v>
      </c>
      <c r="D56" s="1">
        <v>26.154571159300001</v>
      </c>
    </row>
    <row r="57" spans="1:4" x14ac:dyDescent="0.25">
      <c r="A57" s="5">
        <v>39814</v>
      </c>
      <c r="B57" t="s">
        <v>124</v>
      </c>
      <c r="C57" t="s">
        <v>213</v>
      </c>
      <c r="D57" s="1">
        <v>6.0642813800000001E-2</v>
      </c>
    </row>
    <row r="58" spans="1:4" x14ac:dyDescent="0.25">
      <c r="A58" s="5">
        <v>39814</v>
      </c>
      <c r="B58" t="s">
        <v>125</v>
      </c>
      <c r="C58" t="s">
        <v>214</v>
      </c>
      <c r="D58" s="1">
        <v>10.338444203</v>
      </c>
    </row>
    <row r="59" spans="1:4" x14ac:dyDescent="0.25">
      <c r="A59" s="5">
        <v>39814</v>
      </c>
      <c r="B59" t="s">
        <v>126</v>
      </c>
      <c r="C59" t="s">
        <v>215</v>
      </c>
      <c r="D59" s="1">
        <v>34.194528875400003</v>
      </c>
    </row>
    <row r="60" spans="1:4" x14ac:dyDescent="0.25">
      <c r="A60" s="5">
        <v>39814</v>
      </c>
      <c r="B60" t="s">
        <v>127</v>
      </c>
      <c r="C60" t="s">
        <v>216</v>
      </c>
      <c r="D60" s="1">
        <v>0.27844811580000001</v>
      </c>
    </row>
    <row r="61" spans="1:4" x14ac:dyDescent="0.25">
      <c r="A61" s="5">
        <v>39814</v>
      </c>
      <c r="B61" t="s">
        <v>128</v>
      </c>
      <c r="C61" t="s">
        <v>217</v>
      </c>
      <c r="D61" s="1">
        <v>3.6717500776000001</v>
      </c>
    </row>
    <row r="62" spans="1:4" x14ac:dyDescent="0.25">
      <c r="A62" s="5">
        <v>39814</v>
      </c>
      <c r="B62" t="s">
        <v>129</v>
      </c>
      <c r="C62" t="s">
        <v>218</v>
      </c>
      <c r="D62" s="1">
        <v>2.8251121075999999</v>
      </c>
    </row>
    <row r="63" spans="1:4" x14ac:dyDescent="0.25">
      <c r="A63" s="5">
        <v>39814</v>
      </c>
      <c r="B63" t="s">
        <v>130</v>
      </c>
      <c r="C63" t="s">
        <v>219</v>
      </c>
      <c r="D63" s="1">
        <v>4.3092790788000004</v>
      </c>
    </row>
    <row r="64" spans="1:4" x14ac:dyDescent="0.25">
      <c r="A64" s="5">
        <v>39814</v>
      </c>
      <c r="B64" t="s">
        <v>131</v>
      </c>
      <c r="C64" t="s">
        <v>220</v>
      </c>
      <c r="D64" s="1">
        <v>7.8492935635999999</v>
      </c>
    </row>
    <row r="65" spans="1:4" x14ac:dyDescent="0.25">
      <c r="A65" s="5">
        <v>39814</v>
      </c>
      <c r="B65" t="s">
        <v>132</v>
      </c>
      <c r="C65" t="s">
        <v>221</v>
      </c>
      <c r="D65" s="1">
        <v>1.9123852904</v>
      </c>
    </row>
    <row r="66" spans="1:4" x14ac:dyDescent="0.25">
      <c r="A66" s="5">
        <v>39814</v>
      </c>
      <c r="B66" t="s">
        <v>134</v>
      </c>
      <c r="C66" t="s">
        <v>222</v>
      </c>
      <c r="D66" s="1">
        <v>0.48225308639999998</v>
      </c>
    </row>
    <row r="67" spans="1:4" x14ac:dyDescent="0.25">
      <c r="A67" s="5">
        <v>39814</v>
      </c>
      <c r="B67" t="s">
        <v>135</v>
      </c>
      <c r="C67" t="s">
        <v>223</v>
      </c>
      <c r="D67" s="1">
        <v>1.8232819074</v>
      </c>
    </row>
    <row r="68" spans="1:4" x14ac:dyDescent="0.25">
      <c r="A68" s="5">
        <v>39814</v>
      </c>
      <c r="B68" t="s">
        <v>136</v>
      </c>
      <c r="C68" t="s">
        <v>224</v>
      </c>
      <c r="D68" s="1">
        <v>8.2697201018000008</v>
      </c>
    </row>
    <row r="69" spans="1:4" x14ac:dyDescent="0.25">
      <c r="A69" s="5">
        <v>39814</v>
      </c>
      <c r="B69" t="s">
        <v>137</v>
      </c>
      <c r="C69" t="s">
        <v>225</v>
      </c>
      <c r="D69" s="1">
        <v>3.7994113078999998</v>
      </c>
    </row>
    <row r="70" spans="1:4" x14ac:dyDescent="0.25">
      <c r="A70" s="5">
        <v>40179</v>
      </c>
      <c r="B70" t="s">
        <v>33</v>
      </c>
      <c r="C70" t="s">
        <v>159</v>
      </c>
      <c r="D70" s="1">
        <v>4.9258160237000004</v>
      </c>
    </row>
    <row r="71" spans="1:4" x14ac:dyDescent="0.25">
      <c r="A71" s="5">
        <v>40179</v>
      </c>
      <c r="B71" t="s">
        <v>52</v>
      </c>
      <c r="C71" t="s">
        <v>160</v>
      </c>
      <c r="D71" s="1">
        <v>33.947293850900003</v>
      </c>
    </row>
    <row r="72" spans="1:4" x14ac:dyDescent="0.25">
      <c r="A72" s="5">
        <v>40179</v>
      </c>
      <c r="B72" t="s">
        <v>53</v>
      </c>
      <c r="C72" t="s">
        <v>161</v>
      </c>
      <c r="D72" s="1">
        <v>4.6870215651000002</v>
      </c>
    </row>
    <row r="73" spans="1:4" x14ac:dyDescent="0.25">
      <c r="A73" s="5">
        <v>40179</v>
      </c>
      <c r="B73" t="s">
        <v>54</v>
      </c>
      <c r="C73" t="s">
        <v>162</v>
      </c>
      <c r="D73" s="1">
        <v>13.282732447800001</v>
      </c>
    </row>
    <row r="74" spans="1:4" x14ac:dyDescent="0.25">
      <c r="A74" s="5">
        <v>40179</v>
      </c>
      <c r="B74" t="s">
        <v>55</v>
      </c>
      <c r="C74" t="s">
        <v>163</v>
      </c>
      <c r="D74" s="1">
        <v>18.6824498199</v>
      </c>
    </row>
    <row r="75" spans="1:4" x14ac:dyDescent="0.25">
      <c r="A75" s="5">
        <v>40179</v>
      </c>
      <c r="B75" t="s">
        <v>56</v>
      </c>
      <c r="C75" t="s">
        <v>164</v>
      </c>
      <c r="D75" s="1">
        <v>2.6528117358999999</v>
      </c>
    </row>
    <row r="76" spans="1:4" x14ac:dyDescent="0.25">
      <c r="A76" s="5">
        <v>40179</v>
      </c>
      <c r="B76" t="s">
        <v>57</v>
      </c>
      <c r="C76" t="s">
        <v>165</v>
      </c>
      <c r="D76" s="1">
        <v>5.3552302749000003</v>
      </c>
    </row>
    <row r="77" spans="1:4" x14ac:dyDescent="0.25">
      <c r="A77" s="5">
        <v>40179</v>
      </c>
      <c r="B77" t="s">
        <v>58</v>
      </c>
      <c r="C77" t="s">
        <v>166</v>
      </c>
      <c r="D77" s="1">
        <v>1.4814814814999999</v>
      </c>
    </row>
    <row r="78" spans="1:4" x14ac:dyDescent="0.25">
      <c r="A78" s="5">
        <v>40179</v>
      </c>
      <c r="B78" t="s">
        <v>59</v>
      </c>
      <c r="C78" t="s">
        <v>167</v>
      </c>
      <c r="D78" s="1">
        <v>9.6104373392000007</v>
      </c>
    </row>
    <row r="79" spans="1:4" x14ac:dyDescent="0.25">
      <c r="A79" s="5">
        <v>40179</v>
      </c>
      <c r="B79" t="s">
        <v>60</v>
      </c>
      <c r="C79" t="s">
        <v>168</v>
      </c>
      <c r="D79" s="1">
        <v>16.551724137899999</v>
      </c>
    </row>
    <row r="80" spans="1:4" x14ac:dyDescent="0.25">
      <c r="A80" s="5">
        <v>40179</v>
      </c>
      <c r="B80" t="s">
        <v>61</v>
      </c>
      <c r="C80" t="s">
        <v>169</v>
      </c>
      <c r="D80" s="1">
        <v>11.789449749899999</v>
      </c>
    </row>
    <row r="81" spans="1:4" x14ac:dyDescent="0.25">
      <c r="A81" s="5">
        <v>40179</v>
      </c>
      <c r="B81" t="s">
        <v>62</v>
      </c>
      <c r="C81" t="s">
        <v>170</v>
      </c>
      <c r="D81" s="1">
        <v>5</v>
      </c>
    </row>
    <row r="82" spans="1:4" x14ac:dyDescent="0.25">
      <c r="A82" s="5">
        <v>40179</v>
      </c>
      <c r="B82" t="s">
        <v>63</v>
      </c>
      <c r="C82" t="s">
        <v>171</v>
      </c>
      <c r="D82" s="1">
        <v>26.172300981500001</v>
      </c>
    </row>
    <row r="83" spans="1:4" x14ac:dyDescent="0.25">
      <c r="A83" s="5">
        <v>40179</v>
      </c>
      <c r="B83" t="s">
        <v>64</v>
      </c>
      <c r="C83" t="s">
        <v>172</v>
      </c>
      <c r="D83" s="1">
        <v>20.743563263399999</v>
      </c>
    </row>
    <row r="84" spans="1:4" x14ac:dyDescent="0.25">
      <c r="A84" s="5">
        <v>40179</v>
      </c>
      <c r="B84" t="s">
        <v>65</v>
      </c>
      <c r="C84" t="s">
        <v>173</v>
      </c>
      <c r="D84" s="1">
        <v>21.4745465184</v>
      </c>
    </row>
    <row r="85" spans="1:4" x14ac:dyDescent="0.25">
      <c r="A85" s="5">
        <v>40179</v>
      </c>
      <c r="B85" t="s">
        <v>66</v>
      </c>
      <c r="C85" t="s">
        <v>174</v>
      </c>
      <c r="D85" s="1">
        <v>0</v>
      </c>
    </row>
    <row r="86" spans="1:4" x14ac:dyDescent="0.25">
      <c r="A86" s="5">
        <v>40179</v>
      </c>
      <c r="B86" t="s">
        <v>68</v>
      </c>
      <c r="C86" t="s">
        <v>175</v>
      </c>
      <c r="D86" s="1">
        <v>1.6597510373</v>
      </c>
    </row>
    <row r="87" spans="1:4" x14ac:dyDescent="0.25">
      <c r="A87" s="5">
        <v>40179</v>
      </c>
      <c r="B87" t="s">
        <v>70</v>
      </c>
      <c r="C87" t="s">
        <v>226</v>
      </c>
      <c r="D87" s="1">
        <v>15.1515151515</v>
      </c>
    </row>
    <row r="88" spans="1:4" x14ac:dyDescent="0.25">
      <c r="A88" s="5">
        <v>40179</v>
      </c>
      <c r="B88" t="s">
        <v>71</v>
      </c>
      <c r="C88" t="s">
        <v>176</v>
      </c>
      <c r="D88" s="1">
        <v>0.17182130579999999</v>
      </c>
    </row>
    <row r="89" spans="1:4" x14ac:dyDescent="0.25">
      <c r="A89" s="5">
        <v>40179</v>
      </c>
      <c r="B89" t="s">
        <v>72</v>
      </c>
      <c r="C89" t="s">
        <v>177</v>
      </c>
      <c r="D89" s="1">
        <v>1.9382022472</v>
      </c>
    </row>
    <row r="90" spans="1:4" x14ac:dyDescent="0.25">
      <c r="A90" s="5">
        <v>40179</v>
      </c>
      <c r="B90" t="s">
        <v>73</v>
      </c>
      <c r="C90" t="s">
        <v>178</v>
      </c>
      <c r="D90" s="1">
        <v>0.53390399609999994</v>
      </c>
    </row>
    <row r="91" spans="1:4" x14ac:dyDescent="0.25">
      <c r="A91" s="5">
        <v>40179</v>
      </c>
      <c r="B91" t="s">
        <v>74</v>
      </c>
      <c r="C91" t="s">
        <v>179</v>
      </c>
      <c r="D91" s="1">
        <v>10.1365923796</v>
      </c>
    </row>
    <row r="92" spans="1:4" x14ac:dyDescent="0.25">
      <c r="A92" s="5">
        <v>40179</v>
      </c>
      <c r="B92" t="s">
        <v>75</v>
      </c>
      <c r="C92" t="s">
        <v>180</v>
      </c>
      <c r="D92" s="1">
        <v>20.866141732300001</v>
      </c>
    </row>
    <row r="93" spans="1:4" x14ac:dyDescent="0.25">
      <c r="A93" s="5">
        <v>40179</v>
      </c>
      <c r="B93" t="s">
        <v>76</v>
      </c>
      <c r="C93" t="s">
        <v>181</v>
      </c>
      <c r="D93" s="1">
        <v>7.2215887495000004</v>
      </c>
    </row>
    <row r="94" spans="1:4" x14ac:dyDescent="0.25">
      <c r="A94" s="5">
        <v>40179</v>
      </c>
      <c r="B94" t="s">
        <v>78</v>
      </c>
      <c r="C94" t="s">
        <v>182</v>
      </c>
      <c r="D94" s="1">
        <v>7.4918722230999997</v>
      </c>
    </row>
    <row r="95" spans="1:4" x14ac:dyDescent="0.25">
      <c r="A95" s="5">
        <v>40179</v>
      </c>
      <c r="B95" t="s">
        <v>79</v>
      </c>
      <c r="C95" t="s">
        <v>183</v>
      </c>
      <c r="D95" s="1">
        <v>6.2631578947</v>
      </c>
    </row>
    <row r="96" spans="1:4" x14ac:dyDescent="0.25">
      <c r="A96" s="5">
        <v>40179</v>
      </c>
      <c r="B96" t="s">
        <v>80</v>
      </c>
      <c r="C96" t="s">
        <v>184</v>
      </c>
      <c r="D96" s="1">
        <v>1.1789924973000001</v>
      </c>
    </row>
    <row r="97" spans="1:4" x14ac:dyDescent="0.25">
      <c r="A97" s="5">
        <v>40179</v>
      </c>
      <c r="B97" t="s">
        <v>81</v>
      </c>
      <c r="C97" t="s">
        <v>185</v>
      </c>
      <c r="D97" s="1">
        <v>7.2875816993000004</v>
      </c>
    </row>
    <row r="98" spans="1:4" x14ac:dyDescent="0.25">
      <c r="A98" s="5">
        <v>40179</v>
      </c>
      <c r="B98" t="s">
        <v>82</v>
      </c>
      <c r="C98" t="s">
        <v>186</v>
      </c>
      <c r="D98" s="1">
        <v>6.1569215391999998</v>
      </c>
    </row>
    <row r="99" spans="1:4" x14ac:dyDescent="0.25">
      <c r="A99" s="5">
        <v>40179</v>
      </c>
      <c r="B99" t="s">
        <v>84</v>
      </c>
      <c r="C99" t="s">
        <v>187</v>
      </c>
      <c r="D99" s="1">
        <v>3.8869257950999998</v>
      </c>
    </row>
    <row r="100" spans="1:4" x14ac:dyDescent="0.25">
      <c r="A100" s="5">
        <v>40179</v>
      </c>
      <c r="B100" t="s">
        <v>88</v>
      </c>
      <c r="C100" t="s">
        <v>188</v>
      </c>
      <c r="D100" s="1">
        <v>3.8844002486</v>
      </c>
    </row>
    <row r="101" spans="1:4" x14ac:dyDescent="0.25">
      <c r="A101" s="5">
        <v>40179</v>
      </c>
      <c r="B101" t="s">
        <v>89</v>
      </c>
      <c r="C101" t="s">
        <v>189</v>
      </c>
      <c r="D101" s="1">
        <v>2.0914897290000001</v>
      </c>
    </row>
    <row r="102" spans="1:4" x14ac:dyDescent="0.25">
      <c r="A102" s="5">
        <v>40179</v>
      </c>
      <c r="B102" t="s">
        <v>91</v>
      </c>
      <c r="C102" t="s">
        <v>190</v>
      </c>
      <c r="D102" s="1">
        <v>40.1546698394</v>
      </c>
    </row>
    <row r="103" spans="1:4" x14ac:dyDescent="0.25">
      <c r="A103" s="5">
        <v>40179</v>
      </c>
      <c r="B103" t="s">
        <v>92</v>
      </c>
      <c r="C103" t="s">
        <v>191</v>
      </c>
      <c r="D103" s="1">
        <v>45.662100456600001</v>
      </c>
    </row>
    <row r="104" spans="1:4" x14ac:dyDescent="0.25">
      <c r="A104" s="5">
        <v>40179</v>
      </c>
      <c r="B104" t="s">
        <v>93</v>
      </c>
      <c r="C104" t="s">
        <v>192</v>
      </c>
      <c r="D104" s="1">
        <v>36.600411240600003</v>
      </c>
    </row>
    <row r="105" spans="1:4" x14ac:dyDescent="0.25">
      <c r="A105" s="5">
        <v>40179</v>
      </c>
      <c r="B105" t="s">
        <v>94</v>
      </c>
      <c r="C105" t="s">
        <v>193</v>
      </c>
      <c r="D105" s="1">
        <v>4.8027444254000002</v>
      </c>
    </row>
    <row r="106" spans="1:4" x14ac:dyDescent="0.25">
      <c r="A106" s="5">
        <v>40179</v>
      </c>
      <c r="B106" t="s">
        <v>95</v>
      </c>
      <c r="C106" t="s">
        <v>194</v>
      </c>
      <c r="D106" s="1">
        <v>1.1942258186000001</v>
      </c>
    </row>
    <row r="107" spans="1:4" x14ac:dyDescent="0.25">
      <c r="A107" s="5">
        <v>40179</v>
      </c>
      <c r="B107" t="s">
        <v>96</v>
      </c>
      <c r="C107" t="s">
        <v>195</v>
      </c>
      <c r="D107" s="1">
        <v>3.515625</v>
      </c>
    </row>
    <row r="108" spans="1:4" x14ac:dyDescent="0.25">
      <c r="A108" s="5">
        <v>40179</v>
      </c>
      <c r="B108" t="s">
        <v>97</v>
      </c>
      <c r="C108" t="s">
        <v>196</v>
      </c>
      <c r="D108" s="1">
        <v>7.7130736599999999E-2</v>
      </c>
    </row>
    <row r="109" spans="1:4" x14ac:dyDescent="0.25">
      <c r="A109" s="5">
        <v>40179</v>
      </c>
      <c r="B109" t="s">
        <v>98</v>
      </c>
      <c r="C109" t="s">
        <v>197</v>
      </c>
      <c r="D109" s="1">
        <v>2.3552066361000001</v>
      </c>
    </row>
    <row r="110" spans="1:4" x14ac:dyDescent="0.25">
      <c r="A110" s="5">
        <v>40179</v>
      </c>
      <c r="B110" t="s">
        <v>99</v>
      </c>
      <c r="C110" t="s">
        <v>198</v>
      </c>
      <c r="D110" s="1">
        <v>1.8900343642999999</v>
      </c>
    </row>
    <row r="111" spans="1:4" x14ac:dyDescent="0.25">
      <c r="A111" s="5">
        <v>40179</v>
      </c>
      <c r="B111" t="s">
        <v>100</v>
      </c>
      <c r="C111" t="s">
        <v>199</v>
      </c>
      <c r="D111" s="1">
        <v>2.0324034128999999</v>
      </c>
    </row>
    <row r="112" spans="1:4" x14ac:dyDescent="0.25">
      <c r="A112" s="5">
        <v>40179</v>
      </c>
      <c r="B112" t="s">
        <v>101</v>
      </c>
      <c r="C112" t="s">
        <v>200</v>
      </c>
      <c r="D112" s="1">
        <v>2.0881258093000001</v>
      </c>
    </row>
    <row r="113" spans="1:4" x14ac:dyDescent="0.25">
      <c r="A113" s="5">
        <v>40179</v>
      </c>
      <c r="B113" t="s">
        <v>102</v>
      </c>
      <c r="C113" t="s">
        <v>201</v>
      </c>
      <c r="D113" s="1">
        <v>4.8611111110999996</v>
      </c>
    </row>
    <row r="114" spans="1:4" x14ac:dyDescent="0.25">
      <c r="A114" s="5">
        <v>40179</v>
      </c>
      <c r="B114" t="s">
        <v>103</v>
      </c>
      <c r="C114" t="s">
        <v>202</v>
      </c>
      <c r="D114" s="1">
        <v>1.0950655440999999</v>
      </c>
    </row>
    <row r="115" spans="1:4" x14ac:dyDescent="0.25">
      <c r="A115" s="5">
        <v>40179</v>
      </c>
      <c r="B115" t="s">
        <v>105</v>
      </c>
      <c r="C115" t="s">
        <v>203</v>
      </c>
      <c r="D115" s="1">
        <v>15.751503006</v>
      </c>
    </row>
    <row r="116" spans="1:4" x14ac:dyDescent="0.25">
      <c r="A116" s="5">
        <v>40179</v>
      </c>
      <c r="B116" t="s">
        <v>106</v>
      </c>
      <c r="C116" t="s">
        <v>204</v>
      </c>
      <c r="D116" s="1">
        <v>6.7917882107000001</v>
      </c>
    </row>
    <row r="117" spans="1:4" x14ac:dyDescent="0.25">
      <c r="A117" s="5">
        <v>40179</v>
      </c>
      <c r="B117" t="s">
        <v>108</v>
      </c>
      <c r="C117" t="s">
        <v>205</v>
      </c>
      <c r="D117" s="1">
        <v>6.9377990431000001</v>
      </c>
    </row>
    <row r="118" spans="1:4" x14ac:dyDescent="0.25">
      <c r="A118" s="5">
        <v>40179</v>
      </c>
      <c r="B118" t="s">
        <v>109</v>
      </c>
      <c r="C118" t="s">
        <v>206</v>
      </c>
      <c r="D118" s="1">
        <v>2.3816293422000001</v>
      </c>
    </row>
    <row r="119" spans="1:4" x14ac:dyDescent="0.25">
      <c r="A119" s="5">
        <v>40179</v>
      </c>
      <c r="B119" t="s">
        <v>111</v>
      </c>
      <c r="C119" t="s">
        <v>207</v>
      </c>
      <c r="D119" s="1">
        <v>11.1473626971</v>
      </c>
    </row>
    <row r="120" spans="1:4" x14ac:dyDescent="0.25">
      <c r="A120" s="5">
        <v>40179</v>
      </c>
      <c r="B120" t="s">
        <v>112</v>
      </c>
      <c r="C120" t="s">
        <v>208</v>
      </c>
    </row>
    <row r="121" spans="1:4" x14ac:dyDescent="0.25">
      <c r="A121" s="5">
        <v>40179</v>
      </c>
      <c r="B121" t="s">
        <v>113</v>
      </c>
      <c r="C121" t="s">
        <v>209</v>
      </c>
      <c r="D121" s="1">
        <v>4.0373563217999999</v>
      </c>
    </row>
    <row r="122" spans="1:4" x14ac:dyDescent="0.25">
      <c r="A122" s="5">
        <v>40179</v>
      </c>
      <c r="B122" t="s">
        <v>121</v>
      </c>
      <c r="C122" t="s">
        <v>210</v>
      </c>
      <c r="D122" s="1">
        <v>2.6114362899999999</v>
      </c>
    </row>
    <row r="123" spans="1:4" x14ac:dyDescent="0.25">
      <c r="A123" s="5">
        <v>40179</v>
      </c>
      <c r="B123" t="s">
        <v>122</v>
      </c>
      <c r="C123" t="s">
        <v>211</v>
      </c>
      <c r="D123" s="1">
        <v>27.737226277400001</v>
      </c>
    </row>
    <row r="124" spans="1:4" x14ac:dyDescent="0.25">
      <c r="A124" s="5">
        <v>40179</v>
      </c>
      <c r="B124" t="s">
        <v>123</v>
      </c>
      <c r="C124" t="s">
        <v>212</v>
      </c>
      <c r="D124" s="1">
        <v>26.154571159300001</v>
      </c>
    </row>
    <row r="125" spans="1:4" x14ac:dyDescent="0.25">
      <c r="A125" s="5">
        <v>40179</v>
      </c>
      <c r="B125" t="s">
        <v>124</v>
      </c>
      <c r="C125" t="s">
        <v>213</v>
      </c>
      <c r="D125" s="1">
        <v>6.0642813800000001E-2</v>
      </c>
    </row>
    <row r="126" spans="1:4" x14ac:dyDescent="0.25">
      <c r="A126" s="5">
        <v>40179</v>
      </c>
      <c r="B126" t="s">
        <v>125</v>
      </c>
      <c r="C126" t="s">
        <v>214</v>
      </c>
      <c r="D126" s="1">
        <v>10.338444203</v>
      </c>
    </row>
    <row r="127" spans="1:4" x14ac:dyDescent="0.25">
      <c r="A127" s="5">
        <v>40179</v>
      </c>
      <c r="B127" t="s">
        <v>126</v>
      </c>
      <c r="C127" t="s">
        <v>215</v>
      </c>
      <c r="D127" s="1">
        <v>34.194528875400003</v>
      </c>
    </row>
    <row r="128" spans="1:4" x14ac:dyDescent="0.25">
      <c r="A128" s="5">
        <v>40179</v>
      </c>
      <c r="B128" t="s">
        <v>127</v>
      </c>
      <c r="C128" t="s">
        <v>216</v>
      </c>
      <c r="D128" s="1">
        <v>0.27844811580000001</v>
      </c>
    </row>
    <row r="129" spans="1:4" x14ac:dyDescent="0.25">
      <c r="A129" s="5">
        <v>40179</v>
      </c>
      <c r="B129" t="s">
        <v>128</v>
      </c>
      <c r="C129" t="s">
        <v>217</v>
      </c>
      <c r="D129" s="1">
        <v>3.6717500776000001</v>
      </c>
    </row>
    <row r="130" spans="1:4" x14ac:dyDescent="0.25">
      <c r="A130" s="5">
        <v>40179</v>
      </c>
      <c r="B130" t="s">
        <v>129</v>
      </c>
      <c r="C130" t="s">
        <v>218</v>
      </c>
      <c r="D130" s="1">
        <v>2.8251121075999999</v>
      </c>
    </row>
    <row r="131" spans="1:4" x14ac:dyDescent="0.25">
      <c r="A131" s="5">
        <v>40179</v>
      </c>
      <c r="B131" t="s">
        <v>130</v>
      </c>
      <c r="C131" t="s">
        <v>219</v>
      </c>
      <c r="D131" s="1">
        <v>4.3092790788000004</v>
      </c>
    </row>
    <row r="132" spans="1:4" x14ac:dyDescent="0.25">
      <c r="A132" s="5">
        <v>40179</v>
      </c>
      <c r="B132" t="s">
        <v>131</v>
      </c>
      <c r="C132" t="s">
        <v>220</v>
      </c>
      <c r="D132" s="1">
        <v>7.8492935635999999</v>
      </c>
    </row>
    <row r="133" spans="1:4" x14ac:dyDescent="0.25">
      <c r="A133" s="5">
        <v>40179</v>
      </c>
      <c r="B133" t="s">
        <v>132</v>
      </c>
      <c r="C133" t="s">
        <v>221</v>
      </c>
      <c r="D133" s="1">
        <v>1.9123852904</v>
      </c>
    </row>
    <row r="134" spans="1:4" x14ac:dyDescent="0.25">
      <c r="A134" s="5">
        <v>40179</v>
      </c>
      <c r="B134" t="s">
        <v>134</v>
      </c>
      <c r="C134" t="s">
        <v>222</v>
      </c>
      <c r="D134" s="1">
        <v>0.48225308639999998</v>
      </c>
    </row>
    <row r="135" spans="1:4" x14ac:dyDescent="0.25">
      <c r="A135" s="5">
        <v>40179</v>
      </c>
      <c r="B135" t="s">
        <v>135</v>
      </c>
      <c r="C135" t="s">
        <v>223</v>
      </c>
      <c r="D135" s="1">
        <v>1.8232819074</v>
      </c>
    </row>
    <row r="136" spans="1:4" x14ac:dyDescent="0.25">
      <c r="A136" s="5">
        <v>40179</v>
      </c>
      <c r="B136" t="s">
        <v>136</v>
      </c>
      <c r="C136" t="s">
        <v>224</v>
      </c>
      <c r="D136" s="1">
        <v>8.2697201018000008</v>
      </c>
    </row>
    <row r="137" spans="1:4" x14ac:dyDescent="0.25">
      <c r="A137" s="5">
        <v>40179</v>
      </c>
      <c r="B137" t="s">
        <v>137</v>
      </c>
      <c r="C137" t="s">
        <v>225</v>
      </c>
      <c r="D137" s="1">
        <v>3.7994113078999998</v>
      </c>
    </row>
    <row r="138" spans="1:4" x14ac:dyDescent="0.25">
      <c r="A138" s="5">
        <v>40544</v>
      </c>
      <c r="B138" t="s">
        <v>33</v>
      </c>
      <c r="C138" t="s">
        <v>159</v>
      </c>
      <c r="D138" s="1">
        <v>4.9258160237000004</v>
      </c>
    </row>
    <row r="139" spans="1:4" x14ac:dyDescent="0.25">
      <c r="A139" s="5">
        <v>40544</v>
      </c>
      <c r="B139" t="s">
        <v>52</v>
      </c>
      <c r="C139" t="s">
        <v>160</v>
      </c>
      <c r="D139" s="1">
        <v>33.947293850900003</v>
      </c>
    </row>
    <row r="140" spans="1:4" x14ac:dyDescent="0.25">
      <c r="A140" s="5">
        <v>40544</v>
      </c>
      <c r="B140" t="s">
        <v>53</v>
      </c>
      <c r="C140" t="s">
        <v>161</v>
      </c>
      <c r="D140" s="1">
        <v>4.6870215651000002</v>
      </c>
    </row>
    <row r="141" spans="1:4" x14ac:dyDescent="0.25">
      <c r="A141" s="5">
        <v>40544</v>
      </c>
      <c r="B141" t="s">
        <v>54</v>
      </c>
      <c r="C141" t="s">
        <v>162</v>
      </c>
      <c r="D141" s="1">
        <v>13.282732447800001</v>
      </c>
    </row>
    <row r="142" spans="1:4" x14ac:dyDescent="0.25">
      <c r="A142" s="5">
        <v>40544</v>
      </c>
      <c r="B142" t="s">
        <v>55</v>
      </c>
      <c r="C142" t="s">
        <v>163</v>
      </c>
      <c r="D142" s="1">
        <v>18.6824498199</v>
      </c>
    </row>
    <row r="143" spans="1:4" x14ac:dyDescent="0.25">
      <c r="A143" s="5">
        <v>40544</v>
      </c>
      <c r="B143" t="s">
        <v>56</v>
      </c>
      <c r="C143" t="s">
        <v>164</v>
      </c>
      <c r="D143" s="1">
        <v>2.6528117358999999</v>
      </c>
    </row>
    <row r="144" spans="1:4" x14ac:dyDescent="0.25">
      <c r="A144" s="5">
        <v>40544</v>
      </c>
      <c r="B144" t="s">
        <v>57</v>
      </c>
      <c r="C144" t="s">
        <v>165</v>
      </c>
      <c r="D144" s="1">
        <v>5.3552302749000003</v>
      </c>
    </row>
    <row r="145" spans="1:4" x14ac:dyDescent="0.25">
      <c r="A145" s="5">
        <v>40544</v>
      </c>
      <c r="B145" t="s">
        <v>58</v>
      </c>
      <c r="C145" t="s">
        <v>166</v>
      </c>
      <c r="D145" s="1">
        <v>1.4814814814999999</v>
      </c>
    </row>
    <row r="146" spans="1:4" x14ac:dyDescent="0.25">
      <c r="A146" s="5">
        <v>40544</v>
      </c>
      <c r="B146" t="s">
        <v>59</v>
      </c>
      <c r="C146" t="s">
        <v>167</v>
      </c>
      <c r="D146" s="1">
        <v>9.6104373392000007</v>
      </c>
    </row>
    <row r="147" spans="1:4" x14ac:dyDescent="0.25">
      <c r="A147" s="5">
        <v>40544</v>
      </c>
      <c r="B147" t="s">
        <v>60</v>
      </c>
      <c r="C147" t="s">
        <v>168</v>
      </c>
      <c r="D147" s="1">
        <v>16.551724137899999</v>
      </c>
    </row>
    <row r="148" spans="1:4" x14ac:dyDescent="0.25">
      <c r="A148" s="5">
        <v>40544</v>
      </c>
      <c r="B148" t="s">
        <v>61</v>
      </c>
      <c r="C148" t="s">
        <v>169</v>
      </c>
      <c r="D148" s="1">
        <v>11.789449749899999</v>
      </c>
    </row>
    <row r="149" spans="1:4" x14ac:dyDescent="0.25">
      <c r="A149" s="5">
        <v>40544</v>
      </c>
      <c r="B149" t="s">
        <v>62</v>
      </c>
      <c r="C149" t="s">
        <v>170</v>
      </c>
      <c r="D149" s="1">
        <v>5</v>
      </c>
    </row>
    <row r="150" spans="1:4" x14ac:dyDescent="0.25">
      <c r="A150" s="5">
        <v>40544</v>
      </c>
      <c r="B150" t="s">
        <v>63</v>
      </c>
      <c r="C150" t="s">
        <v>171</v>
      </c>
      <c r="D150" s="1">
        <v>26.172300981500001</v>
      </c>
    </row>
    <row r="151" spans="1:4" x14ac:dyDescent="0.25">
      <c r="A151" s="5">
        <v>40544</v>
      </c>
      <c r="B151" t="s">
        <v>64</v>
      </c>
      <c r="C151" t="s">
        <v>172</v>
      </c>
      <c r="D151" s="1">
        <v>20.743563263399999</v>
      </c>
    </row>
    <row r="152" spans="1:4" x14ac:dyDescent="0.25">
      <c r="A152" s="5">
        <v>40544</v>
      </c>
      <c r="B152" t="s">
        <v>65</v>
      </c>
      <c r="C152" t="s">
        <v>173</v>
      </c>
      <c r="D152" s="1">
        <v>21.4745465184</v>
      </c>
    </row>
    <row r="153" spans="1:4" x14ac:dyDescent="0.25">
      <c r="A153" s="5">
        <v>40544</v>
      </c>
      <c r="B153" t="s">
        <v>66</v>
      </c>
      <c r="C153" t="s">
        <v>174</v>
      </c>
      <c r="D153" s="1">
        <v>0</v>
      </c>
    </row>
    <row r="154" spans="1:4" x14ac:dyDescent="0.25">
      <c r="A154" s="5">
        <v>40544</v>
      </c>
      <c r="B154" t="s">
        <v>68</v>
      </c>
      <c r="C154" t="s">
        <v>175</v>
      </c>
      <c r="D154" s="1">
        <v>1.6597510373</v>
      </c>
    </row>
    <row r="155" spans="1:4" x14ac:dyDescent="0.25">
      <c r="A155" s="5">
        <v>40544</v>
      </c>
      <c r="B155" t="s">
        <v>70</v>
      </c>
      <c r="C155" t="s">
        <v>226</v>
      </c>
      <c r="D155" s="1">
        <v>15.1515151515</v>
      </c>
    </row>
    <row r="156" spans="1:4" x14ac:dyDescent="0.25">
      <c r="A156" s="5">
        <v>40544</v>
      </c>
      <c r="B156" t="s">
        <v>71</v>
      </c>
      <c r="C156" t="s">
        <v>176</v>
      </c>
      <c r="D156" s="1">
        <v>0.17182130579999999</v>
      </c>
    </row>
    <row r="157" spans="1:4" x14ac:dyDescent="0.25">
      <c r="A157" s="5">
        <v>40544</v>
      </c>
      <c r="B157" t="s">
        <v>72</v>
      </c>
      <c r="C157" t="s">
        <v>177</v>
      </c>
      <c r="D157" s="1">
        <v>1.9382022472</v>
      </c>
    </row>
    <row r="158" spans="1:4" x14ac:dyDescent="0.25">
      <c r="A158" s="5">
        <v>40544</v>
      </c>
      <c r="B158" t="s">
        <v>73</v>
      </c>
      <c r="C158" t="s">
        <v>178</v>
      </c>
      <c r="D158" s="1">
        <v>0.53390399609999994</v>
      </c>
    </row>
    <row r="159" spans="1:4" x14ac:dyDescent="0.25">
      <c r="A159" s="5">
        <v>40544</v>
      </c>
      <c r="B159" t="s">
        <v>74</v>
      </c>
      <c r="C159" t="s">
        <v>179</v>
      </c>
      <c r="D159" s="1">
        <v>10.1365923796</v>
      </c>
    </row>
    <row r="160" spans="1:4" x14ac:dyDescent="0.25">
      <c r="A160" s="5">
        <v>40544</v>
      </c>
      <c r="B160" t="s">
        <v>75</v>
      </c>
      <c r="C160" t="s">
        <v>180</v>
      </c>
      <c r="D160" s="1">
        <v>20.866141732300001</v>
      </c>
    </row>
    <row r="161" spans="1:4" x14ac:dyDescent="0.25">
      <c r="A161" s="5">
        <v>40544</v>
      </c>
      <c r="B161" t="s">
        <v>76</v>
      </c>
      <c r="C161" t="s">
        <v>181</v>
      </c>
      <c r="D161" s="1">
        <v>7.2215887495000004</v>
      </c>
    </row>
    <row r="162" spans="1:4" x14ac:dyDescent="0.25">
      <c r="A162" s="5">
        <v>40544</v>
      </c>
      <c r="B162" t="s">
        <v>78</v>
      </c>
      <c r="C162" t="s">
        <v>182</v>
      </c>
      <c r="D162" s="1">
        <v>7.4918722230999997</v>
      </c>
    </row>
    <row r="163" spans="1:4" x14ac:dyDescent="0.25">
      <c r="A163" s="5">
        <v>40544</v>
      </c>
      <c r="B163" t="s">
        <v>79</v>
      </c>
      <c r="C163" t="s">
        <v>183</v>
      </c>
      <c r="D163" s="1">
        <v>6.2631578947</v>
      </c>
    </row>
    <row r="164" spans="1:4" x14ac:dyDescent="0.25">
      <c r="A164" s="5">
        <v>40544</v>
      </c>
      <c r="B164" t="s">
        <v>80</v>
      </c>
      <c r="C164" t="s">
        <v>184</v>
      </c>
      <c r="D164" s="1">
        <v>1.1789924973000001</v>
      </c>
    </row>
    <row r="165" spans="1:4" x14ac:dyDescent="0.25">
      <c r="A165" s="5">
        <v>40544</v>
      </c>
      <c r="B165" t="s">
        <v>81</v>
      </c>
      <c r="C165" t="s">
        <v>185</v>
      </c>
      <c r="D165" s="1">
        <v>7.2875816993000004</v>
      </c>
    </row>
    <row r="166" spans="1:4" x14ac:dyDescent="0.25">
      <c r="A166" s="5">
        <v>40544</v>
      </c>
      <c r="B166" t="s">
        <v>82</v>
      </c>
      <c r="C166" t="s">
        <v>186</v>
      </c>
      <c r="D166" s="1">
        <v>6.1569215391999998</v>
      </c>
    </row>
    <row r="167" spans="1:4" x14ac:dyDescent="0.25">
      <c r="A167" s="5">
        <v>40544</v>
      </c>
      <c r="B167" t="s">
        <v>84</v>
      </c>
      <c r="C167" t="s">
        <v>187</v>
      </c>
      <c r="D167" s="1">
        <v>3.8869257950999998</v>
      </c>
    </row>
    <row r="168" spans="1:4" x14ac:dyDescent="0.25">
      <c r="A168" s="5">
        <v>40544</v>
      </c>
      <c r="B168" t="s">
        <v>88</v>
      </c>
      <c r="C168" t="s">
        <v>188</v>
      </c>
      <c r="D168" s="1">
        <v>3.8844002486</v>
      </c>
    </row>
    <row r="169" spans="1:4" x14ac:dyDescent="0.25">
      <c r="A169" s="5">
        <v>40544</v>
      </c>
      <c r="B169" t="s">
        <v>89</v>
      </c>
      <c r="C169" t="s">
        <v>189</v>
      </c>
      <c r="D169" s="1">
        <v>2.0914897290000001</v>
      </c>
    </row>
    <row r="170" spans="1:4" x14ac:dyDescent="0.25">
      <c r="A170" s="5">
        <v>40544</v>
      </c>
      <c r="B170" t="s">
        <v>91</v>
      </c>
      <c r="C170" t="s">
        <v>190</v>
      </c>
      <c r="D170" s="1">
        <v>40.1546698394</v>
      </c>
    </row>
    <row r="171" spans="1:4" x14ac:dyDescent="0.25">
      <c r="A171" s="5">
        <v>40544</v>
      </c>
      <c r="B171" t="s">
        <v>92</v>
      </c>
      <c r="C171" t="s">
        <v>191</v>
      </c>
      <c r="D171" s="1">
        <v>45.662100456600001</v>
      </c>
    </row>
    <row r="172" spans="1:4" x14ac:dyDescent="0.25">
      <c r="A172" s="5">
        <v>40544</v>
      </c>
      <c r="B172" t="s">
        <v>93</v>
      </c>
      <c r="C172" t="s">
        <v>192</v>
      </c>
      <c r="D172" s="1">
        <v>36.600411240600003</v>
      </c>
    </row>
    <row r="173" spans="1:4" x14ac:dyDescent="0.25">
      <c r="A173" s="5">
        <v>40544</v>
      </c>
      <c r="B173" t="s">
        <v>94</v>
      </c>
      <c r="C173" t="s">
        <v>193</v>
      </c>
      <c r="D173" s="1">
        <v>4.8027444254000002</v>
      </c>
    </row>
    <row r="174" spans="1:4" x14ac:dyDescent="0.25">
      <c r="A174" s="5">
        <v>40544</v>
      </c>
      <c r="B174" t="s">
        <v>95</v>
      </c>
      <c r="C174" t="s">
        <v>194</v>
      </c>
      <c r="D174" s="1">
        <v>1.1942258186000001</v>
      </c>
    </row>
    <row r="175" spans="1:4" x14ac:dyDescent="0.25">
      <c r="A175" s="5">
        <v>40544</v>
      </c>
      <c r="B175" t="s">
        <v>96</v>
      </c>
      <c r="C175" t="s">
        <v>195</v>
      </c>
      <c r="D175" s="1">
        <v>3.515625</v>
      </c>
    </row>
    <row r="176" spans="1:4" x14ac:dyDescent="0.25">
      <c r="A176" s="5">
        <v>40544</v>
      </c>
      <c r="B176" t="s">
        <v>97</v>
      </c>
      <c r="C176" t="s">
        <v>196</v>
      </c>
      <c r="D176" s="1">
        <v>7.7130736599999999E-2</v>
      </c>
    </row>
    <row r="177" spans="1:4" x14ac:dyDescent="0.25">
      <c r="A177" s="5">
        <v>40544</v>
      </c>
      <c r="B177" t="s">
        <v>98</v>
      </c>
      <c r="C177" t="s">
        <v>197</v>
      </c>
      <c r="D177" s="1">
        <v>2.3552066361000001</v>
      </c>
    </row>
    <row r="178" spans="1:4" x14ac:dyDescent="0.25">
      <c r="A178" s="5">
        <v>40544</v>
      </c>
      <c r="B178" t="s">
        <v>99</v>
      </c>
      <c r="C178" t="s">
        <v>198</v>
      </c>
      <c r="D178" s="1">
        <v>1.8900343642999999</v>
      </c>
    </row>
    <row r="179" spans="1:4" x14ac:dyDescent="0.25">
      <c r="A179" s="5">
        <v>40544</v>
      </c>
      <c r="B179" t="s">
        <v>100</v>
      </c>
      <c r="C179" t="s">
        <v>199</v>
      </c>
      <c r="D179" s="1">
        <v>2.0324034128999999</v>
      </c>
    </row>
    <row r="180" spans="1:4" x14ac:dyDescent="0.25">
      <c r="A180" s="5">
        <v>40544</v>
      </c>
      <c r="B180" t="s">
        <v>101</v>
      </c>
      <c r="C180" t="s">
        <v>200</v>
      </c>
      <c r="D180" s="1">
        <v>2.0881258093000001</v>
      </c>
    </row>
    <row r="181" spans="1:4" x14ac:dyDescent="0.25">
      <c r="A181" s="5">
        <v>40544</v>
      </c>
      <c r="B181" t="s">
        <v>102</v>
      </c>
      <c r="C181" t="s">
        <v>201</v>
      </c>
      <c r="D181" s="1">
        <v>4.8611111110999996</v>
      </c>
    </row>
    <row r="182" spans="1:4" x14ac:dyDescent="0.25">
      <c r="A182" s="5">
        <v>40544</v>
      </c>
      <c r="B182" t="s">
        <v>103</v>
      </c>
      <c r="C182" t="s">
        <v>202</v>
      </c>
      <c r="D182" s="1">
        <v>1.0950655440999999</v>
      </c>
    </row>
    <row r="183" spans="1:4" x14ac:dyDescent="0.25">
      <c r="A183" s="5">
        <v>40544</v>
      </c>
      <c r="B183" t="s">
        <v>105</v>
      </c>
      <c r="C183" t="s">
        <v>203</v>
      </c>
      <c r="D183" s="1">
        <v>15.751503006</v>
      </c>
    </row>
    <row r="184" spans="1:4" x14ac:dyDescent="0.25">
      <c r="A184" s="5">
        <v>40544</v>
      </c>
      <c r="B184" t="s">
        <v>106</v>
      </c>
      <c r="C184" t="s">
        <v>204</v>
      </c>
      <c r="D184" s="1">
        <v>6.7917882107000001</v>
      </c>
    </row>
    <row r="185" spans="1:4" x14ac:dyDescent="0.25">
      <c r="A185" s="5">
        <v>40544</v>
      </c>
      <c r="B185" t="s">
        <v>108</v>
      </c>
      <c r="C185" t="s">
        <v>205</v>
      </c>
      <c r="D185" s="1">
        <v>6.9377990431000001</v>
      </c>
    </row>
    <row r="186" spans="1:4" x14ac:dyDescent="0.25">
      <c r="A186" s="5">
        <v>40544</v>
      </c>
      <c r="B186" t="s">
        <v>109</v>
      </c>
      <c r="C186" t="s">
        <v>206</v>
      </c>
      <c r="D186" s="1">
        <v>2.3816293422000001</v>
      </c>
    </row>
    <row r="187" spans="1:4" x14ac:dyDescent="0.25">
      <c r="A187" s="5">
        <v>40544</v>
      </c>
      <c r="B187" t="s">
        <v>111</v>
      </c>
      <c r="C187" t="s">
        <v>207</v>
      </c>
      <c r="D187" s="1">
        <v>11.1473626971</v>
      </c>
    </row>
    <row r="188" spans="1:4" x14ac:dyDescent="0.25">
      <c r="A188" s="5">
        <v>40544</v>
      </c>
      <c r="B188" t="s">
        <v>112</v>
      </c>
      <c r="C188" t="s">
        <v>208</v>
      </c>
    </row>
    <row r="189" spans="1:4" x14ac:dyDescent="0.25">
      <c r="A189" s="5">
        <v>40544</v>
      </c>
      <c r="B189" t="s">
        <v>113</v>
      </c>
      <c r="C189" t="s">
        <v>209</v>
      </c>
      <c r="D189" s="1">
        <v>4.0373563217999999</v>
      </c>
    </row>
    <row r="190" spans="1:4" x14ac:dyDescent="0.25">
      <c r="A190" s="5">
        <v>40544</v>
      </c>
      <c r="B190" t="s">
        <v>121</v>
      </c>
      <c r="C190" t="s">
        <v>210</v>
      </c>
      <c r="D190" s="1">
        <v>2.6114362899999999</v>
      </c>
    </row>
    <row r="191" spans="1:4" x14ac:dyDescent="0.25">
      <c r="A191" s="5">
        <v>40544</v>
      </c>
      <c r="B191" t="s">
        <v>122</v>
      </c>
      <c r="C191" t="s">
        <v>211</v>
      </c>
      <c r="D191" s="1">
        <v>27.737226277400001</v>
      </c>
    </row>
    <row r="192" spans="1:4" x14ac:dyDescent="0.25">
      <c r="A192" s="5">
        <v>40544</v>
      </c>
      <c r="B192" t="s">
        <v>123</v>
      </c>
      <c r="C192" t="s">
        <v>212</v>
      </c>
      <c r="D192" s="1">
        <v>26.154571159300001</v>
      </c>
    </row>
    <row r="193" spans="1:4" x14ac:dyDescent="0.25">
      <c r="A193" s="5">
        <v>40544</v>
      </c>
      <c r="B193" t="s">
        <v>124</v>
      </c>
      <c r="C193" t="s">
        <v>213</v>
      </c>
      <c r="D193" s="1">
        <v>6.0642813800000001E-2</v>
      </c>
    </row>
    <row r="194" spans="1:4" x14ac:dyDescent="0.25">
      <c r="A194" s="5">
        <v>40544</v>
      </c>
      <c r="B194" t="s">
        <v>125</v>
      </c>
      <c r="C194" t="s">
        <v>214</v>
      </c>
      <c r="D194" s="1">
        <v>10.338444203</v>
      </c>
    </row>
    <row r="195" spans="1:4" x14ac:dyDescent="0.25">
      <c r="A195" s="5">
        <v>40544</v>
      </c>
      <c r="B195" t="s">
        <v>126</v>
      </c>
      <c r="C195" t="s">
        <v>215</v>
      </c>
      <c r="D195" s="1">
        <v>34.194528875400003</v>
      </c>
    </row>
    <row r="196" spans="1:4" x14ac:dyDescent="0.25">
      <c r="A196" s="5">
        <v>40544</v>
      </c>
      <c r="B196" t="s">
        <v>127</v>
      </c>
      <c r="C196" t="s">
        <v>216</v>
      </c>
      <c r="D196" s="1">
        <v>0.27844811580000001</v>
      </c>
    </row>
    <row r="197" spans="1:4" x14ac:dyDescent="0.25">
      <c r="A197" s="5">
        <v>40544</v>
      </c>
      <c r="B197" t="s">
        <v>128</v>
      </c>
      <c r="C197" t="s">
        <v>217</v>
      </c>
      <c r="D197" s="1">
        <v>3.6717500776000001</v>
      </c>
    </row>
    <row r="198" spans="1:4" x14ac:dyDescent="0.25">
      <c r="A198" s="5">
        <v>40544</v>
      </c>
      <c r="B198" t="s">
        <v>129</v>
      </c>
      <c r="C198" t="s">
        <v>218</v>
      </c>
      <c r="D198" s="1">
        <v>2.8251121075999999</v>
      </c>
    </row>
    <row r="199" spans="1:4" x14ac:dyDescent="0.25">
      <c r="A199" s="5">
        <v>40544</v>
      </c>
      <c r="B199" t="s">
        <v>130</v>
      </c>
      <c r="C199" t="s">
        <v>219</v>
      </c>
      <c r="D199" s="1">
        <v>4.3092790788000004</v>
      </c>
    </row>
    <row r="200" spans="1:4" x14ac:dyDescent="0.25">
      <c r="A200" s="5">
        <v>40544</v>
      </c>
      <c r="B200" t="s">
        <v>131</v>
      </c>
      <c r="C200" t="s">
        <v>220</v>
      </c>
      <c r="D200" s="1">
        <v>7.8492935635999999</v>
      </c>
    </row>
    <row r="201" spans="1:4" x14ac:dyDescent="0.25">
      <c r="A201" s="5">
        <v>40544</v>
      </c>
      <c r="B201" t="s">
        <v>132</v>
      </c>
      <c r="C201" t="s">
        <v>221</v>
      </c>
      <c r="D201" s="1">
        <v>1.9123852904</v>
      </c>
    </row>
    <row r="202" spans="1:4" x14ac:dyDescent="0.25">
      <c r="A202" s="5">
        <v>40544</v>
      </c>
      <c r="B202" t="s">
        <v>134</v>
      </c>
      <c r="C202" t="s">
        <v>222</v>
      </c>
      <c r="D202" s="1">
        <v>0.48225308639999998</v>
      </c>
    </row>
    <row r="203" spans="1:4" x14ac:dyDescent="0.25">
      <c r="A203" s="5">
        <v>40544</v>
      </c>
      <c r="B203" t="s">
        <v>135</v>
      </c>
      <c r="C203" t="s">
        <v>223</v>
      </c>
      <c r="D203" s="1">
        <v>1.8232819074</v>
      </c>
    </row>
    <row r="204" spans="1:4" x14ac:dyDescent="0.25">
      <c r="A204" s="5">
        <v>40544</v>
      </c>
      <c r="B204" t="s">
        <v>136</v>
      </c>
      <c r="C204" t="s">
        <v>224</v>
      </c>
      <c r="D204" s="1">
        <v>8.2697201018000008</v>
      </c>
    </row>
    <row r="205" spans="1:4" x14ac:dyDescent="0.25">
      <c r="A205" s="5">
        <v>40544</v>
      </c>
      <c r="B205" t="s">
        <v>137</v>
      </c>
      <c r="C205" t="s">
        <v>225</v>
      </c>
      <c r="D205" s="1">
        <v>3.7994113078999998</v>
      </c>
    </row>
    <row r="206" spans="1:4" x14ac:dyDescent="0.25">
      <c r="A206" s="5">
        <v>40909</v>
      </c>
      <c r="B206" t="s">
        <v>33</v>
      </c>
      <c r="C206" t="s">
        <v>159</v>
      </c>
      <c r="D206" s="1">
        <v>4.9258160237000004</v>
      </c>
    </row>
    <row r="207" spans="1:4" x14ac:dyDescent="0.25">
      <c r="A207" s="5">
        <v>40909</v>
      </c>
      <c r="B207" t="s">
        <v>52</v>
      </c>
      <c r="C207" t="s">
        <v>160</v>
      </c>
      <c r="D207" s="1">
        <v>33.947293850900003</v>
      </c>
    </row>
    <row r="208" spans="1:4" x14ac:dyDescent="0.25">
      <c r="A208" s="5">
        <v>40909</v>
      </c>
      <c r="B208" t="s">
        <v>53</v>
      </c>
      <c r="C208" t="s">
        <v>161</v>
      </c>
      <c r="D208" s="1">
        <v>4.6870215651000002</v>
      </c>
    </row>
    <row r="209" spans="1:4" x14ac:dyDescent="0.25">
      <c r="A209" s="5">
        <v>40909</v>
      </c>
      <c r="B209" t="s">
        <v>54</v>
      </c>
      <c r="C209" t="s">
        <v>162</v>
      </c>
      <c r="D209" s="1">
        <v>13.282732447800001</v>
      </c>
    </row>
    <row r="210" spans="1:4" x14ac:dyDescent="0.25">
      <c r="A210" s="5">
        <v>40909</v>
      </c>
      <c r="B210" t="s">
        <v>55</v>
      </c>
      <c r="C210" t="s">
        <v>163</v>
      </c>
      <c r="D210" s="1">
        <v>18.6824498199</v>
      </c>
    </row>
    <row r="211" spans="1:4" x14ac:dyDescent="0.25">
      <c r="A211" s="5">
        <v>40909</v>
      </c>
      <c r="B211" t="s">
        <v>56</v>
      </c>
      <c r="C211" t="s">
        <v>164</v>
      </c>
      <c r="D211" s="1">
        <v>2.6528117358999999</v>
      </c>
    </row>
    <row r="212" spans="1:4" x14ac:dyDescent="0.25">
      <c r="A212" s="5">
        <v>40909</v>
      </c>
      <c r="B212" t="s">
        <v>57</v>
      </c>
      <c r="C212" t="s">
        <v>165</v>
      </c>
      <c r="D212" s="1">
        <v>5.3552302749000003</v>
      </c>
    </row>
    <row r="213" spans="1:4" x14ac:dyDescent="0.25">
      <c r="A213" s="5">
        <v>40909</v>
      </c>
      <c r="B213" t="s">
        <v>58</v>
      </c>
      <c r="C213" t="s">
        <v>166</v>
      </c>
      <c r="D213" s="1">
        <v>1.4814814814999999</v>
      </c>
    </row>
    <row r="214" spans="1:4" x14ac:dyDescent="0.25">
      <c r="A214" s="5">
        <v>40909</v>
      </c>
      <c r="B214" t="s">
        <v>59</v>
      </c>
      <c r="C214" t="s">
        <v>167</v>
      </c>
      <c r="D214" s="1">
        <v>9.6104373392000007</v>
      </c>
    </row>
    <row r="215" spans="1:4" x14ac:dyDescent="0.25">
      <c r="A215" s="5">
        <v>40909</v>
      </c>
      <c r="B215" t="s">
        <v>60</v>
      </c>
      <c r="C215" t="s">
        <v>168</v>
      </c>
      <c r="D215" s="1">
        <v>16.551724137899999</v>
      </c>
    </row>
    <row r="216" spans="1:4" x14ac:dyDescent="0.25">
      <c r="A216" s="5">
        <v>40909</v>
      </c>
      <c r="B216" t="s">
        <v>61</v>
      </c>
      <c r="C216" t="s">
        <v>169</v>
      </c>
      <c r="D216" s="1">
        <v>11.789449749899999</v>
      </c>
    </row>
    <row r="217" spans="1:4" x14ac:dyDescent="0.25">
      <c r="A217" s="5">
        <v>40909</v>
      </c>
      <c r="B217" t="s">
        <v>62</v>
      </c>
      <c r="C217" t="s">
        <v>170</v>
      </c>
      <c r="D217" s="1">
        <v>5</v>
      </c>
    </row>
    <row r="218" spans="1:4" x14ac:dyDescent="0.25">
      <c r="A218" s="5">
        <v>40909</v>
      </c>
      <c r="B218" t="s">
        <v>63</v>
      </c>
      <c r="C218" t="s">
        <v>171</v>
      </c>
      <c r="D218" s="1">
        <v>26.172300981500001</v>
      </c>
    </row>
    <row r="219" spans="1:4" x14ac:dyDescent="0.25">
      <c r="A219" s="5">
        <v>40909</v>
      </c>
      <c r="B219" t="s">
        <v>64</v>
      </c>
      <c r="C219" t="s">
        <v>172</v>
      </c>
      <c r="D219" s="1">
        <v>20.743563263399999</v>
      </c>
    </row>
    <row r="220" spans="1:4" x14ac:dyDescent="0.25">
      <c r="A220" s="5">
        <v>40909</v>
      </c>
      <c r="B220" t="s">
        <v>65</v>
      </c>
      <c r="C220" t="s">
        <v>173</v>
      </c>
      <c r="D220" s="1">
        <v>21.4745465184</v>
      </c>
    </row>
    <row r="221" spans="1:4" x14ac:dyDescent="0.25">
      <c r="A221" s="5">
        <v>40909</v>
      </c>
      <c r="B221" t="s">
        <v>66</v>
      </c>
      <c r="C221" t="s">
        <v>174</v>
      </c>
      <c r="D221" s="1">
        <v>0</v>
      </c>
    </row>
    <row r="222" spans="1:4" x14ac:dyDescent="0.25">
      <c r="A222" s="5">
        <v>40909</v>
      </c>
      <c r="B222" t="s">
        <v>68</v>
      </c>
      <c r="C222" t="s">
        <v>175</v>
      </c>
      <c r="D222" s="1">
        <v>1.6597510373</v>
      </c>
    </row>
    <row r="223" spans="1:4" x14ac:dyDescent="0.25">
      <c r="A223" s="5">
        <v>40909</v>
      </c>
      <c r="B223" t="s">
        <v>70</v>
      </c>
      <c r="C223" t="s">
        <v>226</v>
      </c>
      <c r="D223" s="1">
        <v>15.1515151515</v>
      </c>
    </row>
    <row r="224" spans="1:4" x14ac:dyDescent="0.25">
      <c r="A224" s="5">
        <v>40909</v>
      </c>
      <c r="B224" t="s">
        <v>71</v>
      </c>
      <c r="C224" t="s">
        <v>176</v>
      </c>
      <c r="D224" s="1">
        <v>0.17182130579999999</v>
      </c>
    </row>
    <row r="225" spans="1:4" x14ac:dyDescent="0.25">
      <c r="A225" s="5">
        <v>40909</v>
      </c>
      <c r="B225" t="s">
        <v>72</v>
      </c>
      <c r="C225" t="s">
        <v>177</v>
      </c>
      <c r="D225" s="1">
        <v>1.9382022472</v>
      </c>
    </row>
    <row r="226" spans="1:4" x14ac:dyDescent="0.25">
      <c r="A226" s="5">
        <v>40909</v>
      </c>
      <c r="B226" t="s">
        <v>73</v>
      </c>
      <c r="C226" t="s">
        <v>178</v>
      </c>
      <c r="D226" s="1">
        <v>0.53390399609999994</v>
      </c>
    </row>
    <row r="227" spans="1:4" x14ac:dyDescent="0.25">
      <c r="A227" s="5">
        <v>40909</v>
      </c>
      <c r="B227" t="s">
        <v>74</v>
      </c>
      <c r="C227" t="s">
        <v>179</v>
      </c>
      <c r="D227" s="1">
        <v>10.1365923796</v>
      </c>
    </row>
    <row r="228" spans="1:4" x14ac:dyDescent="0.25">
      <c r="A228" s="5">
        <v>40909</v>
      </c>
      <c r="B228" t="s">
        <v>75</v>
      </c>
      <c r="C228" t="s">
        <v>180</v>
      </c>
      <c r="D228" s="1">
        <v>20.866141732300001</v>
      </c>
    </row>
    <row r="229" spans="1:4" x14ac:dyDescent="0.25">
      <c r="A229" s="5">
        <v>40909</v>
      </c>
      <c r="B229" t="s">
        <v>76</v>
      </c>
      <c r="C229" t="s">
        <v>181</v>
      </c>
      <c r="D229" s="1">
        <v>7.2215887495000004</v>
      </c>
    </row>
    <row r="230" spans="1:4" x14ac:dyDescent="0.25">
      <c r="A230" s="5">
        <v>40909</v>
      </c>
      <c r="B230" t="s">
        <v>78</v>
      </c>
      <c r="C230" t="s">
        <v>182</v>
      </c>
      <c r="D230" s="1">
        <v>7.4918722230999997</v>
      </c>
    </row>
    <row r="231" spans="1:4" x14ac:dyDescent="0.25">
      <c r="A231" s="5">
        <v>40909</v>
      </c>
      <c r="B231" t="s">
        <v>79</v>
      </c>
      <c r="C231" t="s">
        <v>183</v>
      </c>
      <c r="D231" s="1">
        <v>6.2631578947</v>
      </c>
    </row>
    <row r="232" spans="1:4" x14ac:dyDescent="0.25">
      <c r="A232" s="5">
        <v>40909</v>
      </c>
      <c r="B232" t="s">
        <v>80</v>
      </c>
      <c r="C232" t="s">
        <v>184</v>
      </c>
      <c r="D232" s="1">
        <v>1.1789924973000001</v>
      </c>
    </row>
    <row r="233" spans="1:4" x14ac:dyDescent="0.25">
      <c r="A233" s="5">
        <v>40909</v>
      </c>
      <c r="B233" t="s">
        <v>81</v>
      </c>
      <c r="C233" t="s">
        <v>185</v>
      </c>
      <c r="D233" s="1">
        <v>7.2875816993000004</v>
      </c>
    </row>
    <row r="234" spans="1:4" x14ac:dyDescent="0.25">
      <c r="A234" s="5">
        <v>40909</v>
      </c>
      <c r="B234" t="s">
        <v>82</v>
      </c>
      <c r="C234" t="s">
        <v>186</v>
      </c>
      <c r="D234" s="1">
        <v>6.1569215391999998</v>
      </c>
    </row>
    <row r="235" spans="1:4" x14ac:dyDescent="0.25">
      <c r="A235" s="5">
        <v>40909</v>
      </c>
      <c r="B235" t="s">
        <v>84</v>
      </c>
      <c r="C235" t="s">
        <v>187</v>
      </c>
      <c r="D235" s="1">
        <v>3.8869257950999998</v>
      </c>
    </row>
    <row r="236" spans="1:4" x14ac:dyDescent="0.25">
      <c r="A236" s="5">
        <v>40909</v>
      </c>
      <c r="B236" t="s">
        <v>88</v>
      </c>
      <c r="C236" t="s">
        <v>188</v>
      </c>
      <c r="D236" s="1">
        <v>3.8844002486</v>
      </c>
    </row>
    <row r="237" spans="1:4" x14ac:dyDescent="0.25">
      <c r="A237" s="5">
        <v>40909</v>
      </c>
      <c r="B237" t="s">
        <v>89</v>
      </c>
      <c r="C237" t="s">
        <v>189</v>
      </c>
      <c r="D237" s="1">
        <v>2.0914897290000001</v>
      </c>
    </row>
    <row r="238" spans="1:4" x14ac:dyDescent="0.25">
      <c r="A238" s="5">
        <v>40909</v>
      </c>
      <c r="B238" t="s">
        <v>91</v>
      </c>
      <c r="C238" t="s">
        <v>190</v>
      </c>
      <c r="D238" s="1">
        <v>40.1546698394</v>
      </c>
    </row>
    <row r="239" spans="1:4" x14ac:dyDescent="0.25">
      <c r="A239" s="5">
        <v>40909</v>
      </c>
      <c r="B239" t="s">
        <v>92</v>
      </c>
      <c r="C239" t="s">
        <v>191</v>
      </c>
      <c r="D239" s="1">
        <v>45.662100456600001</v>
      </c>
    </row>
    <row r="240" spans="1:4" x14ac:dyDescent="0.25">
      <c r="A240" s="5">
        <v>40909</v>
      </c>
      <c r="B240" t="s">
        <v>93</v>
      </c>
      <c r="C240" t="s">
        <v>192</v>
      </c>
      <c r="D240" s="1">
        <v>36.600411240600003</v>
      </c>
    </row>
    <row r="241" spans="1:4" x14ac:dyDescent="0.25">
      <c r="A241" s="5">
        <v>40909</v>
      </c>
      <c r="B241" t="s">
        <v>94</v>
      </c>
      <c r="C241" t="s">
        <v>193</v>
      </c>
      <c r="D241" s="1">
        <v>4.8027444254000002</v>
      </c>
    </row>
    <row r="242" spans="1:4" x14ac:dyDescent="0.25">
      <c r="A242" s="5">
        <v>40909</v>
      </c>
      <c r="B242" t="s">
        <v>95</v>
      </c>
      <c r="C242" t="s">
        <v>194</v>
      </c>
      <c r="D242" s="1">
        <v>1.1942258186000001</v>
      </c>
    </row>
    <row r="243" spans="1:4" x14ac:dyDescent="0.25">
      <c r="A243" s="5">
        <v>40909</v>
      </c>
      <c r="B243" t="s">
        <v>96</v>
      </c>
      <c r="C243" t="s">
        <v>195</v>
      </c>
      <c r="D243" s="1">
        <v>3.515625</v>
      </c>
    </row>
    <row r="244" spans="1:4" x14ac:dyDescent="0.25">
      <c r="A244" s="5">
        <v>40909</v>
      </c>
      <c r="B244" t="s">
        <v>97</v>
      </c>
      <c r="C244" t="s">
        <v>196</v>
      </c>
      <c r="D244" s="1">
        <v>7.7130736599999999E-2</v>
      </c>
    </row>
    <row r="245" spans="1:4" x14ac:dyDescent="0.25">
      <c r="A245" s="5">
        <v>40909</v>
      </c>
      <c r="B245" t="s">
        <v>98</v>
      </c>
      <c r="C245" t="s">
        <v>197</v>
      </c>
      <c r="D245" s="1">
        <v>2.3552066361000001</v>
      </c>
    </row>
    <row r="246" spans="1:4" x14ac:dyDescent="0.25">
      <c r="A246" s="5">
        <v>40909</v>
      </c>
      <c r="B246" t="s">
        <v>99</v>
      </c>
      <c r="C246" t="s">
        <v>198</v>
      </c>
      <c r="D246" s="1">
        <v>1.8900343642999999</v>
      </c>
    </row>
    <row r="247" spans="1:4" x14ac:dyDescent="0.25">
      <c r="A247" s="5">
        <v>40909</v>
      </c>
      <c r="B247" t="s">
        <v>100</v>
      </c>
      <c r="C247" t="s">
        <v>199</v>
      </c>
      <c r="D247" s="1">
        <v>2.0324034128999999</v>
      </c>
    </row>
    <row r="248" spans="1:4" x14ac:dyDescent="0.25">
      <c r="A248" s="5">
        <v>40909</v>
      </c>
      <c r="B248" t="s">
        <v>101</v>
      </c>
      <c r="C248" t="s">
        <v>200</v>
      </c>
      <c r="D248" s="1">
        <v>2.0881258093000001</v>
      </c>
    </row>
    <row r="249" spans="1:4" x14ac:dyDescent="0.25">
      <c r="A249" s="5">
        <v>40909</v>
      </c>
      <c r="B249" t="s">
        <v>102</v>
      </c>
      <c r="C249" t="s">
        <v>201</v>
      </c>
      <c r="D249" s="1">
        <v>4.8611111110999996</v>
      </c>
    </row>
    <row r="250" spans="1:4" x14ac:dyDescent="0.25">
      <c r="A250" s="5">
        <v>40909</v>
      </c>
      <c r="B250" t="s">
        <v>103</v>
      </c>
      <c r="C250" t="s">
        <v>202</v>
      </c>
      <c r="D250" s="1">
        <v>1.0950655440999999</v>
      </c>
    </row>
    <row r="251" spans="1:4" x14ac:dyDescent="0.25">
      <c r="A251" s="5">
        <v>40909</v>
      </c>
      <c r="B251" t="s">
        <v>105</v>
      </c>
      <c r="C251" t="s">
        <v>203</v>
      </c>
      <c r="D251" s="1">
        <v>15.751503006</v>
      </c>
    </row>
    <row r="252" spans="1:4" x14ac:dyDescent="0.25">
      <c r="A252" s="5">
        <v>40909</v>
      </c>
      <c r="B252" t="s">
        <v>106</v>
      </c>
      <c r="C252" t="s">
        <v>204</v>
      </c>
      <c r="D252" s="1">
        <v>6.7917882107000001</v>
      </c>
    </row>
    <row r="253" spans="1:4" x14ac:dyDescent="0.25">
      <c r="A253" s="5">
        <v>40909</v>
      </c>
      <c r="B253" t="s">
        <v>108</v>
      </c>
      <c r="C253" t="s">
        <v>205</v>
      </c>
      <c r="D253" s="1">
        <v>6.9377990431000001</v>
      </c>
    </row>
    <row r="254" spans="1:4" x14ac:dyDescent="0.25">
      <c r="A254" s="5">
        <v>40909</v>
      </c>
      <c r="B254" t="s">
        <v>109</v>
      </c>
      <c r="C254" t="s">
        <v>206</v>
      </c>
      <c r="D254" s="1">
        <v>2.3816293422000001</v>
      </c>
    </row>
    <row r="255" spans="1:4" x14ac:dyDescent="0.25">
      <c r="A255" s="5">
        <v>40909</v>
      </c>
      <c r="B255" t="s">
        <v>111</v>
      </c>
      <c r="C255" t="s">
        <v>207</v>
      </c>
      <c r="D255" s="1">
        <v>11.1473626971</v>
      </c>
    </row>
    <row r="256" spans="1:4" x14ac:dyDescent="0.25">
      <c r="A256" s="5">
        <v>40909</v>
      </c>
      <c r="B256" t="s">
        <v>112</v>
      </c>
      <c r="C256" t="s">
        <v>208</v>
      </c>
    </row>
    <row r="257" spans="1:4" x14ac:dyDescent="0.25">
      <c r="A257" s="5">
        <v>40909</v>
      </c>
      <c r="B257" t="s">
        <v>113</v>
      </c>
      <c r="C257" t="s">
        <v>209</v>
      </c>
      <c r="D257" s="1">
        <v>4.0373563217999999</v>
      </c>
    </row>
    <row r="258" spans="1:4" x14ac:dyDescent="0.25">
      <c r="A258" s="5">
        <v>40909</v>
      </c>
      <c r="B258" t="s">
        <v>121</v>
      </c>
      <c r="C258" t="s">
        <v>210</v>
      </c>
      <c r="D258" s="1">
        <v>2.6114362899999999</v>
      </c>
    </row>
    <row r="259" spans="1:4" x14ac:dyDescent="0.25">
      <c r="A259" s="5">
        <v>40909</v>
      </c>
      <c r="B259" t="s">
        <v>122</v>
      </c>
      <c r="C259" t="s">
        <v>211</v>
      </c>
      <c r="D259" s="1">
        <v>27.737226277400001</v>
      </c>
    </row>
    <row r="260" spans="1:4" x14ac:dyDescent="0.25">
      <c r="A260" s="5">
        <v>40909</v>
      </c>
      <c r="B260" t="s">
        <v>123</v>
      </c>
      <c r="C260" t="s">
        <v>212</v>
      </c>
      <c r="D260" s="1">
        <v>26.154571159300001</v>
      </c>
    </row>
    <row r="261" spans="1:4" x14ac:dyDescent="0.25">
      <c r="A261" s="5">
        <v>40909</v>
      </c>
      <c r="B261" t="s">
        <v>124</v>
      </c>
      <c r="C261" t="s">
        <v>213</v>
      </c>
      <c r="D261" s="1">
        <v>6.0642813800000001E-2</v>
      </c>
    </row>
    <row r="262" spans="1:4" x14ac:dyDescent="0.25">
      <c r="A262" s="5">
        <v>40909</v>
      </c>
      <c r="B262" t="s">
        <v>125</v>
      </c>
      <c r="C262" t="s">
        <v>214</v>
      </c>
      <c r="D262" s="1">
        <v>10.338444203</v>
      </c>
    </row>
    <row r="263" spans="1:4" x14ac:dyDescent="0.25">
      <c r="A263" s="5">
        <v>40909</v>
      </c>
      <c r="B263" t="s">
        <v>126</v>
      </c>
      <c r="C263" t="s">
        <v>215</v>
      </c>
      <c r="D263" s="1">
        <v>34.194528875400003</v>
      </c>
    </row>
    <row r="264" spans="1:4" x14ac:dyDescent="0.25">
      <c r="A264" s="5">
        <v>40909</v>
      </c>
      <c r="B264" t="s">
        <v>127</v>
      </c>
      <c r="C264" t="s">
        <v>216</v>
      </c>
      <c r="D264" s="1">
        <v>0.27844811580000001</v>
      </c>
    </row>
    <row r="265" spans="1:4" x14ac:dyDescent="0.25">
      <c r="A265" s="5">
        <v>40909</v>
      </c>
      <c r="B265" t="s">
        <v>128</v>
      </c>
      <c r="C265" t="s">
        <v>217</v>
      </c>
      <c r="D265" s="1">
        <v>3.6717500776000001</v>
      </c>
    </row>
    <row r="266" spans="1:4" x14ac:dyDescent="0.25">
      <c r="A266" s="5">
        <v>40909</v>
      </c>
      <c r="B266" t="s">
        <v>129</v>
      </c>
      <c r="C266" t="s">
        <v>218</v>
      </c>
      <c r="D266" s="1">
        <v>2.8251121075999999</v>
      </c>
    </row>
    <row r="267" spans="1:4" x14ac:dyDescent="0.25">
      <c r="A267" s="5">
        <v>40909</v>
      </c>
      <c r="B267" t="s">
        <v>130</v>
      </c>
      <c r="C267" t="s">
        <v>219</v>
      </c>
      <c r="D267" s="1">
        <v>4.3092790788000004</v>
      </c>
    </row>
    <row r="268" spans="1:4" x14ac:dyDescent="0.25">
      <c r="A268" s="5">
        <v>40909</v>
      </c>
      <c r="B268" t="s">
        <v>131</v>
      </c>
      <c r="C268" t="s">
        <v>220</v>
      </c>
      <c r="D268" s="1">
        <v>7.8492935635999999</v>
      </c>
    </row>
    <row r="269" spans="1:4" x14ac:dyDescent="0.25">
      <c r="A269" s="5">
        <v>40909</v>
      </c>
      <c r="B269" t="s">
        <v>132</v>
      </c>
      <c r="C269" t="s">
        <v>221</v>
      </c>
      <c r="D269" s="1">
        <v>1.9123852904</v>
      </c>
    </row>
    <row r="270" spans="1:4" x14ac:dyDescent="0.25">
      <c r="A270" s="5">
        <v>40909</v>
      </c>
      <c r="B270" t="s">
        <v>134</v>
      </c>
      <c r="C270" t="s">
        <v>222</v>
      </c>
      <c r="D270" s="1">
        <v>0.48225308639999998</v>
      </c>
    </row>
    <row r="271" spans="1:4" x14ac:dyDescent="0.25">
      <c r="A271" s="5">
        <v>40909</v>
      </c>
      <c r="B271" t="s">
        <v>135</v>
      </c>
      <c r="C271" t="s">
        <v>223</v>
      </c>
      <c r="D271" s="1">
        <v>1.8232819074</v>
      </c>
    </row>
    <row r="272" spans="1:4" x14ac:dyDescent="0.25">
      <c r="A272" s="5">
        <v>40909</v>
      </c>
      <c r="B272" t="s">
        <v>136</v>
      </c>
      <c r="C272" t="s">
        <v>224</v>
      </c>
      <c r="D272" s="1">
        <v>8.2697201018000008</v>
      </c>
    </row>
    <row r="273" spans="1:4" x14ac:dyDescent="0.25">
      <c r="A273" s="5">
        <v>40909</v>
      </c>
      <c r="B273" t="s">
        <v>137</v>
      </c>
      <c r="C273" t="s">
        <v>225</v>
      </c>
      <c r="D273" s="1">
        <v>3.7994113078999998</v>
      </c>
    </row>
    <row r="274" spans="1:4" x14ac:dyDescent="0.25">
      <c r="A274" s="5">
        <v>41275</v>
      </c>
      <c r="B274" t="s">
        <v>33</v>
      </c>
      <c r="C274" t="s">
        <v>159</v>
      </c>
      <c r="D274" s="1">
        <v>1.8256547505</v>
      </c>
    </row>
    <row r="275" spans="1:4" x14ac:dyDescent="0.25">
      <c r="A275" s="5">
        <v>41275</v>
      </c>
      <c r="B275" t="s">
        <v>52</v>
      </c>
      <c r="C275" t="s">
        <v>160</v>
      </c>
      <c r="D275" s="1">
        <v>33.947293850900003</v>
      </c>
    </row>
    <row r="276" spans="1:4" x14ac:dyDescent="0.25">
      <c r="A276" s="5">
        <v>41275</v>
      </c>
      <c r="B276" t="s">
        <v>53</v>
      </c>
      <c r="C276" t="s">
        <v>161</v>
      </c>
      <c r="D276" s="1">
        <v>3.2458563535999998</v>
      </c>
    </row>
    <row r="277" spans="1:4" x14ac:dyDescent="0.25">
      <c r="A277" s="5">
        <v>41275</v>
      </c>
      <c r="B277" t="s">
        <v>54</v>
      </c>
      <c r="C277" t="s">
        <v>162</v>
      </c>
      <c r="D277" s="1">
        <v>12.820512820499999</v>
      </c>
    </row>
    <row r="278" spans="1:4" x14ac:dyDescent="0.25">
      <c r="A278" s="5">
        <v>41275</v>
      </c>
      <c r="B278" t="s">
        <v>55</v>
      </c>
      <c r="C278" t="s">
        <v>163</v>
      </c>
      <c r="D278" s="1">
        <v>12.124352331600001</v>
      </c>
    </row>
    <row r="279" spans="1:4" x14ac:dyDescent="0.25">
      <c r="A279" s="5">
        <v>41275</v>
      </c>
      <c r="B279" t="s">
        <v>56</v>
      </c>
      <c r="C279" t="s">
        <v>164</v>
      </c>
      <c r="D279" s="1">
        <v>2.6528117358999999</v>
      </c>
    </row>
    <row r="280" spans="1:4" x14ac:dyDescent="0.25">
      <c r="A280" s="5">
        <v>41275</v>
      </c>
      <c r="B280" t="s">
        <v>57</v>
      </c>
      <c r="C280" t="s">
        <v>165</v>
      </c>
      <c r="D280" s="1">
        <v>5.3552302749000003</v>
      </c>
    </row>
    <row r="281" spans="1:4" x14ac:dyDescent="0.25">
      <c r="A281" s="5">
        <v>41275</v>
      </c>
      <c r="B281" t="s">
        <v>58</v>
      </c>
      <c r="C281" t="s">
        <v>166</v>
      </c>
      <c r="D281" s="1">
        <v>1.4814814814999999</v>
      </c>
    </row>
    <row r="282" spans="1:4" x14ac:dyDescent="0.25">
      <c r="A282" s="5">
        <v>41275</v>
      </c>
      <c r="B282" t="s">
        <v>59</v>
      </c>
      <c r="C282" t="s">
        <v>167</v>
      </c>
      <c r="D282" s="1">
        <v>9.6104373392000007</v>
      </c>
    </row>
    <row r="283" spans="1:4" x14ac:dyDescent="0.25">
      <c r="A283" s="5">
        <v>41275</v>
      </c>
      <c r="B283" t="s">
        <v>60</v>
      </c>
      <c r="C283" t="s">
        <v>168</v>
      </c>
      <c r="D283" s="1">
        <v>16.551724137899999</v>
      </c>
    </row>
    <row r="284" spans="1:4" x14ac:dyDescent="0.25">
      <c r="A284" s="5">
        <v>41275</v>
      </c>
      <c r="B284" t="s">
        <v>61</v>
      </c>
      <c r="C284" t="s">
        <v>169</v>
      </c>
      <c r="D284" s="1">
        <v>11.789449749899999</v>
      </c>
    </row>
    <row r="285" spans="1:4" x14ac:dyDescent="0.25">
      <c r="A285" s="5">
        <v>41275</v>
      </c>
      <c r="B285" t="s">
        <v>62</v>
      </c>
      <c r="C285" t="s">
        <v>170</v>
      </c>
      <c r="D285" s="1">
        <v>5</v>
      </c>
    </row>
    <row r="286" spans="1:4" x14ac:dyDescent="0.25">
      <c r="A286" s="5">
        <v>41275</v>
      </c>
      <c r="B286" t="s">
        <v>63</v>
      </c>
      <c r="C286" t="s">
        <v>171</v>
      </c>
      <c r="D286" s="1">
        <v>26.172300981500001</v>
      </c>
    </row>
    <row r="287" spans="1:4" x14ac:dyDescent="0.25">
      <c r="A287" s="5">
        <v>41275</v>
      </c>
      <c r="B287" t="s">
        <v>64</v>
      </c>
      <c r="C287" t="s">
        <v>172</v>
      </c>
      <c r="D287" s="1">
        <v>20.82616179</v>
      </c>
    </row>
    <row r="288" spans="1:4" x14ac:dyDescent="0.25">
      <c r="A288" s="5">
        <v>41275</v>
      </c>
      <c r="B288" t="s">
        <v>65</v>
      </c>
      <c r="C288" t="s">
        <v>173</v>
      </c>
      <c r="D288" s="1">
        <v>21.4745465184</v>
      </c>
    </row>
    <row r="289" spans="1:4" x14ac:dyDescent="0.25">
      <c r="A289" s="5">
        <v>41275</v>
      </c>
      <c r="B289" t="s">
        <v>66</v>
      </c>
      <c r="C289" t="s">
        <v>174</v>
      </c>
      <c r="D289" s="1">
        <v>0</v>
      </c>
    </row>
    <row r="290" spans="1:4" x14ac:dyDescent="0.25">
      <c r="A290" s="5">
        <v>41275</v>
      </c>
      <c r="B290" t="s">
        <v>68</v>
      </c>
      <c r="C290" t="s">
        <v>175</v>
      </c>
      <c r="D290" s="1">
        <v>6.9677419355000003</v>
      </c>
    </row>
    <row r="291" spans="1:4" x14ac:dyDescent="0.25">
      <c r="A291" s="5">
        <v>41275</v>
      </c>
      <c r="B291" t="s">
        <v>70</v>
      </c>
      <c r="C291" t="s">
        <v>226</v>
      </c>
      <c r="D291" s="1">
        <v>15.1515151515</v>
      </c>
    </row>
    <row r="292" spans="1:4" x14ac:dyDescent="0.25">
      <c r="A292" s="5">
        <v>41275</v>
      </c>
      <c r="B292" t="s">
        <v>71</v>
      </c>
      <c r="C292" t="s">
        <v>176</v>
      </c>
      <c r="D292" s="1">
        <v>0.17182130579999999</v>
      </c>
    </row>
    <row r="293" spans="1:4" x14ac:dyDescent="0.25">
      <c r="A293" s="5">
        <v>41275</v>
      </c>
      <c r="B293" t="s">
        <v>72</v>
      </c>
      <c r="C293" t="s">
        <v>177</v>
      </c>
      <c r="D293" s="1">
        <v>1.9382022472</v>
      </c>
    </row>
    <row r="294" spans="1:4" x14ac:dyDescent="0.25">
      <c r="A294" s="5">
        <v>41275</v>
      </c>
      <c r="B294" t="s">
        <v>73</v>
      </c>
      <c r="C294" t="s">
        <v>178</v>
      </c>
      <c r="D294" s="1">
        <v>0.48444743600000001</v>
      </c>
    </row>
    <row r="295" spans="1:4" x14ac:dyDescent="0.25">
      <c r="A295" s="5">
        <v>41275</v>
      </c>
      <c r="B295" t="s">
        <v>74</v>
      </c>
      <c r="C295" t="s">
        <v>179</v>
      </c>
      <c r="D295" s="1">
        <v>10.1365923796</v>
      </c>
    </row>
    <row r="296" spans="1:4" x14ac:dyDescent="0.25">
      <c r="A296" s="5">
        <v>41275</v>
      </c>
      <c r="B296" t="s">
        <v>75</v>
      </c>
      <c r="C296" t="s">
        <v>180</v>
      </c>
      <c r="D296" s="1">
        <v>20.866141732300001</v>
      </c>
    </row>
    <row r="297" spans="1:4" x14ac:dyDescent="0.25">
      <c r="A297" s="5">
        <v>41275</v>
      </c>
      <c r="B297" t="s">
        <v>76</v>
      </c>
      <c r="C297" t="s">
        <v>181</v>
      </c>
      <c r="D297" s="1">
        <v>6.4864126724000002</v>
      </c>
    </row>
    <row r="298" spans="1:4" x14ac:dyDescent="0.25">
      <c r="A298" s="5">
        <v>41275</v>
      </c>
      <c r="B298" t="s">
        <v>78</v>
      </c>
      <c r="C298" t="s">
        <v>182</v>
      </c>
      <c r="D298" s="1">
        <v>6.8531618891999999</v>
      </c>
    </row>
    <row r="299" spans="1:4" x14ac:dyDescent="0.25">
      <c r="A299" s="5">
        <v>41275</v>
      </c>
      <c r="B299" t="s">
        <v>79</v>
      </c>
      <c r="C299" t="s">
        <v>183</v>
      </c>
      <c r="D299" s="1">
        <v>6.2631578947</v>
      </c>
    </row>
    <row r="300" spans="1:4" x14ac:dyDescent="0.25">
      <c r="A300" s="5">
        <v>41275</v>
      </c>
      <c r="B300" t="s">
        <v>80</v>
      </c>
      <c r="C300" t="s">
        <v>184</v>
      </c>
      <c r="D300" s="1">
        <v>1.1789924973000001</v>
      </c>
    </row>
    <row r="301" spans="1:4" x14ac:dyDescent="0.25">
      <c r="A301" s="5">
        <v>41275</v>
      </c>
      <c r="B301" t="s">
        <v>81</v>
      </c>
      <c r="C301" t="s">
        <v>185</v>
      </c>
      <c r="D301" s="1">
        <v>2.4843278384</v>
      </c>
    </row>
    <row r="302" spans="1:4" x14ac:dyDescent="0.25">
      <c r="A302" s="5">
        <v>41275</v>
      </c>
      <c r="B302" t="s">
        <v>82</v>
      </c>
      <c r="C302" t="s">
        <v>186</v>
      </c>
      <c r="D302" s="1">
        <v>4.5426961421999996</v>
      </c>
    </row>
    <row r="303" spans="1:4" x14ac:dyDescent="0.25">
      <c r="A303" s="5">
        <v>41275</v>
      </c>
      <c r="B303" t="s">
        <v>84</v>
      </c>
      <c r="C303" t="s">
        <v>187</v>
      </c>
      <c r="D303" s="1">
        <v>3.1127286658000002</v>
      </c>
    </row>
    <row r="304" spans="1:4" x14ac:dyDescent="0.25">
      <c r="A304" s="5">
        <v>41275</v>
      </c>
      <c r="B304" t="s">
        <v>88</v>
      </c>
      <c r="C304" t="s">
        <v>188</v>
      </c>
      <c r="D304" s="1">
        <v>7.5148809524000004</v>
      </c>
    </row>
    <row r="305" spans="1:4" x14ac:dyDescent="0.25">
      <c r="A305" s="5">
        <v>41275</v>
      </c>
      <c r="B305" t="s">
        <v>89</v>
      </c>
      <c r="C305" t="s">
        <v>189</v>
      </c>
      <c r="D305" s="1">
        <v>1.8640000000000001</v>
      </c>
    </row>
    <row r="306" spans="1:4" x14ac:dyDescent="0.25">
      <c r="A306" s="5">
        <v>41275</v>
      </c>
      <c r="B306" t="s">
        <v>91</v>
      </c>
      <c r="C306" t="s">
        <v>190</v>
      </c>
      <c r="D306" s="1">
        <v>48.913043478299997</v>
      </c>
    </row>
    <row r="307" spans="1:4" x14ac:dyDescent="0.25">
      <c r="A307" s="5">
        <v>41275</v>
      </c>
      <c r="B307" t="s">
        <v>92</v>
      </c>
      <c r="C307" t="s">
        <v>191</v>
      </c>
      <c r="D307" s="1">
        <v>45.662100456600001</v>
      </c>
    </row>
    <row r="308" spans="1:4" x14ac:dyDescent="0.25">
      <c r="A308" s="5">
        <v>41275</v>
      </c>
      <c r="B308" t="s">
        <v>93</v>
      </c>
      <c r="C308" t="s">
        <v>192</v>
      </c>
      <c r="D308" s="1">
        <v>36.600411240600003</v>
      </c>
    </row>
    <row r="309" spans="1:4" x14ac:dyDescent="0.25">
      <c r="A309" s="5">
        <v>41275</v>
      </c>
      <c r="B309" t="s">
        <v>94</v>
      </c>
      <c r="C309" t="s">
        <v>193</v>
      </c>
      <c r="D309" s="1">
        <v>4.8027444254000002</v>
      </c>
    </row>
    <row r="310" spans="1:4" x14ac:dyDescent="0.25">
      <c r="A310" s="5">
        <v>41275</v>
      </c>
      <c r="B310" t="s">
        <v>95</v>
      </c>
      <c r="C310" t="s">
        <v>194</v>
      </c>
      <c r="D310" s="1">
        <v>1.1942258186000001</v>
      </c>
    </row>
    <row r="311" spans="1:4" x14ac:dyDescent="0.25">
      <c r="A311" s="5">
        <v>41275</v>
      </c>
      <c r="B311" t="s">
        <v>96</v>
      </c>
      <c r="C311" t="s">
        <v>195</v>
      </c>
      <c r="D311" s="1">
        <v>3.515625</v>
      </c>
    </row>
    <row r="312" spans="1:4" x14ac:dyDescent="0.25">
      <c r="A312" s="5">
        <v>41275</v>
      </c>
      <c r="B312" t="s">
        <v>97</v>
      </c>
      <c r="C312" t="s">
        <v>196</v>
      </c>
      <c r="D312" s="1">
        <v>7.7130736599999999E-2</v>
      </c>
    </row>
    <row r="313" spans="1:4" x14ac:dyDescent="0.25">
      <c r="A313" s="5">
        <v>41275</v>
      </c>
      <c r="B313" t="s">
        <v>98</v>
      </c>
      <c r="C313" t="s">
        <v>197</v>
      </c>
      <c r="D313" s="1">
        <v>2.3552066361000001</v>
      </c>
    </row>
    <row r="314" spans="1:4" x14ac:dyDescent="0.25">
      <c r="A314" s="5">
        <v>41275</v>
      </c>
      <c r="B314" t="s">
        <v>99</v>
      </c>
      <c r="C314" t="s">
        <v>198</v>
      </c>
      <c r="D314" s="1">
        <v>1.9480519481</v>
      </c>
    </row>
    <row r="315" spans="1:4" x14ac:dyDescent="0.25">
      <c r="A315" s="5">
        <v>41275</v>
      </c>
      <c r="B315" t="s">
        <v>100</v>
      </c>
      <c r="C315" t="s">
        <v>199</v>
      </c>
      <c r="D315" s="1">
        <v>2.0324034128999999</v>
      </c>
    </row>
    <row r="316" spans="1:4" x14ac:dyDescent="0.25">
      <c r="A316" s="5">
        <v>41275</v>
      </c>
      <c r="B316" t="s">
        <v>101</v>
      </c>
      <c r="C316" t="s">
        <v>200</v>
      </c>
      <c r="D316" s="1">
        <v>1.6972165647999999</v>
      </c>
    </row>
    <row r="317" spans="1:4" x14ac:dyDescent="0.25">
      <c r="A317" s="5">
        <v>41275</v>
      </c>
      <c r="B317" t="s">
        <v>102</v>
      </c>
      <c r="C317" t="s">
        <v>201</v>
      </c>
      <c r="D317" s="1">
        <v>4.8611111110999996</v>
      </c>
    </row>
    <row r="318" spans="1:4" x14ac:dyDescent="0.25">
      <c r="A318" s="5">
        <v>41275</v>
      </c>
      <c r="B318" t="s">
        <v>103</v>
      </c>
      <c r="C318" t="s">
        <v>202</v>
      </c>
      <c r="D318" s="1">
        <v>2.0560854418000001</v>
      </c>
    </row>
    <row r="319" spans="1:4" x14ac:dyDescent="0.25">
      <c r="A319" s="5">
        <v>41275</v>
      </c>
      <c r="B319" t="s">
        <v>105</v>
      </c>
      <c r="C319" t="s">
        <v>203</v>
      </c>
      <c r="D319" s="1">
        <v>15.751503006</v>
      </c>
    </row>
    <row r="320" spans="1:4" x14ac:dyDescent="0.25">
      <c r="A320" s="5">
        <v>41275</v>
      </c>
      <c r="B320" t="s">
        <v>106</v>
      </c>
      <c r="C320" t="s">
        <v>204</v>
      </c>
      <c r="D320" s="1">
        <v>12.7136752137</v>
      </c>
    </row>
    <row r="321" spans="1:4" x14ac:dyDescent="0.25">
      <c r="A321" s="5">
        <v>41275</v>
      </c>
      <c r="B321" t="s">
        <v>108</v>
      </c>
      <c r="C321" t="s">
        <v>205</v>
      </c>
      <c r="D321" s="1">
        <v>8.5287846482000003</v>
      </c>
    </row>
    <row r="322" spans="1:4" x14ac:dyDescent="0.25">
      <c r="A322" s="5">
        <v>41275</v>
      </c>
      <c r="B322" t="s">
        <v>109</v>
      </c>
      <c r="C322" t="s">
        <v>206</v>
      </c>
      <c r="D322" s="1">
        <v>3.9859320047</v>
      </c>
    </row>
    <row r="323" spans="1:4" x14ac:dyDescent="0.25">
      <c r="A323" s="5">
        <v>41275</v>
      </c>
      <c r="B323" t="s">
        <v>111</v>
      </c>
      <c r="C323" t="s">
        <v>207</v>
      </c>
      <c r="D323" s="1">
        <v>11.1473626971</v>
      </c>
    </row>
    <row r="324" spans="1:4" x14ac:dyDescent="0.25">
      <c r="A324" s="5">
        <v>41275</v>
      </c>
      <c r="B324" t="s">
        <v>112</v>
      </c>
      <c r="C324" t="s">
        <v>208</v>
      </c>
      <c r="D324" s="1">
        <v>1.466992665</v>
      </c>
    </row>
    <row r="325" spans="1:4" x14ac:dyDescent="0.25">
      <c r="A325" s="5">
        <v>41275</v>
      </c>
      <c r="B325" t="s">
        <v>113</v>
      </c>
      <c r="C325" t="s">
        <v>209</v>
      </c>
      <c r="D325" s="1">
        <v>4.2826552463000001</v>
      </c>
    </row>
    <row r="326" spans="1:4" x14ac:dyDescent="0.25">
      <c r="A326" s="5">
        <v>41275</v>
      </c>
      <c r="B326" t="s">
        <v>121</v>
      </c>
      <c r="C326" t="s">
        <v>210</v>
      </c>
      <c r="D326" s="1">
        <v>2.6114362899999999</v>
      </c>
    </row>
    <row r="327" spans="1:4" x14ac:dyDescent="0.25">
      <c r="A327" s="5">
        <v>41275</v>
      </c>
      <c r="B327" t="s">
        <v>122</v>
      </c>
      <c r="C327" t="s">
        <v>211</v>
      </c>
      <c r="D327" s="1">
        <v>27.737226277400001</v>
      </c>
    </row>
    <row r="328" spans="1:4" x14ac:dyDescent="0.25">
      <c r="A328" s="5">
        <v>41275</v>
      </c>
      <c r="B328" t="s">
        <v>123</v>
      </c>
      <c r="C328" t="s">
        <v>212</v>
      </c>
      <c r="D328" s="1">
        <v>26.154571159300001</v>
      </c>
    </row>
    <row r="329" spans="1:4" x14ac:dyDescent="0.25">
      <c r="A329" s="5">
        <v>41275</v>
      </c>
      <c r="B329" t="s">
        <v>124</v>
      </c>
      <c r="C329" t="s">
        <v>213</v>
      </c>
      <c r="D329" s="1">
        <v>6.0642813800000001E-2</v>
      </c>
    </row>
    <row r="330" spans="1:4" x14ac:dyDescent="0.25">
      <c r="A330" s="5">
        <v>41275</v>
      </c>
      <c r="B330" t="s">
        <v>125</v>
      </c>
      <c r="C330" t="s">
        <v>214</v>
      </c>
      <c r="D330" s="1">
        <v>21.1558307534</v>
      </c>
    </row>
    <row r="331" spans="1:4" x14ac:dyDescent="0.25">
      <c r="A331" s="5">
        <v>41275</v>
      </c>
      <c r="B331" t="s">
        <v>126</v>
      </c>
      <c r="C331" t="s">
        <v>215</v>
      </c>
      <c r="D331" s="1">
        <v>34.194528875400003</v>
      </c>
    </row>
    <row r="332" spans="1:4" x14ac:dyDescent="0.25">
      <c r="A332" s="5">
        <v>41275</v>
      </c>
      <c r="B332" t="s">
        <v>127</v>
      </c>
      <c r="C332" t="s">
        <v>216</v>
      </c>
      <c r="D332" s="1">
        <v>0.27844811580000001</v>
      </c>
    </row>
    <row r="333" spans="1:4" x14ac:dyDescent="0.25">
      <c r="A333" s="5">
        <v>41275</v>
      </c>
      <c r="B333" t="s">
        <v>128</v>
      </c>
      <c r="C333" t="s">
        <v>217</v>
      </c>
      <c r="D333" s="1">
        <v>3.6717500776000001</v>
      </c>
    </row>
    <row r="334" spans="1:4" x14ac:dyDescent="0.25">
      <c r="A334" s="5">
        <v>41275</v>
      </c>
      <c r="B334" t="s">
        <v>129</v>
      </c>
      <c r="C334" t="s">
        <v>218</v>
      </c>
      <c r="D334" s="1">
        <v>2.8251121075999999</v>
      </c>
    </row>
    <row r="335" spans="1:4" x14ac:dyDescent="0.25">
      <c r="A335" s="5">
        <v>41275</v>
      </c>
      <c r="B335" t="s">
        <v>130</v>
      </c>
      <c r="C335" t="s">
        <v>219</v>
      </c>
      <c r="D335" s="1">
        <v>2.4889380531</v>
      </c>
    </row>
    <row r="336" spans="1:4" x14ac:dyDescent="0.25">
      <c r="A336" s="5">
        <v>41275</v>
      </c>
      <c r="B336" t="s">
        <v>131</v>
      </c>
      <c r="C336" t="s">
        <v>220</v>
      </c>
      <c r="D336" s="1">
        <v>7.8492935635999999</v>
      </c>
    </row>
    <row r="337" spans="1:4" x14ac:dyDescent="0.25">
      <c r="A337" s="5">
        <v>41275</v>
      </c>
      <c r="B337" t="s">
        <v>132</v>
      </c>
      <c r="C337" t="s">
        <v>221</v>
      </c>
      <c r="D337" s="1">
        <v>2.0185145449999999</v>
      </c>
    </row>
    <row r="338" spans="1:4" x14ac:dyDescent="0.25">
      <c r="A338" s="5">
        <v>41275</v>
      </c>
      <c r="B338" t="s">
        <v>134</v>
      </c>
      <c r="C338" t="s">
        <v>222</v>
      </c>
      <c r="D338" s="1">
        <v>0.48225308639999998</v>
      </c>
    </row>
    <row r="339" spans="1:4" x14ac:dyDescent="0.25">
      <c r="A339" s="5">
        <v>41275</v>
      </c>
      <c r="B339" t="s">
        <v>135</v>
      </c>
      <c r="C339" t="s">
        <v>223</v>
      </c>
      <c r="D339" s="1">
        <v>1.8232819074</v>
      </c>
    </row>
    <row r="340" spans="1:4" x14ac:dyDescent="0.25">
      <c r="A340" s="5">
        <v>41275</v>
      </c>
      <c r="B340" t="s">
        <v>136</v>
      </c>
      <c r="C340" t="s">
        <v>224</v>
      </c>
      <c r="D340" s="1">
        <v>8.2697201018000008</v>
      </c>
    </row>
    <row r="341" spans="1:4" x14ac:dyDescent="0.25">
      <c r="A341" s="5">
        <v>41275</v>
      </c>
      <c r="B341" t="s">
        <v>137</v>
      </c>
      <c r="C341" t="s">
        <v>225</v>
      </c>
      <c r="D341" s="1">
        <v>2.4377826360000001</v>
      </c>
    </row>
    <row r="342" spans="1:4" x14ac:dyDescent="0.25">
      <c r="A342" s="5">
        <v>41640</v>
      </c>
      <c r="B342" t="s">
        <v>33</v>
      </c>
      <c r="C342" t="s">
        <v>159</v>
      </c>
      <c r="D342" s="1">
        <v>1.8256547505</v>
      </c>
    </row>
    <row r="343" spans="1:4" x14ac:dyDescent="0.25">
      <c r="A343" s="5">
        <v>41640</v>
      </c>
      <c r="B343" t="s">
        <v>52</v>
      </c>
      <c r="C343" t="s">
        <v>160</v>
      </c>
      <c r="D343" s="1">
        <v>33.947293850900003</v>
      </c>
    </row>
    <row r="344" spans="1:4" x14ac:dyDescent="0.25">
      <c r="A344" s="5">
        <v>41640</v>
      </c>
      <c r="B344" t="s">
        <v>53</v>
      </c>
      <c r="C344" t="s">
        <v>161</v>
      </c>
      <c r="D344" s="1">
        <v>3.2458563535999998</v>
      </c>
    </row>
    <row r="345" spans="1:4" x14ac:dyDescent="0.25">
      <c r="A345" s="5">
        <v>41640</v>
      </c>
      <c r="B345" t="s">
        <v>54</v>
      </c>
      <c r="C345" t="s">
        <v>162</v>
      </c>
      <c r="D345" s="1">
        <v>12.820512820499999</v>
      </c>
    </row>
    <row r="346" spans="1:4" x14ac:dyDescent="0.25">
      <c r="A346" s="5">
        <v>41640</v>
      </c>
      <c r="B346" t="s">
        <v>55</v>
      </c>
      <c r="C346" t="s">
        <v>163</v>
      </c>
      <c r="D346" s="1">
        <v>12.124352331600001</v>
      </c>
    </row>
    <row r="347" spans="1:4" x14ac:dyDescent="0.25">
      <c r="A347" s="5">
        <v>41640</v>
      </c>
      <c r="B347" t="s">
        <v>56</v>
      </c>
      <c r="C347" t="s">
        <v>164</v>
      </c>
      <c r="D347" s="1">
        <v>2.6528117358999999</v>
      </c>
    </row>
    <row r="348" spans="1:4" x14ac:dyDescent="0.25">
      <c r="A348" s="5">
        <v>41640</v>
      </c>
      <c r="B348" t="s">
        <v>57</v>
      </c>
      <c r="C348" t="s">
        <v>165</v>
      </c>
      <c r="D348" s="1">
        <v>5.3552302749000003</v>
      </c>
    </row>
    <row r="349" spans="1:4" x14ac:dyDescent="0.25">
      <c r="A349" s="5">
        <v>41640</v>
      </c>
      <c r="B349" t="s">
        <v>58</v>
      </c>
      <c r="C349" t="s">
        <v>166</v>
      </c>
      <c r="D349" s="1">
        <v>1.4814814814999999</v>
      </c>
    </row>
    <row r="350" spans="1:4" x14ac:dyDescent="0.25">
      <c r="A350" s="5">
        <v>41640</v>
      </c>
      <c r="B350" t="s">
        <v>59</v>
      </c>
      <c r="C350" t="s">
        <v>167</v>
      </c>
      <c r="D350" s="1">
        <v>9.6104373392000007</v>
      </c>
    </row>
    <row r="351" spans="1:4" x14ac:dyDescent="0.25">
      <c r="A351" s="5">
        <v>41640</v>
      </c>
      <c r="B351" t="s">
        <v>60</v>
      </c>
      <c r="C351" t="s">
        <v>168</v>
      </c>
      <c r="D351" s="1">
        <v>16.551724137899999</v>
      </c>
    </row>
    <row r="352" spans="1:4" x14ac:dyDescent="0.25">
      <c r="A352" s="5">
        <v>41640</v>
      </c>
      <c r="B352" t="s">
        <v>61</v>
      </c>
      <c r="C352" t="s">
        <v>169</v>
      </c>
      <c r="D352" s="1">
        <v>11.789449749899999</v>
      </c>
    </row>
    <row r="353" spans="1:4" x14ac:dyDescent="0.25">
      <c r="A353" s="5">
        <v>41640</v>
      </c>
      <c r="B353" t="s">
        <v>62</v>
      </c>
      <c r="C353" t="s">
        <v>170</v>
      </c>
      <c r="D353" s="1">
        <v>5</v>
      </c>
    </row>
    <row r="354" spans="1:4" x14ac:dyDescent="0.25">
      <c r="A354" s="5">
        <v>41640</v>
      </c>
      <c r="B354" t="s">
        <v>63</v>
      </c>
      <c r="C354" t="s">
        <v>171</v>
      </c>
      <c r="D354" s="1">
        <v>26.172300981500001</v>
      </c>
    </row>
    <row r="355" spans="1:4" x14ac:dyDescent="0.25">
      <c r="A355" s="5">
        <v>41640</v>
      </c>
      <c r="B355" t="s">
        <v>64</v>
      </c>
      <c r="C355" t="s">
        <v>172</v>
      </c>
      <c r="D355" s="1">
        <v>20.82616179</v>
      </c>
    </row>
    <row r="356" spans="1:4" x14ac:dyDescent="0.25">
      <c r="A356" s="5">
        <v>41640</v>
      </c>
      <c r="B356" t="s">
        <v>65</v>
      </c>
      <c r="C356" t="s">
        <v>173</v>
      </c>
      <c r="D356" s="1">
        <v>21.4745465184</v>
      </c>
    </row>
    <row r="357" spans="1:4" x14ac:dyDescent="0.25">
      <c r="A357" s="5">
        <v>41640</v>
      </c>
      <c r="B357" t="s">
        <v>66</v>
      </c>
      <c r="C357" t="s">
        <v>174</v>
      </c>
      <c r="D357" s="1">
        <v>0</v>
      </c>
    </row>
    <row r="358" spans="1:4" x14ac:dyDescent="0.25">
      <c r="A358" s="5">
        <v>41640</v>
      </c>
      <c r="B358" t="s">
        <v>68</v>
      </c>
      <c r="C358" t="s">
        <v>175</v>
      </c>
      <c r="D358" s="1">
        <v>6.9677419355000003</v>
      </c>
    </row>
    <row r="359" spans="1:4" x14ac:dyDescent="0.25">
      <c r="A359" s="5">
        <v>41640</v>
      </c>
      <c r="B359" t="s">
        <v>70</v>
      </c>
      <c r="C359" t="s">
        <v>226</v>
      </c>
      <c r="D359" s="1">
        <v>15.1515151515</v>
      </c>
    </row>
    <row r="360" spans="1:4" x14ac:dyDescent="0.25">
      <c r="A360" s="5">
        <v>41640</v>
      </c>
      <c r="B360" t="s">
        <v>71</v>
      </c>
      <c r="C360" t="s">
        <v>176</v>
      </c>
      <c r="D360" s="1">
        <v>0.17182130579999999</v>
      </c>
    </row>
    <row r="361" spans="1:4" x14ac:dyDescent="0.25">
      <c r="A361" s="5">
        <v>41640</v>
      </c>
      <c r="B361" t="s">
        <v>72</v>
      </c>
      <c r="C361" t="s">
        <v>177</v>
      </c>
      <c r="D361" s="1">
        <v>1.9382022472</v>
      </c>
    </row>
    <row r="362" spans="1:4" x14ac:dyDescent="0.25">
      <c r="A362" s="5">
        <v>41640</v>
      </c>
      <c r="B362" t="s">
        <v>73</v>
      </c>
      <c r="C362" t="s">
        <v>178</v>
      </c>
      <c r="D362" s="1">
        <v>0.48444743600000001</v>
      </c>
    </row>
    <row r="363" spans="1:4" x14ac:dyDescent="0.25">
      <c r="A363" s="5">
        <v>41640</v>
      </c>
      <c r="B363" t="s">
        <v>74</v>
      </c>
      <c r="C363" t="s">
        <v>179</v>
      </c>
      <c r="D363" s="1">
        <v>10.1365923796</v>
      </c>
    </row>
    <row r="364" spans="1:4" x14ac:dyDescent="0.25">
      <c r="A364" s="5">
        <v>41640</v>
      </c>
      <c r="B364" t="s">
        <v>75</v>
      </c>
      <c r="C364" t="s">
        <v>180</v>
      </c>
      <c r="D364" s="1">
        <v>20.866141732300001</v>
      </c>
    </row>
    <row r="365" spans="1:4" x14ac:dyDescent="0.25">
      <c r="A365" s="5">
        <v>41640</v>
      </c>
      <c r="B365" t="s">
        <v>76</v>
      </c>
      <c r="C365" t="s">
        <v>181</v>
      </c>
      <c r="D365" s="1">
        <v>6.4864126724000002</v>
      </c>
    </row>
    <row r="366" spans="1:4" x14ac:dyDescent="0.25">
      <c r="A366" s="5">
        <v>41640</v>
      </c>
      <c r="B366" t="s">
        <v>78</v>
      </c>
      <c r="C366" t="s">
        <v>182</v>
      </c>
      <c r="D366" s="1">
        <v>6.8531618891999999</v>
      </c>
    </row>
    <row r="367" spans="1:4" x14ac:dyDescent="0.25">
      <c r="A367" s="5">
        <v>41640</v>
      </c>
      <c r="B367" t="s">
        <v>79</v>
      </c>
      <c r="C367" t="s">
        <v>183</v>
      </c>
      <c r="D367" s="1">
        <v>6.2631578947</v>
      </c>
    </row>
    <row r="368" spans="1:4" x14ac:dyDescent="0.25">
      <c r="A368" s="5">
        <v>41640</v>
      </c>
      <c r="B368" t="s">
        <v>80</v>
      </c>
      <c r="C368" t="s">
        <v>184</v>
      </c>
      <c r="D368" s="1">
        <v>1.1789924973000001</v>
      </c>
    </row>
    <row r="369" spans="1:4" x14ac:dyDescent="0.25">
      <c r="A369" s="5">
        <v>41640</v>
      </c>
      <c r="B369" t="s">
        <v>81</v>
      </c>
      <c r="C369" t="s">
        <v>185</v>
      </c>
      <c r="D369" s="1">
        <v>2.4843278384</v>
      </c>
    </row>
    <row r="370" spans="1:4" x14ac:dyDescent="0.25">
      <c r="A370" s="5">
        <v>41640</v>
      </c>
      <c r="B370" t="s">
        <v>82</v>
      </c>
      <c r="C370" t="s">
        <v>186</v>
      </c>
      <c r="D370" s="1">
        <v>4.5426961421999996</v>
      </c>
    </row>
    <row r="371" spans="1:4" x14ac:dyDescent="0.25">
      <c r="A371" s="5">
        <v>41640</v>
      </c>
      <c r="B371" t="s">
        <v>84</v>
      </c>
      <c r="C371" t="s">
        <v>187</v>
      </c>
      <c r="D371" s="1">
        <v>3.1127286658000002</v>
      </c>
    </row>
    <row r="372" spans="1:4" x14ac:dyDescent="0.25">
      <c r="A372" s="5">
        <v>41640</v>
      </c>
      <c r="B372" t="s">
        <v>88</v>
      </c>
      <c r="C372" t="s">
        <v>188</v>
      </c>
      <c r="D372" s="1">
        <v>7.5148809524000004</v>
      </c>
    </row>
    <row r="373" spans="1:4" x14ac:dyDescent="0.25">
      <c r="A373" s="5">
        <v>41640</v>
      </c>
      <c r="B373" t="s">
        <v>89</v>
      </c>
      <c r="C373" t="s">
        <v>189</v>
      </c>
      <c r="D373" s="1">
        <v>1.8640000000000001</v>
      </c>
    </row>
    <row r="374" spans="1:4" x14ac:dyDescent="0.25">
      <c r="A374" s="5">
        <v>41640</v>
      </c>
      <c r="B374" t="s">
        <v>91</v>
      </c>
      <c r="C374" t="s">
        <v>190</v>
      </c>
      <c r="D374" s="1">
        <v>48.913043478299997</v>
      </c>
    </row>
    <row r="375" spans="1:4" x14ac:dyDescent="0.25">
      <c r="A375" s="5">
        <v>41640</v>
      </c>
      <c r="B375" t="s">
        <v>92</v>
      </c>
      <c r="C375" t="s">
        <v>191</v>
      </c>
      <c r="D375" s="1">
        <v>45.662100456600001</v>
      </c>
    </row>
    <row r="376" spans="1:4" x14ac:dyDescent="0.25">
      <c r="A376" s="5">
        <v>41640</v>
      </c>
      <c r="B376" t="s">
        <v>93</v>
      </c>
      <c r="C376" t="s">
        <v>192</v>
      </c>
      <c r="D376" s="1">
        <v>36.600411240600003</v>
      </c>
    </row>
    <row r="377" spans="1:4" x14ac:dyDescent="0.25">
      <c r="A377" s="5">
        <v>41640</v>
      </c>
      <c r="B377" t="s">
        <v>94</v>
      </c>
      <c r="C377" t="s">
        <v>193</v>
      </c>
      <c r="D377" s="1">
        <v>4.8027444254000002</v>
      </c>
    </row>
    <row r="378" spans="1:4" x14ac:dyDescent="0.25">
      <c r="A378" s="5">
        <v>41640</v>
      </c>
      <c r="B378" t="s">
        <v>95</v>
      </c>
      <c r="C378" t="s">
        <v>194</v>
      </c>
      <c r="D378" s="1">
        <v>1.1942258186000001</v>
      </c>
    </row>
    <row r="379" spans="1:4" x14ac:dyDescent="0.25">
      <c r="A379" s="5">
        <v>41640</v>
      </c>
      <c r="B379" t="s">
        <v>96</v>
      </c>
      <c r="C379" t="s">
        <v>195</v>
      </c>
      <c r="D379" s="1">
        <v>3.515625</v>
      </c>
    </row>
    <row r="380" spans="1:4" x14ac:dyDescent="0.25">
      <c r="A380" s="5">
        <v>41640</v>
      </c>
      <c r="B380" t="s">
        <v>97</v>
      </c>
      <c r="C380" t="s">
        <v>196</v>
      </c>
      <c r="D380" s="1">
        <v>7.7130736599999999E-2</v>
      </c>
    </row>
    <row r="381" spans="1:4" x14ac:dyDescent="0.25">
      <c r="A381" s="5">
        <v>41640</v>
      </c>
      <c r="B381" t="s">
        <v>98</v>
      </c>
      <c r="C381" t="s">
        <v>197</v>
      </c>
      <c r="D381" s="1">
        <v>2.3552066361000001</v>
      </c>
    </row>
    <row r="382" spans="1:4" x14ac:dyDescent="0.25">
      <c r="A382" s="5">
        <v>41640</v>
      </c>
      <c r="B382" t="s">
        <v>99</v>
      </c>
      <c r="C382" t="s">
        <v>198</v>
      </c>
      <c r="D382" s="1">
        <v>1.9480519481</v>
      </c>
    </row>
    <row r="383" spans="1:4" x14ac:dyDescent="0.25">
      <c r="A383" s="5">
        <v>41640</v>
      </c>
      <c r="B383" t="s">
        <v>100</v>
      </c>
      <c r="C383" t="s">
        <v>199</v>
      </c>
      <c r="D383" s="1">
        <v>2.0324034128999999</v>
      </c>
    </row>
    <row r="384" spans="1:4" x14ac:dyDescent="0.25">
      <c r="A384" s="5">
        <v>41640</v>
      </c>
      <c r="B384" t="s">
        <v>101</v>
      </c>
      <c r="C384" t="s">
        <v>200</v>
      </c>
      <c r="D384" s="1">
        <v>1.6972165647999999</v>
      </c>
    </row>
    <row r="385" spans="1:4" x14ac:dyDescent="0.25">
      <c r="A385" s="5">
        <v>41640</v>
      </c>
      <c r="B385" t="s">
        <v>102</v>
      </c>
      <c r="C385" t="s">
        <v>201</v>
      </c>
      <c r="D385" s="1">
        <v>4.8611111110999996</v>
      </c>
    </row>
    <row r="386" spans="1:4" x14ac:dyDescent="0.25">
      <c r="A386" s="5">
        <v>41640</v>
      </c>
      <c r="B386" t="s">
        <v>103</v>
      </c>
      <c r="C386" t="s">
        <v>202</v>
      </c>
      <c r="D386" s="1">
        <v>2.0560854418000001</v>
      </c>
    </row>
    <row r="387" spans="1:4" x14ac:dyDescent="0.25">
      <c r="A387" s="5">
        <v>41640</v>
      </c>
      <c r="B387" t="s">
        <v>105</v>
      </c>
      <c r="C387" t="s">
        <v>203</v>
      </c>
      <c r="D387" s="1">
        <v>15.751503006</v>
      </c>
    </row>
    <row r="388" spans="1:4" x14ac:dyDescent="0.25">
      <c r="A388" s="5">
        <v>41640</v>
      </c>
      <c r="B388" t="s">
        <v>106</v>
      </c>
      <c r="C388" t="s">
        <v>204</v>
      </c>
      <c r="D388" s="1">
        <v>12.7136752137</v>
      </c>
    </row>
    <row r="389" spans="1:4" x14ac:dyDescent="0.25">
      <c r="A389" s="5">
        <v>41640</v>
      </c>
      <c r="B389" t="s">
        <v>108</v>
      </c>
      <c r="C389" t="s">
        <v>205</v>
      </c>
      <c r="D389" s="1">
        <v>8.5287846482000003</v>
      </c>
    </row>
    <row r="390" spans="1:4" x14ac:dyDescent="0.25">
      <c r="A390" s="5">
        <v>41640</v>
      </c>
      <c r="B390" t="s">
        <v>109</v>
      </c>
      <c r="C390" t="s">
        <v>206</v>
      </c>
      <c r="D390" s="1">
        <v>3.9859320047</v>
      </c>
    </row>
    <row r="391" spans="1:4" x14ac:dyDescent="0.25">
      <c r="A391" s="5">
        <v>41640</v>
      </c>
      <c r="B391" t="s">
        <v>111</v>
      </c>
      <c r="C391" t="s">
        <v>207</v>
      </c>
      <c r="D391" s="1">
        <v>11.1473626971</v>
      </c>
    </row>
    <row r="392" spans="1:4" x14ac:dyDescent="0.25">
      <c r="A392" s="5">
        <v>41640</v>
      </c>
      <c r="B392" t="s">
        <v>112</v>
      </c>
      <c r="C392" t="s">
        <v>208</v>
      </c>
      <c r="D392" s="1">
        <v>1.466992665</v>
      </c>
    </row>
    <row r="393" spans="1:4" x14ac:dyDescent="0.25">
      <c r="A393" s="5">
        <v>41640</v>
      </c>
      <c r="B393" t="s">
        <v>113</v>
      </c>
      <c r="C393" t="s">
        <v>209</v>
      </c>
      <c r="D393" s="1">
        <v>4.2826552463000001</v>
      </c>
    </row>
    <row r="394" spans="1:4" x14ac:dyDescent="0.25">
      <c r="A394" s="5">
        <v>41640</v>
      </c>
      <c r="B394" t="s">
        <v>121</v>
      </c>
      <c r="C394" t="s">
        <v>210</v>
      </c>
      <c r="D394" s="1">
        <v>2.6114362899999999</v>
      </c>
    </row>
    <row r="395" spans="1:4" x14ac:dyDescent="0.25">
      <c r="A395" s="5">
        <v>41640</v>
      </c>
      <c r="B395" t="s">
        <v>122</v>
      </c>
      <c r="C395" t="s">
        <v>211</v>
      </c>
      <c r="D395" s="1">
        <v>27.737226277400001</v>
      </c>
    </row>
    <row r="396" spans="1:4" x14ac:dyDescent="0.25">
      <c r="A396" s="5">
        <v>41640</v>
      </c>
      <c r="B396" t="s">
        <v>123</v>
      </c>
      <c r="C396" t="s">
        <v>212</v>
      </c>
      <c r="D396" s="1">
        <v>26.154571159300001</v>
      </c>
    </row>
    <row r="397" spans="1:4" x14ac:dyDescent="0.25">
      <c r="A397" s="5">
        <v>41640</v>
      </c>
      <c r="B397" t="s">
        <v>124</v>
      </c>
      <c r="C397" t="s">
        <v>213</v>
      </c>
      <c r="D397" s="1">
        <v>6.0642813800000001E-2</v>
      </c>
    </row>
    <row r="398" spans="1:4" x14ac:dyDescent="0.25">
      <c r="A398" s="5">
        <v>41640</v>
      </c>
      <c r="B398" t="s">
        <v>125</v>
      </c>
      <c r="C398" t="s">
        <v>214</v>
      </c>
      <c r="D398" s="1">
        <v>21.1558307534</v>
      </c>
    </row>
    <row r="399" spans="1:4" x14ac:dyDescent="0.25">
      <c r="A399" s="5">
        <v>41640</v>
      </c>
      <c r="B399" t="s">
        <v>126</v>
      </c>
      <c r="C399" t="s">
        <v>215</v>
      </c>
      <c r="D399" s="1">
        <v>34.194528875400003</v>
      </c>
    </row>
    <row r="400" spans="1:4" x14ac:dyDescent="0.25">
      <c r="A400" s="5">
        <v>41640</v>
      </c>
      <c r="B400" t="s">
        <v>127</v>
      </c>
      <c r="C400" t="s">
        <v>216</v>
      </c>
      <c r="D400" s="1">
        <v>0.27844811580000001</v>
      </c>
    </row>
    <row r="401" spans="1:4" x14ac:dyDescent="0.25">
      <c r="A401" s="5">
        <v>41640</v>
      </c>
      <c r="B401" t="s">
        <v>128</v>
      </c>
      <c r="C401" t="s">
        <v>217</v>
      </c>
      <c r="D401" s="1">
        <v>3.6717500776000001</v>
      </c>
    </row>
    <row r="402" spans="1:4" x14ac:dyDescent="0.25">
      <c r="A402" s="5">
        <v>41640</v>
      </c>
      <c r="B402" t="s">
        <v>129</v>
      </c>
      <c r="C402" t="s">
        <v>218</v>
      </c>
      <c r="D402" s="1">
        <v>2.8251121075999999</v>
      </c>
    </row>
    <row r="403" spans="1:4" x14ac:dyDescent="0.25">
      <c r="A403" s="5">
        <v>41640</v>
      </c>
      <c r="B403" t="s">
        <v>130</v>
      </c>
      <c r="C403" t="s">
        <v>219</v>
      </c>
      <c r="D403" s="1">
        <v>2.4889380531</v>
      </c>
    </row>
    <row r="404" spans="1:4" x14ac:dyDescent="0.25">
      <c r="A404" s="5">
        <v>41640</v>
      </c>
      <c r="B404" t="s">
        <v>131</v>
      </c>
      <c r="C404" t="s">
        <v>220</v>
      </c>
      <c r="D404" s="1">
        <v>7.8492935635999999</v>
      </c>
    </row>
    <row r="405" spans="1:4" x14ac:dyDescent="0.25">
      <c r="A405" s="5">
        <v>41640</v>
      </c>
      <c r="B405" t="s">
        <v>132</v>
      </c>
      <c r="C405" t="s">
        <v>221</v>
      </c>
      <c r="D405" s="1">
        <v>2.0185145449999999</v>
      </c>
    </row>
    <row r="406" spans="1:4" x14ac:dyDescent="0.25">
      <c r="A406" s="5">
        <v>41640</v>
      </c>
      <c r="B406" t="s">
        <v>134</v>
      </c>
      <c r="C406" t="s">
        <v>222</v>
      </c>
      <c r="D406" s="1">
        <v>0.48225308639999998</v>
      </c>
    </row>
    <row r="407" spans="1:4" x14ac:dyDescent="0.25">
      <c r="A407" s="5">
        <v>41640</v>
      </c>
      <c r="B407" t="s">
        <v>135</v>
      </c>
      <c r="C407" t="s">
        <v>223</v>
      </c>
      <c r="D407" s="1">
        <v>1.8232819074</v>
      </c>
    </row>
    <row r="408" spans="1:4" x14ac:dyDescent="0.25">
      <c r="A408" s="5">
        <v>41640</v>
      </c>
      <c r="B408" t="s">
        <v>136</v>
      </c>
      <c r="C408" t="s">
        <v>224</v>
      </c>
      <c r="D408" s="1">
        <v>8.2697201018000008</v>
      </c>
    </row>
    <row r="409" spans="1:4" x14ac:dyDescent="0.25">
      <c r="A409" s="5">
        <v>41640</v>
      </c>
      <c r="B409" t="s">
        <v>137</v>
      </c>
      <c r="C409" t="s">
        <v>225</v>
      </c>
      <c r="D409" s="1">
        <v>2.4377826360000001</v>
      </c>
    </row>
    <row r="410" spans="1:4" x14ac:dyDescent="0.25">
      <c r="A410" s="5">
        <v>42005</v>
      </c>
      <c r="B410" t="s">
        <v>33</v>
      </c>
      <c r="C410" t="s">
        <v>159</v>
      </c>
      <c r="D410" s="1">
        <v>1.8256547505</v>
      </c>
    </row>
    <row r="411" spans="1:4" x14ac:dyDescent="0.25">
      <c r="A411" s="5">
        <v>42005</v>
      </c>
      <c r="B411" t="s">
        <v>52</v>
      </c>
      <c r="C411" t="s">
        <v>160</v>
      </c>
      <c r="D411" s="1">
        <v>33.947293850900003</v>
      </c>
    </row>
    <row r="412" spans="1:4" x14ac:dyDescent="0.25">
      <c r="A412" s="5">
        <v>42005</v>
      </c>
      <c r="B412" t="s">
        <v>53</v>
      </c>
      <c r="C412" t="s">
        <v>161</v>
      </c>
      <c r="D412" s="1">
        <v>3.2458563535999998</v>
      </c>
    </row>
    <row r="413" spans="1:4" x14ac:dyDescent="0.25">
      <c r="A413" s="5">
        <v>42005</v>
      </c>
      <c r="B413" t="s">
        <v>54</v>
      </c>
      <c r="C413" t="s">
        <v>162</v>
      </c>
      <c r="D413" s="1">
        <v>12.820512820499999</v>
      </c>
    </row>
    <row r="414" spans="1:4" x14ac:dyDescent="0.25">
      <c r="A414" s="5">
        <v>42005</v>
      </c>
      <c r="B414" t="s">
        <v>55</v>
      </c>
      <c r="C414" t="s">
        <v>163</v>
      </c>
      <c r="D414" s="1">
        <v>12.124352331600001</v>
      </c>
    </row>
    <row r="415" spans="1:4" x14ac:dyDescent="0.25">
      <c r="A415" s="5">
        <v>42005</v>
      </c>
      <c r="B415" t="s">
        <v>56</v>
      </c>
      <c r="C415" t="s">
        <v>164</v>
      </c>
      <c r="D415" s="1">
        <v>2.6528117358999999</v>
      </c>
    </row>
    <row r="416" spans="1:4" x14ac:dyDescent="0.25">
      <c r="A416" s="5">
        <v>42005</v>
      </c>
      <c r="B416" t="s">
        <v>57</v>
      </c>
      <c r="C416" t="s">
        <v>165</v>
      </c>
      <c r="D416" s="1">
        <v>5.3552302749000003</v>
      </c>
    </row>
    <row r="417" spans="1:4" x14ac:dyDescent="0.25">
      <c r="A417" s="5">
        <v>42005</v>
      </c>
      <c r="B417" t="s">
        <v>58</v>
      </c>
      <c r="C417" t="s">
        <v>166</v>
      </c>
      <c r="D417" s="1">
        <v>1.4814814814999999</v>
      </c>
    </row>
    <row r="418" spans="1:4" x14ac:dyDescent="0.25">
      <c r="A418" s="5">
        <v>42005</v>
      </c>
      <c r="B418" t="s">
        <v>59</v>
      </c>
      <c r="C418" t="s">
        <v>167</v>
      </c>
      <c r="D418" s="1">
        <v>9.6104373392000007</v>
      </c>
    </row>
    <row r="419" spans="1:4" x14ac:dyDescent="0.25">
      <c r="A419" s="5">
        <v>42005</v>
      </c>
      <c r="B419" t="s">
        <v>60</v>
      </c>
      <c r="C419" t="s">
        <v>168</v>
      </c>
      <c r="D419" s="1">
        <v>16.551724137899999</v>
      </c>
    </row>
    <row r="420" spans="1:4" x14ac:dyDescent="0.25">
      <c r="A420" s="5">
        <v>42005</v>
      </c>
      <c r="B420" t="s">
        <v>61</v>
      </c>
      <c r="C420" t="s">
        <v>169</v>
      </c>
      <c r="D420" s="1">
        <v>11.789449749899999</v>
      </c>
    </row>
    <row r="421" spans="1:4" x14ac:dyDescent="0.25">
      <c r="A421" s="5">
        <v>42005</v>
      </c>
      <c r="B421" t="s">
        <v>62</v>
      </c>
      <c r="C421" t="s">
        <v>170</v>
      </c>
      <c r="D421" s="1">
        <v>5</v>
      </c>
    </row>
    <row r="422" spans="1:4" x14ac:dyDescent="0.25">
      <c r="A422" s="5">
        <v>42005</v>
      </c>
      <c r="B422" t="s">
        <v>63</v>
      </c>
      <c r="C422" t="s">
        <v>171</v>
      </c>
      <c r="D422" s="1">
        <v>26.172300981500001</v>
      </c>
    </row>
    <row r="423" spans="1:4" x14ac:dyDescent="0.25">
      <c r="A423" s="5">
        <v>42005</v>
      </c>
      <c r="B423" t="s">
        <v>64</v>
      </c>
      <c r="C423" t="s">
        <v>172</v>
      </c>
      <c r="D423" s="1">
        <v>20.82616179</v>
      </c>
    </row>
    <row r="424" spans="1:4" x14ac:dyDescent="0.25">
      <c r="A424" s="5">
        <v>42005</v>
      </c>
      <c r="B424" t="s">
        <v>65</v>
      </c>
      <c r="C424" t="s">
        <v>173</v>
      </c>
      <c r="D424" s="1">
        <v>21.4745465184</v>
      </c>
    </row>
    <row r="425" spans="1:4" x14ac:dyDescent="0.25">
      <c r="A425" s="5">
        <v>42005</v>
      </c>
      <c r="B425" t="s">
        <v>66</v>
      </c>
      <c r="C425" t="s">
        <v>174</v>
      </c>
      <c r="D425" s="1">
        <v>0</v>
      </c>
    </row>
    <row r="426" spans="1:4" x14ac:dyDescent="0.25">
      <c r="A426" s="5">
        <v>42005</v>
      </c>
      <c r="B426" t="s">
        <v>68</v>
      </c>
      <c r="C426" t="s">
        <v>175</v>
      </c>
      <c r="D426" s="1">
        <v>6.9677419355000003</v>
      </c>
    </row>
    <row r="427" spans="1:4" x14ac:dyDescent="0.25">
      <c r="A427" s="5">
        <v>42005</v>
      </c>
      <c r="B427" t="s">
        <v>70</v>
      </c>
      <c r="C427" t="s">
        <v>226</v>
      </c>
      <c r="D427" s="1">
        <v>15.1515151515</v>
      </c>
    </row>
    <row r="428" spans="1:4" x14ac:dyDescent="0.25">
      <c r="A428" s="5">
        <v>42005</v>
      </c>
      <c r="B428" t="s">
        <v>71</v>
      </c>
      <c r="C428" t="s">
        <v>176</v>
      </c>
      <c r="D428" s="1">
        <v>0.17182130579999999</v>
      </c>
    </row>
    <row r="429" spans="1:4" x14ac:dyDescent="0.25">
      <c r="A429" s="5">
        <v>42005</v>
      </c>
      <c r="B429" t="s">
        <v>72</v>
      </c>
      <c r="C429" t="s">
        <v>177</v>
      </c>
      <c r="D429" s="1">
        <v>1.9382022472</v>
      </c>
    </row>
    <row r="430" spans="1:4" x14ac:dyDescent="0.25">
      <c r="A430" s="5">
        <v>42005</v>
      </c>
      <c r="B430" t="s">
        <v>73</v>
      </c>
      <c r="C430" t="s">
        <v>178</v>
      </c>
      <c r="D430" s="1">
        <v>0.48444743600000001</v>
      </c>
    </row>
    <row r="431" spans="1:4" x14ac:dyDescent="0.25">
      <c r="A431" s="5">
        <v>42005</v>
      </c>
      <c r="B431" t="s">
        <v>74</v>
      </c>
      <c r="C431" t="s">
        <v>179</v>
      </c>
      <c r="D431" s="1">
        <v>10.1365923796</v>
      </c>
    </row>
    <row r="432" spans="1:4" x14ac:dyDescent="0.25">
      <c r="A432" s="5">
        <v>42005</v>
      </c>
      <c r="B432" t="s">
        <v>75</v>
      </c>
      <c r="C432" t="s">
        <v>180</v>
      </c>
      <c r="D432" s="1">
        <v>20.866141732300001</v>
      </c>
    </row>
    <row r="433" spans="1:4" x14ac:dyDescent="0.25">
      <c r="A433" s="5">
        <v>42005</v>
      </c>
      <c r="B433" t="s">
        <v>76</v>
      </c>
      <c r="C433" t="s">
        <v>181</v>
      </c>
      <c r="D433" s="1">
        <v>6.4864126724000002</v>
      </c>
    </row>
    <row r="434" spans="1:4" x14ac:dyDescent="0.25">
      <c r="A434" s="5">
        <v>42005</v>
      </c>
      <c r="B434" t="s">
        <v>78</v>
      </c>
      <c r="C434" t="s">
        <v>182</v>
      </c>
      <c r="D434" s="1">
        <v>6.8531618891999999</v>
      </c>
    </row>
    <row r="435" spans="1:4" x14ac:dyDescent="0.25">
      <c r="A435" s="5">
        <v>42005</v>
      </c>
      <c r="B435" t="s">
        <v>79</v>
      </c>
      <c r="C435" t="s">
        <v>183</v>
      </c>
      <c r="D435" s="1">
        <v>6.2631578947</v>
      </c>
    </row>
    <row r="436" spans="1:4" x14ac:dyDescent="0.25">
      <c r="A436" s="5">
        <v>42005</v>
      </c>
      <c r="B436" t="s">
        <v>80</v>
      </c>
      <c r="C436" t="s">
        <v>184</v>
      </c>
      <c r="D436" s="1">
        <v>1.1789924973000001</v>
      </c>
    </row>
    <row r="437" spans="1:4" x14ac:dyDescent="0.25">
      <c r="A437" s="5">
        <v>42005</v>
      </c>
      <c r="B437" t="s">
        <v>81</v>
      </c>
      <c r="C437" t="s">
        <v>185</v>
      </c>
      <c r="D437" s="1">
        <v>2.4843278384</v>
      </c>
    </row>
    <row r="438" spans="1:4" x14ac:dyDescent="0.25">
      <c r="A438" s="5">
        <v>42005</v>
      </c>
      <c r="B438" t="s">
        <v>82</v>
      </c>
      <c r="C438" t="s">
        <v>186</v>
      </c>
      <c r="D438" s="1">
        <v>4.5426961421999996</v>
      </c>
    </row>
    <row r="439" spans="1:4" x14ac:dyDescent="0.25">
      <c r="A439" s="5">
        <v>42005</v>
      </c>
      <c r="B439" t="s">
        <v>84</v>
      </c>
      <c r="C439" t="s">
        <v>187</v>
      </c>
      <c r="D439" s="1">
        <v>3.1127286658000002</v>
      </c>
    </row>
    <row r="440" spans="1:4" x14ac:dyDescent="0.25">
      <c r="A440" s="5">
        <v>42005</v>
      </c>
      <c r="B440" t="s">
        <v>88</v>
      </c>
      <c r="C440" t="s">
        <v>188</v>
      </c>
      <c r="D440" s="1">
        <v>7.5148809524000004</v>
      </c>
    </row>
    <row r="441" spans="1:4" x14ac:dyDescent="0.25">
      <c r="A441" s="5">
        <v>42005</v>
      </c>
      <c r="B441" t="s">
        <v>89</v>
      </c>
      <c r="C441" t="s">
        <v>189</v>
      </c>
      <c r="D441" s="1">
        <v>1.8640000000000001</v>
      </c>
    </row>
    <row r="442" spans="1:4" x14ac:dyDescent="0.25">
      <c r="A442" s="5">
        <v>42005</v>
      </c>
      <c r="B442" t="s">
        <v>91</v>
      </c>
      <c r="C442" t="s">
        <v>190</v>
      </c>
      <c r="D442" s="1">
        <v>48.913043478299997</v>
      </c>
    </row>
    <row r="443" spans="1:4" x14ac:dyDescent="0.25">
      <c r="A443" s="5">
        <v>42005</v>
      </c>
      <c r="B443" t="s">
        <v>92</v>
      </c>
      <c r="C443" t="s">
        <v>191</v>
      </c>
      <c r="D443" s="1">
        <v>45.662100456600001</v>
      </c>
    </row>
    <row r="444" spans="1:4" x14ac:dyDescent="0.25">
      <c r="A444" s="5">
        <v>42005</v>
      </c>
      <c r="B444" t="s">
        <v>93</v>
      </c>
      <c r="C444" t="s">
        <v>192</v>
      </c>
      <c r="D444" s="1">
        <v>36.600411240600003</v>
      </c>
    </row>
    <row r="445" spans="1:4" x14ac:dyDescent="0.25">
      <c r="A445" s="5">
        <v>42005</v>
      </c>
      <c r="B445" t="s">
        <v>94</v>
      </c>
      <c r="C445" t="s">
        <v>193</v>
      </c>
      <c r="D445" s="1">
        <v>4.8027444254000002</v>
      </c>
    </row>
    <row r="446" spans="1:4" x14ac:dyDescent="0.25">
      <c r="A446" s="5">
        <v>42005</v>
      </c>
      <c r="B446" t="s">
        <v>95</v>
      </c>
      <c r="C446" t="s">
        <v>194</v>
      </c>
      <c r="D446" s="1">
        <v>1.1942258186000001</v>
      </c>
    </row>
    <row r="447" spans="1:4" x14ac:dyDescent="0.25">
      <c r="A447" s="5">
        <v>42005</v>
      </c>
      <c r="B447" t="s">
        <v>96</v>
      </c>
      <c r="C447" t="s">
        <v>195</v>
      </c>
      <c r="D447" s="1">
        <v>3.515625</v>
      </c>
    </row>
    <row r="448" spans="1:4" x14ac:dyDescent="0.25">
      <c r="A448" s="5">
        <v>42005</v>
      </c>
      <c r="B448" t="s">
        <v>97</v>
      </c>
      <c r="C448" t="s">
        <v>196</v>
      </c>
      <c r="D448" s="1">
        <v>7.7130736599999999E-2</v>
      </c>
    </row>
    <row r="449" spans="1:4" x14ac:dyDescent="0.25">
      <c r="A449" s="5">
        <v>42005</v>
      </c>
      <c r="B449" t="s">
        <v>98</v>
      </c>
      <c r="C449" t="s">
        <v>197</v>
      </c>
      <c r="D449" s="1">
        <v>2.3552066361000001</v>
      </c>
    </row>
    <row r="450" spans="1:4" x14ac:dyDescent="0.25">
      <c r="A450" s="5">
        <v>42005</v>
      </c>
      <c r="B450" t="s">
        <v>99</v>
      </c>
      <c r="C450" t="s">
        <v>198</v>
      </c>
      <c r="D450" s="1">
        <v>1.9480519481</v>
      </c>
    </row>
    <row r="451" spans="1:4" x14ac:dyDescent="0.25">
      <c r="A451" s="5">
        <v>42005</v>
      </c>
      <c r="B451" t="s">
        <v>100</v>
      </c>
      <c r="C451" t="s">
        <v>199</v>
      </c>
      <c r="D451" s="1">
        <v>2.0324034128999999</v>
      </c>
    </row>
    <row r="452" spans="1:4" x14ac:dyDescent="0.25">
      <c r="A452" s="5">
        <v>42005</v>
      </c>
      <c r="B452" t="s">
        <v>101</v>
      </c>
      <c r="C452" t="s">
        <v>200</v>
      </c>
      <c r="D452" s="1">
        <v>1.6972165647999999</v>
      </c>
    </row>
    <row r="453" spans="1:4" x14ac:dyDescent="0.25">
      <c r="A453" s="5">
        <v>42005</v>
      </c>
      <c r="B453" t="s">
        <v>102</v>
      </c>
      <c r="C453" t="s">
        <v>201</v>
      </c>
      <c r="D453" s="1">
        <v>4.8611111110999996</v>
      </c>
    </row>
    <row r="454" spans="1:4" x14ac:dyDescent="0.25">
      <c r="A454" s="5">
        <v>42005</v>
      </c>
      <c r="B454" t="s">
        <v>103</v>
      </c>
      <c r="C454" t="s">
        <v>202</v>
      </c>
      <c r="D454" s="1">
        <v>2.0560854418000001</v>
      </c>
    </row>
    <row r="455" spans="1:4" x14ac:dyDescent="0.25">
      <c r="A455" s="5">
        <v>42005</v>
      </c>
      <c r="B455" t="s">
        <v>105</v>
      </c>
      <c r="C455" t="s">
        <v>203</v>
      </c>
      <c r="D455" s="1">
        <v>15.751503006</v>
      </c>
    </row>
    <row r="456" spans="1:4" x14ac:dyDescent="0.25">
      <c r="A456" s="5">
        <v>42005</v>
      </c>
      <c r="B456" t="s">
        <v>106</v>
      </c>
      <c r="C456" t="s">
        <v>204</v>
      </c>
      <c r="D456" s="1">
        <v>12.7136752137</v>
      </c>
    </row>
    <row r="457" spans="1:4" x14ac:dyDescent="0.25">
      <c r="A457" s="5">
        <v>42005</v>
      </c>
      <c r="B457" t="s">
        <v>108</v>
      </c>
      <c r="C457" t="s">
        <v>205</v>
      </c>
      <c r="D457" s="1">
        <v>8.5287846482000003</v>
      </c>
    </row>
    <row r="458" spans="1:4" x14ac:dyDescent="0.25">
      <c r="A458" s="5">
        <v>42005</v>
      </c>
      <c r="B458" t="s">
        <v>109</v>
      </c>
      <c r="C458" t="s">
        <v>206</v>
      </c>
      <c r="D458" s="1">
        <v>3.9859320047</v>
      </c>
    </row>
    <row r="459" spans="1:4" x14ac:dyDescent="0.25">
      <c r="A459" s="5">
        <v>42005</v>
      </c>
      <c r="B459" t="s">
        <v>111</v>
      </c>
      <c r="C459" t="s">
        <v>207</v>
      </c>
      <c r="D459" s="1">
        <v>11.1473626971</v>
      </c>
    </row>
    <row r="460" spans="1:4" x14ac:dyDescent="0.25">
      <c r="A460" s="5">
        <v>42005</v>
      </c>
      <c r="B460" t="s">
        <v>112</v>
      </c>
      <c r="C460" t="s">
        <v>208</v>
      </c>
      <c r="D460" s="1">
        <v>1.466992665</v>
      </c>
    </row>
    <row r="461" spans="1:4" x14ac:dyDescent="0.25">
      <c r="A461" s="5">
        <v>42005</v>
      </c>
      <c r="B461" t="s">
        <v>113</v>
      </c>
      <c r="C461" t="s">
        <v>209</v>
      </c>
      <c r="D461" s="1">
        <v>4.2826552463000001</v>
      </c>
    </row>
    <row r="462" spans="1:4" x14ac:dyDescent="0.25">
      <c r="A462" s="5">
        <v>42005</v>
      </c>
      <c r="B462" t="s">
        <v>121</v>
      </c>
      <c r="C462" t="s">
        <v>210</v>
      </c>
      <c r="D462" s="1">
        <v>2.6114362899999999</v>
      </c>
    </row>
    <row r="463" spans="1:4" x14ac:dyDescent="0.25">
      <c r="A463" s="5">
        <v>42005</v>
      </c>
      <c r="B463" t="s">
        <v>122</v>
      </c>
      <c r="C463" t="s">
        <v>211</v>
      </c>
      <c r="D463" s="1">
        <v>27.737226277400001</v>
      </c>
    </row>
    <row r="464" spans="1:4" x14ac:dyDescent="0.25">
      <c r="A464" s="5">
        <v>42005</v>
      </c>
      <c r="B464" t="s">
        <v>123</v>
      </c>
      <c r="C464" t="s">
        <v>212</v>
      </c>
      <c r="D464" s="1">
        <v>26.154571159300001</v>
      </c>
    </row>
    <row r="465" spans="1:4" x14ac:dyDescent="0.25">
      <c r="A465" s="5">
        <v>42005</v>
      </c>
      <c r="B465" t="s">
        <v>124</v>
      </c>
      <c r="C465" t="s">
        <v>213</v>
      </c>
      <c r="D465" s="1">
        <v>6.0642813800000001E-2</v>
      </c>
    </row>
    <row r="466" spans="1:4" x14ac:dyDescent="0.25">
      <c r="A466" s="5">
        <v>42005</v>
      </c>
      <c r="B466" t="s">
        <v>125</v>
      </c>
      <c r="C466" t="s">
        <v>214</v>
      </c>
      <c r="D466" s="1">
        <v>21.1558307534</v>
      </c>
    </row>
    <row r="467" spans="1:4" x14ac:dyDescent="0.25">
      <c r="A467" s="5">
        <v>42005</v>
      </c>
      <c r="B467" t="s">
        <v>126</v>
      </c>
      <c r="C467" t="s">
        <v>215</v>
      </c>
      <c r="D467" s="1">
        <v>34.194528875400003</v>
      </c>
    </row>
    <row r="468" spans="1:4" x14ac:dyDescent="0.25">
      <c r="A468" s="5">
        <v>42005</v>
      </c>
      <c r="B468" t="s">
        <v>127</v>
      </c>
      <c r="C468" t="s">
        <v>216</v>
      </c>
      <c r="D468" s="1">
        <v>0.27844811580000001</v>
      </c>
    </row>
    <row r="469" spans="1:4" x14ac:dyDescent="0.25">
      <c r="A469" s="5">
        <v>42005</v>
      </c>
      <c r="B469" t="s">
        <v>128</v>
      </c>
      <c r="C469" t="s">
        <v>217</v>
      </c>
      <c r="D469" s="1">
        <v>3.6717500776000001</v>
      </c>
    </row>
    <row r="470" spans="1:4" x14ac:dyDescent="0.25">
      <c r="A470" s="5">
        <v>42005</v>
      </c>
      <c r="B470" t="s">
        <v>129</v>
      </c>
      <c r="C470" t="s">
        <v>218</v>
      </c>
      <c r="D470" s="1">
        <v>2.8251121075999999</v>
      </c>
    </row>
    <row r="471" spans="1:4" x14ac:dyDescent="0.25">
      <c r="A471" s="5">
        <v>42005</v>
      </c>
      <c r="B471" t="s">
        <v>130</v>
      </c>
      <c r="C471" t="s">
        <v>219</v>
      </c>
      <c r="D471" s="1">
        <v>2.4889380531</v>
      </c>
    </row>
    <row r="472" spans="1:4" x14ac:dyDescent="0.25">
      <c r="A472" s="5">
        <v>42005</v>
      </c>
      <c r="B472" t="s">
        <v>131</v>
      </c>
      <c r="C472" t="s">
        <v>220</v>
      </c>
      <c r="D472" s="1">
        <v>7.8492935635999999</v>
      </c>
    </row>
    <row r="473" spans="1:4" x14ac:dyDescent="0.25">
      <c r="A473" s="5">
        <v>42005</v>
      </c>
      <c r="B473" t="s">
        <v>132</v>
      </c>
      <c r="C473" t="s">
        <v>221</v>
      </c>
      <c r="D473" s="1">
        <v>2.0185145449999999</v>
      </c>
    </row>
    <row r="474" spans="1:4" x14ac:dyDescent="0.25">
      <c r="A474" s="5">
        <v>42005</v>
      </c>
      <c r="B474" t="s">
        <v>134</v>
      </c>
      <c r="C474" t="s">
        <v>222</v>
      </c>
      <c r="D474" s="1">
        <v>0.48225308639999998</v>
      </c>
    </row>
    <row r="475" spans="1:4" x14ac:dyDescent="0.25">
      <c r="A475" s="5">
        <v>42005</v>
      </c>
      <c r="B475" t="s">
        <v>135</v>
      </c>
      <c r="C475" t="s">
        <v>223</v>
      </c>
      <c r="D475" s="1">
        <v>1.8232819074</v>
      </c>
    </row>
    <row r="476" spans="1:4" x14ac:dyDescent="0.25">
      <c r="A476" s="5">
        <v>42005</v>
      </c>
      <c r="B476" t="s">
        <v>136</v>
      </c>
      <c r="C476" t="s">
        <v>224</v>
      </c>
      <c r="D476" s="1">
        <v>8.2697201018000008</v>
      </c>
    </row>
    <row r="477" spans="1:4" x14ac:dyDescent="0.25">
      <c r="A477" s="5">
        <v>42005</v>
      </c>
      <c r="B477" t="s">
        <v>137</v>
      </c>
      <c r="C477" t="s">
        <v>225</v>
      </c>
      <c r="D477" s="1">
        <v>2.4377826360000001</v>
      </c>
    </row>
    <row r="478" spans="1:4" x14ac:dyDescent="0.25">
      <c r="A478" s="5">
        <v>42370</v>
      </c>
      <c r="B478" t="s">
        <v>33</v>
      </c>
      <c r="C478" t="s">
        <v>159</v>
      </c>
      <c r="D478" s="1">
        <v>1.8256547505</v>
      </c>
    </row>
    <row r="479" spans="1:4" x14ac:dyDescent="0.25">
      <c r="A479" s="5">
        <v>42370</v>
      </c>
      <c r="B479" t="s">
        <v>52</v>
      </c>
      <c r="C479" t="s">
        <v>160</v>
      </c>
      <c r="D479" s="1">
        <v>33.947293850900003</v>
      </c>
    </row>
    <row r="480" spans="1:4" x14ac:dyDescent="0.25">
      <c r="A480" s="5">
        <v>42370</v>
      </c>
      <c r="B480" t="s">
        <v>53</v>
      </c>
      <c r="C480" t="s">
        <v>161</v>
      </c>
      <c r="D480" s="1">
        <v>3.2458563535999998</v>
      </c>
    </row>
    <row r="481" spans="1:4" x14ac:dyDescent="0.25">
      <c r="A481" s="5">
        <v>42370</v>
      </c>
      <c r="B481" t="s">
        <v>54</v>
      </c>
      <c r="C481" t="s">
        <v>162</v>
      </c>
      <c r="D481" s="1">
        <v>12.820512820499999</v>
      </c>
    </row>
    <row r="482" spans="1:4" x14ac:dyDescent="0.25">
      <c r="A482" s="5">
        <v>42370</v>
      </c>
      <c r="B482" t="s">
        <v>55</v>
      </c>
      <c r="C482" t="s">
        <v>163</v>
      </c>
      <c r="D482" s="1">
        <v>12.124352331600001</v>
      </c>
    </row>
    <row r="483" spans="1:4" x14ac:dyDescent="0.25">
      <c r="A483" s="5">
        <v>42370</v>
      </c>
      <c r="B483" t="s">
        <v>56</v>
      </c>
      <c r="C483" t="s">
        <v>164</v>
      </c>
      <c r="D483" s="1">
        <v>2.6528117358999999</v>
      </c>
    </row>
    <row r="484" spans="1:4" x14ac:dyDescent="0.25">
      <c r="A484" s="5">
        <v>42370</v>
      </c>
      <c r="B484" t="s">
        <v>57</v>
      </c>
      <c r="C484" t="s">
        <v>165</v>
      </c>
      <c r="D484" s="1">
        <v>5.3552302749000003</v>
      </c>
    </row>
    <row r="485" spans="1:4" x14ac:dyDescent="0.25">
      <c r="A485" s="5">
        <v>42370</v>
      </c>
      <c r="B485" t="s">
        <v>58</v>
      </c>
      <c r="C485" t="s">
        <v>166</v>
      </c>
      <c r="D485" s="1">
        <v>1.4814814814999999</v>
      </c>
    </row>
    <row r="486" spans="1:4" x14ac:dyDescent="0.25">
      <c r="A486" s="5">
        <v>42370</v>
      </c>
      <c r="B486" t="s">
        <v>59</v>
      </c>
      <c r="C486" t="s">
        <v>167</v>
      </c>
      <c r="D486" s="1">
        <v>9.6104373392000007</v>
      </c>
    </row>
    <row r="487" spans="1:4" x14ac:dyDescent="0.25">
      <c r="A487" s="5">
        <v>42370</v>
      </c>
      <c r="B487" t="s">
        <v>60</v>
      </c>
      <c r="C487" t="s">
        <v>168</v>
      </c>
      <c r="D487" s="1">
        <v>16.551724137899999</v>
      </c>
    </row>
    <row r="488" spans="1:4" x14ac:dyDescent="0.25">
      <c r="A488" s="5">
        <v>42370</v>
      </c>
      <c r="B488" t="s">
        <v>61</v>
      </c>
      <c r="C488" t="s">
        <v>169</v>
      </c>
      <c r="D488" s="1">
        <v>11.789449749899999</v>
      </c>
    </row>
    <row r="489" spans="1:4" x14ac:dyDescent="0.25">
      <c r="A489" s="5">
        <v>42370</v>
      </c>
      <c r="B489" t="s">
        <v>62</v>
      </c>
      <c r="C489" t="s">
        <v>170</v>
      </c>
      <c r="D489" s="1">
        <v>5</v>
      </c>
    </row>
    <row r="490" spans="1:4" x14ac:dyDescent="0.25">
      <c r="A490" s="5">
        <v>42370</v>
      </c>
      <c r="B490" t="s">
        <v>63</v>
      </c>
      <c r="C490" t="s">
        <v>171</v>
      </c>
      <c r="D490" s="1">
        <v>26.172300981500001</v>
      </c>
    </row>
    <row r="491" spans="1:4" x14ac:dyDescent="0.25">
      <c r="A491" s="5">
        <v>42370</v>
      </c>
      <c r="B491" t="s">
        <v>64</v>
      </c>
      <c r="C491" t="s">
        <v>172</v>
      </c>
      <c r="D491" s="1">
        <v>20.82616179</v>
      </c>
    </row>
    <row r="492" spans="1:4" x14ac:dyDescent="0.25">
      <c r="A492" s="5">
        <v>42370</v>
      </c>
      <c r="B492" t="s">
        <v>65</v>
      </c>
      <c r="C492" t="s">
        <v>173</v>
      </c>
      <c r="D492" s="1">
        <v>21.4745465184</v>
      </c>
    </row>
    <row r="493" spans="1:4" x14ac:dyDescent="0.25">
      <c r="A493" s="5">
        <v>42370</v>
      </c>
      <c r="B493" t="s">
        <v>66</v>
      </c>
      <c r="C493" t="s">
        <v>174</v>
      </c>
      <c r="D493" s="1">
        <v>0</v>
      </c>
    </row>
    <row r="494" spans="1:4" x14ac:dyDescent="0.25">
      <c r="A494" s="5">
        <v>42370</v>
      </c>
      <c r="B494" t="s">
        <v>68</v>
      </c>
      <c r="C494" t="s">
        <v>175</v>
      </c>
      <c r="D494" s="1">
        <v>6.9677419355000003</v>
      </c>
    </row>
    <row r="495" spans="1:4" x14ac:dyDescent="0.25">
      <c r="A495" s="5">
        <v>42370</v>
      </c>
      <c r="B495" t="s">
        <v>70</v>
      </c>
      <c r="C495" t="s">
        <v>226</v>
      </c>
      <c r="D495" s="1">
        <v>15.1515151515</v>
      </c>
    </row>
    <row r="496" spans="1:4" x14ac:dyDescent="0.25">
      <c r="A496" s="5">
        <v>42370</v>
      </c>
      <c r="B496" t="s">
        <v>71</v>
      </c>
      <c r="C496" t="s">
        <v>176</v>
      </c>
      <c r="D496" s="1">
        <v>0.17182130579999999</v>
      </c>
    </row>
    <row r="497" spans="1:4" x14ac:dyDescent="0.25">
      <c r="A497" s="5">
        <v>42370</v>
      </c>
      <c r="B497" t="s">
        <v>72</v>
      </c>
      <c r="C497" t="s">
        <v>177</v>
      </c>
      <c r="D497" s="1">
        <v>1.9382022472</v>
      </c>
    </row>
    <row r="498" spans="1:4" x14ac:dyDescent="0.25">
      <c r="A498" s="5">
        <v>42370</v>
      </c>
      <c r="B498" t="s">
        <v>73</v>
      </c>
      <c r="C498" t="s">
        <v>178</v>
      </c>
      <c r="D498" s="1">
        <v>0.48444743600000001</v>
      </c>
    </row>
    <row r="499" spans="1:4" x14ac:dyDescent="0.25">
      <c r="A499" s="5">
        <v>42370</v>
      </c>
      <c r="B499" t="s">
        <v>74</v>
      </c>
      <c r="C499" t="s">
        <v>179</v>
      </c>
      <c r="D499" s="1">
        <v>10.1365923796</v>
      </c>
    </row>
    <row r="500" spans="1:4" x14ac:dyDescent="0.25">
      <c r="A500" s="5">
        <v>42370</v>
      </c>
      <c r="B500" t="s">
        <v>75</v>
      </c>
      <c r="C500" t="s">
        <v>180</v>
      </c>
      <c r="D500" s="1">
        <v>20.866141732300001</v>
      </c>
    </row>
    <row r="501" spans="1:4" x14ac:dyDescent="0.25">
      <c r="A501" s="5">
        <v>42370</v>
      </c>
      <c r="B501" t="s">
        <v>76</v>
      </c>
      <c r="C501" t="s">
        <v>181</v>
      </c>
      <c r="D501" s="1">
        <v>6.4864126724000002</v>
      </c>
    </row>
    <row r="502" spans="1:4" x14ac:dyDescent="0.25">
      <c r="A502" s="5">
        <v>42370</v>
      </c>
      <c r="B502" t="s">
        <v>78</v>
      </c>
      <c r="C502" t="s">
        <v>182</v>
      </c>
      <c r="D502" s="1">
        <v>6.8531618891999999</v>
      </c>
    </row>
    <row r="503" spans="1:4" x14ac:dyDescent="0.25">
      <c r="A503" s="5">
        <v>42370</v>
      </c>
      <c r="B503" t="s">
        <v>79</v>
      </c>
      <c r="C503" t="s">
        <v>183</v>
      </c>
      <c r="D503" s="1">
        <v>6.2631578947</v>
      </c>
    </row>
    <row r="504" spans="1:4" x14ac:dyDescent="0.25">
      <c r="A504" s="5">
        <v>42370</v>
      </c>
      <c r="B504" t="s">
        <v>80</v>
      </c>
      <c r="C504" t="s">
        <v>184</v>
      </c>
      <c r="D504" s="1">
        <v>1.1789924973000001</v>
      </c>
    </row>
    <row r="505" spans="1:4" x14ac:dyDescent="0.25">
      <c r="A505" s="5">
        <v>42370</v>
      </c>
      <c r="B505" t="s">
        <v>81</v>
      </c>
      <c r="C505" t="s">
        <v>185</v>
      </c>
      <c r="D505" s="1">
        <v>2.4843278384</v>
      </c>
    </row>
    <row r="506" spans="1:4" x14ac:dyDescent="0.25">
      <c r="A506" s="5">
        <v>42370</v>
      </c>
      <c r="B506" t="s">
        <v>82</v>
      </c>
      <c r="C506" t="s">
        <v>186</v>
      </c>
      <c r="D506" s="1">
        <v>4.5426961421999996</v>
      </c>
    </row>
    <row r="507" spans="1:4" x14ac:dyDescent="0.25">
      <c r="A507" s="5">
        <v>42370</v>
      </c>
      <c r="B507" t="s">
        <v>84</v>
      </c>
      <c r="C507" t="s">
        <v>187</v>
      </c>
      <c r="D507" s="1">
        <v>3.1127286658000002</v>
      </c>
    </row>
    <row r="508" spans="1:4" x14ac:dyDescent="0.25">
      <c r="A508" s="5">
        <v>42370</v>
      </c>
      <c r="B508" t="s">
        <v>88</v>
      </c>
      <c r="C508" t="s">
        <v>188</v>
      </c>
      <c r="D508" s="1">
        <v>7.5148809524000004</v>
      </c>
    </row>
    <row r="509" spans="1:4" x14ac:dyDescent="0.25">
      <c r="A509" s="5">
        <v>42370</v>
      </c>
      <c r="B509" t="s">
        <v>89</v>
      </c>
      <c r="C509" t="s">
        <v>189</v>
      </c>
      <c r="D509" s="1">
        <v>1.8640000000000001</v>
      </c>
    </row>
    <row r="510" spans="1:4" x14ac:dyDescent="0.25">
      <c r="A510" s="5">
        <v>42370</v>
      </c>
      <c r="B510" t="s">
        <v>91</v>
      </c>
      <c r="C510" t="s">
        <v>190</v>
      </c>
      <c r="D510" s="1">
        <v>48.913043478299997</v>
      </c>
    </row>
    <row r="511" spans="1:4" x14ac:dyDescent="0.25">
      <c r="A511" s="5">
        <v>42370</v>
      </c>
      <c r="B511" t="s">
        <v>92</v>
      </c>
      <c r="C511" t="s">
        <v>191</v>
      </c>
      <c r="D511" s="1">
        <v>45.662100456600001</v>
      </c>
    </row>
    <row r="512" spans="1:4" x14ac:dyDescent="0.25">
      <c r="A512" s="5">
        <v>42370</v>
      </c>
      <c r="B512" t="s">
        <v>93</v>
      </c>
      <c r="C512" t="s">
        <v>192</v>
      </c>
      <c r="D512" s="1">
        <v>36.600411240600003</v>
      </c>
    </row>
    <row r="513" spans="1:4" x14ac:dyDescent="0.25">
      <c r="A513" s="5">
        <v>42370</v>
      </c>
      <c r="B513" t="s">
        <v>94</v>
      </c>
      <c r="C513" t="s">
        <v>193</v>
      </c>
      <c r="D513" s="1">
        <v>4.8027444254000002</v>
      </c>
    </row>
    <row r="514" spans="1:4" x14ac:dyDescent="0.25">
      <c r="A514" s="5">
        <v>42370</v>
      </c>
      <c r="B514" t="s">
        <v>95</v>
      </c>
      <c r="C514" t="s">
        <v>194</v>
      </c>
      <c r="D514" s="1">
        <v>1.1942258186000001</v>
      </c>
    </row>
    <row r="515" spans="1:4" x14ac:dyDescent="0.25">
      <c r="A515" s="5">
        <v>42370</v>
      </c>
      <c r="B515" t="s">
        <v>96</v>
      </c>
      <c r="C515" t="s">
        <v>195</v>
      </c>
      <c r="D515" s="1">
        <v>3.515625</v>
      </c>
    </row>
    <row r="516" spans="1:4" x14ac:dyDescent="0.25">
      <c r="A516" s="5">
        <v>42370</v>
      </c>
      <c r="B516" t="s">
        <v>97</v>
      </c>
      <c r="C516" t="s">
        <v>196</v>
      </c>
      <c r="D516" s="1">
        <v>7.7130736599999999E-2</v>
      </c>
    </row>
    <row r="517" spans="1:4" x14ac:dyDescent="0.25">
      <c r="A517" s="5">
        <v>42370</v>
      </c>
      <c r="B517" t="s">
        <v>98</v>
      </c>
      <c r="C517" t="s">
        <v>197</v>
      </c>
      <c r="D517" s="1">
        <v>2.3552066361000001</v>
      </c>
    </row>
    <row r="518" spans="1:4" x14ac:dyDescent="0.25">
      <c r="A518" s="5">
        <v>42370</v>
      </c>
      <c r="B518" t="s">
        <v>99</v>
      </c>
      <c r="C518" t="s">
        <v>198</v>
      </c>
      <c r="D518" s="1">
        <v>1.9480519481</v>
      </c>
    </row>
    <row r="519" spans="1:4" x14ac:dyDescent="0.25">
      <c r="A519" s="5">
        <v>42370</v>
      </c>
      <c r="B519" t="s">
        <v>100</v>
      </c>
      <c r="C519" t="s">
        <v>199</v>
      </c>
      <c r="D519" s="1">
        <v>2.0324034128999999</v>
      </c>
    </row>
    <row r="520" spans="1:4" x14ac:dyDescent="0.25">
      <c r="A520" s="5">
        <v>42370</v>
      </c>
      <c r="B520" t="s">
        <v>101</v>
      </c>
      <c r="C520" t="s">
        <v>200</v>
      </c>
      <c r="D520" s="1">
        <v>1.6972165647999999</v>
      </c>
    </row>
    <row r="521" spans="1:4" x14ac:dyDescent="0.25">
      <c r="A521" s="5">
        <v>42370</v>
      </c>
      <c r="B521" t="s">
        <v>102</v>
      </c>
      <c r="C521" t="s">
        <v>201</v>
      </c>
      <c r="D521" s="1">
        <v>4.8611111110999996</v>
      </c>
    </row>
    <row r="522" spans="1:4" x14ac:dyDescent="0.25">
      <c r="A522" s="5">
        <v>42370</v>
      </c>
      <c r="B522" t="s">
        <v>103</v>
      </c>
      <c r="C522" t="s">
        <v>202</v>
      </c>
      <c r="D522" s="1">
        <v>2.0560854418000001</v>
      </c>
    </row>
    <row r="523" spans="1:4" x14ac:dyDescent="0.25">
      <c r="A523" s="5">
        <v>42370</v>
      </c>
      <c r="B523" t="s">
        <v>105</v>
      </c>
      <c r="C523" t="s">
        <v>203</v>
      </c>
      <c r="D523" s="1">
        <v>15.751503006</v>
      </c>
    </row>
    <row r="524" spans="1:4" x14ac:dyDescent="0.25">
      <c r="A524" s="5">
        <v>42370</v>
      </c>
      <c r="B524" t="s">
        <v>106</v>
      </c>
      <c r="C524" t="s">
        <v>204</v>
      </c>
      <c r="D524" s="1">
        <v>12.7136752137</v>
      </c>
    </row>
    <row r="525" spans="1:4" x14ac:dyDescent="0.25">
      <c r="A525" s="5">
        <v>42370</v>
      </c>
      <c r="B525" t="s">
        <v>108</v>
      </c>
      <c r="C525" t="s">
        <v>205</v>
      </c>
      <c r="D525" s="1">
        <v>8.5287846482000003</v>
      </c>
    </row>
    <row r="526" spans="1:4" x14ac:dyDescent="0.25">
      <c r="A526" s="5">
        <v>42370</v>
      </c>
      <c r="B526" t="s">
        <v>109</v>
      </c>
      <c r="C526" t="s">
        <v>206</v>
      </c>
      <c r="D526" s="1">
        <v>3.9859320047</v>
      </c>
    </row>
    <row r="527" spans="1:4" x14ac:dyDescent="0.25">
      <c r="A527" s="5">
        <v>42370</v>
      </c>
      <c r="B527" t="s">
        <v>111</v>
      </c>
      <c r="C527" t="s">
        <v>207</v>
      </c>
      <c r="D527" s="1">
        <v>11.1473626971</v>
      </c>
    </row>
    <row r="528" spans="1:4" x14ac:dyDescent="0.25">
      <c r="A528" s="5">
        <v>42370</v>
      </c>
      <c r="B528" t="s">
        <v>112</v>
      </c>
      <c r="C528" t="s">
        <v>208</v>
      </c>
      <c r="D528" s="1">
        <v>1.466992665</v>
      </c>
    </row>
    <row r="529" spans="1:4" x14ac:dyDescent="0.25">
      <c r="A529" s="5">
        <v>42370</v>
      </c>
      <c r="B529" t="s">
        <v>113</v>
      </c>
      <c r="C529" t="s">
        <v>209</v>
      </c>
      <c r="D529" s="1">
        <v>4.2826552463000001</v>
      </c>
    </row>
    <row r="530" spans="1:4" x14ac:dyDescent="0.25">
      <c r="A530" s="5">
        <v>42370</v>
      </c>
      <c r="B530" t="s">
        <v>121</v>
      </c>
      <c r="C530" t="s">
        <v>210</v>
      </c>
      <c r="D530" s="1">
        <v>2.6114362899999999</v>
      </c>
    </row>
    <row r="531" spans="1:4" x14ac:dyDescent="0.25">
      <c r="A531" s="5">
        <v>42370</v>
      </c>
      <c r="B531" t="s">
        <v>122</v>
      </c>
      <c r="C531" t="s">
        <v>211</v>
      </c>
      <c r="D531" s="1">
        <v>27.737226277400001</v>
      </c>
    </row>
    <row r="532" spans="1:4" x14ac:dyDescent="0.25">
      <c r="A532" s="5">
        <v>42370</v>
      </c>
      <c r="B532" t="s">
        <v>123</v>
      </c>
      <c r="C532" t="s">
        <v>212</v>
      </c>
      <c r="D532" s="1">
        <v>26.154571159300001</v>
      </c>
    </row>
    <row r="533" spans="1:4" x14ac:dyDescent="0.25">
      <c r="A533" s="5">
        <v>42370</v>
      </c>
      <c r="B533" t="s">
        <v>124</v>
      </c>
      <c r="C533" t="s">
        <v>213</v>
      </c>
      <c r="D533" s="1">
        <v>6.0642813800000001E-2</v>
      </c>
    </row>
    <row r="534" spans="1:4" x14ac:dyDescent="0.25">
      <c r="A534" s="5">
        <v>42370</v>
      </c>
      <c r="B534" t="s">
        <v>125</v>
      </c>
      <c r="C534" t="s">
        <v>214</v>
      </c>
      <c r="D534" s="1">
        <v>21.1558307534</v>
      </c>
    </row>
    <row r="535" spans="1:4" x14ac:dyDescent="0.25">
      <c r="A535" s="5">
        <v>42370</v>
      </c>
      <c r="B535" t="s">
        <v>126</v>
      </c>
      <c r="C535" t="s">
        <v>215</v>
      </c>
      <c r="D535" s="1">
        <v>34.194528875400003</v>
      </c>
    </row>
    <row r="536" spans="1:4" x14ac:dyDescent="0.25">
      <c r="A536" s="5">
        <v>42370</v>
      </c>
      <c r="B536" t="s">
        <v>127</v>
      </c>
      <c r="C536" t="s">
        <v>216</v>
      </c>
      <c r="D536" s="1">
        <v>0.27844811580000001</v>
      </c>
    </row>
    <row r="537" spans="1:4" x14ac:dyDescent="0.25">
      <c r="A537" s="5">
        <v>42370</v>
      </c>
      <c r="B537" t="s">
        <v>128</v>
      </c>
      <c r="C537" t="s">
        <v>217</v>
      </c>
      <c r="D537" s="1">
        <v>3.6717500776000001</v>
      </c>
    </row>
    <row r="538" spans="1:4" x14ac:dyDescent="0.25">
      <c r="A538" s="5">
        <v>42370</v>
      </c>
      <c r="B538" t="s">
        <v>129</v>
      </c>
      <c r="C538" t="s">
        <v>218</v>
      </c>
      <c r="D538" s="1">
        <v>2.8251121075999999</v>
      </c>
    </row>
    <row r="539" spans="1:4" x14ac:dyDescent="0.25">
      <c r="A539" s="5">
        <v>42370</v>
      </c>
      <c r="B539" t="s">
        <v>130</v>
      </c>
      <c r="C539" t="s">
        <v>219</v>
      </c>
      <c r="D539" s="1">
        <v>2.4889380531</v>
      </c>
    </row>
    <row r="540" spans="1:4" x14ac:dyDescent="0.25">
      <c r="A540" s="5">
        <v>42370</v>
      </c>
      <c r="B540" t="s">
        <v>131</v>
      </c>
      <c r="C540" t="s">
        <v>220</v>
      </c>
      <c r="D540" s="1">
        <v>7.8492935635999999</v>
      </c>
    </row>
    <row r="541" spans="1:4" x14ac:dyDescent="0.25">
      <c r="A541" s="5">
        <v>42370</v>
      </c>
      <c r="B541" t="s">
        <v>132</v>
      </c>
      <c r="C541" t="s">
        <v>221</v>
      </c>
      <c r="D541" s="1">
        <v>2.0185145449999999</v>
      </c>
    </row>
    <row r="542" spans="1:4" x14ac:dyDescent="0.25">
      <c r="A542" s="5">
        <v>42370</v>
      </c>
      <c r="B542" t="s">
        <v>134</v>
      </c>
      <c r="C542" t="s">
        <v>222</v>
      </c>
      <c r="D542" s="1">
        <v>0.48225308639999998</v>
      </c>
    </row>
    <row r="543" spans="1:4" x14ac:dyDescent="0.25">
      <c r="A543" s="5">
        <v>42370</v>
      </c>
      <c r="B543" t="s">
        <v>135</v>
      </c>
      <c r="C543" t="s">
        <v>223</v>
      </c>
      <c r="D543" s="1">
        <v>1.8232819074</v>
      </c>
    </row>
    <row r="544" spans="1:4" x14ac:dyDescent="0.25">
      <c r="A544" s="5">
        <v>42370</v>
      </c>
      <c r="B544" t="s">
        <v>136</v>
      </c>
      <c r="C544" t="s">
        <v>224</v>
      </c>
      <c r="D544" s="1">
        <v>8.2697201018000008</v>
      </c>
    </row>
    <row r="545" spans="1:4" x14ac:dyDescent="0.25">
      <c r="A545" s="5">
        <v>42370</v>
      </c>
      <c r="B545" t="s">
        <v>137</v>
      </c>
      <c r="C545" t="s">
        <v>225</v>
      </c>
      <c r="D545" s="1">
        <v>2.4377826360000001</v>
      </c>
    </row>
    <row r="546" spans="1:4" x14ac:dyDescent="0.25">
      <c r="A546" s="5">
        <v>42736</v>
      </c>
      <c r="B546" t="s">
        <v>33</v>
      </c>
      <c r="C546" t="s">
        <v>159</v>
      </c>
      <c r="D546" s="1">
        <v>1.8256547505</v>
      </c>
    </row>
    <row r="547" spans="1:4" x14ac:dyDescent="0.25">
      <c r="A547" s="5">
        <v>42736</v>
      </c>
      <c r="B547" t="s">
        <v>52</v>
      </c>
      <c r="C547" t="s">
        <v>160</v>
      </c>
      <c r="D547" s="1">
        <v>33.947293850900003</v>
      </c>
    </row>
    <row r="548" spans="1:4" x14ac:dyDescent="0.25">
      <c r="A548" s="5">
        <v>42736</v>
      </c>
      <c r="B548" t="s">
        <v>53</v>
      </c>
      <c r="C548" t="s">
        <v>161</v>
      </c>
      <c r="D548" s="1">
        <v>3.2458563535999998</v>
      </c>
    </row>
    <row r="549" spans="1:4" x14ac:dyDescent="0.25">
      <c r="A549" s="5">
        <v>42736</v>
      </c>
      <c r="B549" t="s">
        <v>54</v>
      </c>
      <c r="C549" t="s">
        <v>162</v>
      </c>
      <c r="D549" s="1">
        <v>12.820512820499999</v>
      </c>
    </row>
    <row r="550" spans="1:4" x14ac:dyDescent="0.25">
      <c r="A550" s="5">
        <v>42736</v>
      </c>
      <c r="B550" t="s">
        <v>55</v>
      </c>
      <c r="C550" t="s">
        <v>163</v>
      </c>
      <c r="D550" s="1">
        <v>12.124352331600001</v>
      </c>
    </row>
    <row r="551" spans="1:4" x14ac:dyDescent="0.25">
      <c r="A551" s="5">
        <v>42736</v>
      </c>
      <c r="B551" t="s">
        <v>56</v>
      </c>
      <c r="C551" t="s">
        <v>164</v>
      </c>
      <c r="D551" s="1">
        <v>2.6528117358999999</v>
      </c>
    </row>
    <row r="552" spans="1:4" x14ac:dyDescent="0.25">
      <c r="A552" s="5">
        <v>42736</v>
      </c>
      <c r="B552" t="s">
        <v>57</v>
      </c>
      <c r="C552" t="s">
        <v>165</v>
      </c>
      <c r="D552" s="1">
        <v>5.3552302749000003</v>
      </c>
    </row>
    <row r="553" spans="1:4" x14ac:dyDescent="0.25">
      <c r="A553" s="5">
        <v>42736</v>
      </c>
      <c r="B553" t="s">
        <v>58</v>
      </c>
      <c r="C553" t="s">
        <v>166</v>
      </c>
      <c r="D553" s="1">
        <v>1.4814814814999999</v>
      </c>
    </row>
    <row r="554" spans="1:4" x14ac:dyDescent="0.25">
      <c r="A554" s="5">
        <v>42736</v>
      </c>
      <c r="B554" t="s">
        <v>59</v>
      </c>
      <c r="C554" t="s">
        <v>167</v>
      </c>
      <c r="D554" s="1">
        <v>9.6104373392000007</v>
      </c>
    </row>
    <row r="555" spans="1:4" x14ac:dyDescent="0.25">
      <c r="A555" s="5">
        <v>42736</v>
      </c>
      <c r="B555" t="s">
        <v>60</v>
      </c>
      <c r="C555" t="s">
        <v>168</v>
      </c>
      <c r="D555" s="1">
        <v>16.551724137899999</v>
      </c>
    </row>
    <row r="556" spans="1:4" x14ac:dyDescent="0.25">
      <c r="A556" s="5">
        <v>42736</v>
      </c>
      <c r="B556" t="s">
        <v>61</v>
      </c>
      <c r="C556" t="s">
        <v>169</v>
      </c>
      <c r="D556" s="1">
        <v>11.789449749899999</v>
      </c>
    </row>
    <row r="557" spans="1:4" x14ac:dyDescent="0.25">
      <c r="A557" s="5">
        <v>42736</v>
      </c>
      <c r="B557" t="s">
        <v>62</v>
      </c>
      <c r="C557" t="s">
        <v>170</v>
      </c>
      <c r="D557" s="1">
        <v>5</v>
      </c>
    </row>
    <row r="558" spans="1:4" x14ac:dyDescent="0.25">
      <c r="A558" s="5">
        <v>42736</v>
      </c>
      <c r="B558" t="s">
        <v>63</v>
      </c>
      <c r="C558" t="s">
        <v>171</v>
      </c>
      <c r="D558" s="1">
        <v>26.172300981500001</v>
      </c>
    </row>
    <row r="559" spans="1:4" x14ac:dyDescent="0.25">
      <c r="A559" s="5">
        <v>42736</v>
      </c>
      <c r="B559" t="s">
        <v>64</v>
      </c>
      <c r="C559" t="s">
        <v>172</v>
      </c>
      <c r="D559" s="1">
        <v>20.82616179</v>
      </c>
    </row>
    <row r="560" spans="1:4" x14ac:dyDescent="0.25">
      <c r="A560" s="5">
        <v>42736</v>
      </c>
      <c r="B560" t="s">
        <v>65</v>
      </c>
      <c r="C560" t="s">
        <v>173</v>
      </c>
      <c r="D560" s="1">
        <v>21.4745465184</v>
      </c>
    </row>
    <row r="561" spans="1:4" x14ac:dyDescent="0.25">
      <c r="A561" s="5">
        <v>42736</v>
      </c>
      <c r="B561" t="s">
        <v>66</v>
      </c>
      <c r="C561" t="s">
        <v>174</v>
      </c>
      <c r="D561" s="1">
        <v>0</v>
      </c>
    </row>
    <row r="562" spans="1:4" x14ac:dyDescent="0.25">
      <c r="A562" s="5">
        <v>42736</v>
      </c>
      <c r="B562" t="s">
        <v>68</v>
      </c>
      <c r="C562" t="s">
        <v>175</v>
      </c>
      <c r="D562" s="1">
        <v>6.9677419355000003</v>
      </c>
    </row>
    <row r="563" spans="1:4" x14ac:dyDescent="0.25">
      <c r="A563" s="5">
        <v>42736</v>
      </c>
      <c r="B563" t="s">
        <v>70</v>
      </c>
      <c r="C563" t="s">
        <v>226</v>
      </c>
      <c r="D563" s="1">
        <v>15.1515151515</v>
      </c>
    </row>
    <row r="564" spans="1:4" x14ac:dyDescent="0.25">
      <c r="A564" s="5">
        <v>42736</v>
      </c>
      <c r="B564" t="s">
        <v>71</v>
      </c>
      <c r="C564" t="s">
        <v>176</v>
      </c>
      <c r="D564" s="1">
        <v>0.17182130579999999</v>
      </c>
    </row>
    <row r="565" spans="1:4" x14ac:dyDescent="0.25">
      <c r="A565" s="5">
        <v>42736</v>
      </c>
      <c r="B565" t="s">
        <v>72</v>
      </c>
      <c r="C565" t="s">
        <v>177</v>
      </c>
      <c r="D565" s="1">
        <v>1.9382022472</v>
      </c>
    </row>
    <row r="566" spans="1:4" x14ac:dyDescent="0.25">
      <c r="A566" s="5">
        <v>42736</v>
      </c>
      <c r="B566" t="s">
        <v>73</v>
      </c>
      <c r="C566" t="s">
        <v>178</v>
      </c>
      <c r="D566" s="1">
        <v>0.48444743600000001</v>
      </c>
    </row>
    <row r="567" spans="1:4" x14ac:dyDescent="0.25">
      <c r="A567" s="5">
        <v>42736</v>
      </c>
      <c r="B567" t="s">
        <v>74</v>
      </c>
      <c r="C567" t="s">
        <v>179</v>
      </c>
      <c r="D567" s="1">
        <v>10.1365923796</v>
      </c>
    </row>
    <row r="568" spans="1:4" x14ac:dyDescent="0.25">
      <c r="A568" s="5">
        <v>42736</v>
      </c>
      <c r="B568" t="s">
        <v>75</v>
      </c>
      <c r="C568" t="s">
        <v>180</v>
      </c>
      <c r="D568" s="1">
        <v>20.866141732300001</v>
      </c>
    </row>
    <row r="569" spans="1:4" x14ac:dyDescent="0.25">
      <c r="A569" s="5">
        <v>42736</v>
      </c>
      <c r="B569" t="s">
        <v>76</v>
      </c>
      <c r="C569" t="s">
        <v>181</v>
      </c>
      <c r="D569" s="1">
        <v>6.4864126724000002</v>
      </c>
    </row>
    <row r="570" spans="1:4" x14ac:dyDescent="0.25">
      <c r="A570" s="5">
        <v>42736</v>
      </c>
      <c r="B570" t="s">
        <v>78</v>
      </c>
      <c r="C570" t="s">
        <v>182</v>
      </c>
      <c r="D570" s="1">
        <v>6.8531618891999999</v>
      </c>
    </row>
    <row r="571" spans="1:4" x14ac:dyDescent="0.25">
      <c r="A571" s="5">
        <v>42736</v>
      </c>
      <c r="B571" t="s">
        <v>79</v>
      </c>
      <c r="C571" t="s">
        <v>183</v>
      </c>
      <c r="D571" s="1">
        <v>6.2631578947</v>
      </c>
    </row>
    <row r="572" spans="1:4" x14ac:dyDescent="0.25">
      <c r="A572" s="5">
        <v>42736</v>
      </c>
      <c r="B572" t="s">
        <v>80</v>
      </c>
      <c r="C572" t="s">
        <v>184</v>
      </c>
      <c r="D572" s="1">
        <v>1.1789924973000001</v>
      </c>
    </row>
    <row r="573" spans="1:4" x14ac:dyDescent="0.25">
      <c r="A573" s="5">
        <v>42736</v>
      </c>
      <c r="B573" t="s">
        <v>81</v>
      </c>
      <c r="C573" t="s">
        <v>185</v>
      </c>
      <c r="D573" s="1">
        <v>2.4843278384</v>
      </c>
    </row>
    <row r="574" spans="1:4" x14ac:dyDescent="0.25">
      <c r="A574" s="5">
        <v>42736</v>
      </c>
      <c r="B574" t="s">
        <v>82</v>
      </c>
      <c r="C574" t="s">
        <v>186</v>
      </c>
      <c r="D574" s="1">
        <v>4.5426961421999996</v>
      </c>
    </row>
    <row r="575" spans="1:4" x14ac:dyDescent="0.25">
      <c r="A575" s="5">
        <v>42736</v>
      </c>
      <c r="B575" t="s">
        <v>84</v>
      </c>
      <c r="C575" t="s">
        <v>187</v>
      </c>
      <c r="D575" s="1">
        <v>3.1127286658000002</v>
      </c>
    </row>
    <row r="576" spans="1:4" x14ac:dyDescent="0.25">
      <c r="A576" s="5">
        <v>42736</v>
      </c>
      <c r="B576" t="s">
        <v>88</v>
      </c>
      <c r="C576" t="s">
        <v>188</v>
      </c>
      <c r="D576" s="1">
        <v>7.5148809524000004</v>
      </c>
    </row>
    <row r="577" spans="1:4" x14ac:dyDescent="0.25">
      <c r="A577" s="5">
        <v>42736</v>
      </c>
      <c r="B577" t="s">
        <v>89</v>
      </c>
      <c r="C577" t="s">
        <v>189</v>
      </c>
      <c r="D577" s="1">
        <v>1.8640000000000001</v>
      </c>
    </row>
    <row r="578" spans="1:4" x14ac:dyDescent="0.25">
      <c r="A578" s="5">
        <v>42736</v>
      </c>
      <c r="B578" t="s">
        <v>91</v>
      </c>
      <c r="C578" t="s">
        <v>190</v>
      </c>
      <c r="D578" s="1">
        <v>48.913043478299997</v>
      </c>
    </row>
    <row r="579" spans="1:4" x14ac:dyDescent="0.25">
      <c r="A579" s="5">
        <v>42736</v>
      </c>
      <c r="B579" t="s">
        <v>92</v>
      </c>
      <c r="C579" t="s">
        <v>191</v>
      </c>
      <c r="D579" s="1">
        <v>45.662100456600001</v>
      </c>
    </row>
    <row r="580" spans="1:4" x14ac:dyDescent="0.25">
      <c r="A580" s="5">
        <v>42736</v>
      </c>
      <c r="B580" t="s">
        <v>93</v>
      </c>
      <c r="C580" t="s">
        <v>192</v>
      </c>
      <c r="D580" s="1">
        <v>36.600411240600003</v>
      </c>
    </row>
    <row r="581" spans="1:4" x14ac:dyDescent="0.25">
      <c r="A581" s="5">
        <v>42736</v>
      </c>
      <c r="B581" t="s">
        <v>94</v>
      </c>
      <c r="C581" t="s">
        <v>193</v>
      </c>
      <c r="D581" s="1">
        <v>4.8027444254000002</v>
      </c>
    </row>
    <row r="582" spans="1:4" x14ac:dyDescent="0.25">
      <c r="A582" s="5">
        <v>42736</v>
      </c>
      <c r="B582" t="s">
        <v>95</v>
      </c>
      <c r="C582" t="s">
        <v>194</v>
      </c>
      <c r="D582" s="1">
        <v>1.1942258186000001</v>
      </c>
    </row>
    <row r="583" spans="1:4" x14ac:dyDescent="0.25">
      <c r="A583" s="5">
        <v>42736</v>
      </c>
      <c r="B583" t="s">
        <v>96</v>
      </c>
      <c r="C583" t="s">
        <v>195</v>
      </c>
      <c r="D583" s="1">
        <v>3.515625</v>
      </c>
    </row>
    <row r="584" spans="1:4" x14ac:dyDescent="0.25">
      <c r="A584" s="5">
        <v>42736</v>
      </c>
      <c r="B584" t="s">
        <v>97</v>
      </c>
      <c r="C584" t="s">
        <v>196</v>
      </c>
      <c r="D584" s="1">
        <v>7.7130736599999999E-2</v>
      </c>
    </row>
    <row r="585" spans="1:4" x14ac:dyDescent="0.25">
      <c r="A585" s="5">
        <v>42736</v>
      </c>
      <c r="B585" t="s">
        <v>98</v>
      </c>
      <c r="C585" t="s">
        <v>197</v>
      </c>
      <c r="D585" s="1">
        <v>2.3552066361000001</v>
      </c>
    </row>
    <row r="586" spans="1:4" x14ac:dyDescent="0.25">
      <c r="A586" s="5">
        <v>42736</v>
      </c>
      <c r="B586" t="s">
        <v>99</v>
      </c>
      <c r="C586" t="s">
        <v>198</v>
      </c>
      <c r="D586" s="1">
        <v>1.9480519481</v>
      </c>
    </row>
    <row r="587" spans="1:4" x14ac:dyDescent="0.25">
      <c r="A587" s="5">
        <v>42736</v>
      </c>
      <c r="B587" t="s">
        <v>100</v>
      </c>
      <c r="C587" t="s">
        <v>199</v>
      </c>
      <c r="D587" s="1">
        <v>2.0324034128999999</v>
      </c>
    </row>
    <row r="588" spans="1:4" x14ac:dyDescent="0.25">
      <c r="A588" s="5">
        <v>42736</v>
      </c>
      <c r="B588" t="s">
        <v>101</v>
      </c>
      <c r="C588" t="s">
        <v>200</v>
      </c>
      <c r="D588" s="1">
        <v>1.6972165647999999</v>
      </c>
    </row>
    <row r="589" spans="1:4" x14ac:dyDescent="0.25">
      <c r="A589" s="5">
        <v>42736</v>
      </c>
      <c r="B589" t="s">
        <v>102</v>
      </c>
      <c r="C589" t="s">
        <v>201</v>
      </c>
      <c r="D589" s="1">
        <v>4.8611111110999996</v>
      </c>
    </row>
    <row r="590" spans="1:4" x14ac:dyDescent="0.25">
      <c r="A590" s="5">
        <v>42736</v>
      </c>
      <c r="B590" t="s">
        <v>103</v>
      </c>
      <c r="C590" t="s">
        <v>202</v>
      </c>
      <c r="D590" s="1">
        <v>2.0560854418000001</v>
      </c>
    </row>
    <row r="591" spans="1:4" x14ac:dyDescent="0.25">
      <c r="A591" s="5">
        <v>42736</v>
      </c>
      <c r="B591" t="s">
        <v>105</v>
      </c>
      <c r="C591" t="s">
        <v>203</v>
      </c>
      <c r="D591" s="1">
        <v>15.751503006</v>
      </c>
    </row>
    <row r="592" spans="1:4" x14ac:dyDescent="0.25">
      <c r="A592" s="5">
        <v>42736</v>
      </c>
      <c r="B592" t="s">
        <v>106</v>
      </c>
      <c r="C592" t="s">
        <v>204</v>
      </c>
      <c r="D592" s="1">
        <v>12.7136752137</v>
      </c>
    </row>
    <row r="593" spans="1:4" x14ac:dyDescent="0.25">
      <c r="A593" s="5">
        <v>42736</v>
      </c>
      <c r="B593" t="s">
        <v>108</v>
      </c>
      <c r="C593" t="s">
        <v>205</v>
      </c>
      <c r="D593" s="1">
        <v>8.5287846482000003</v>
      </c>
    </row>
    <row r="594" spans="1:4" x14ac:dyDescent="0.25">
      <c r="A594" s="5">
        <v>42736</v>
      </c>
      <c r="B594" t="s">
        <v>109</v>
      </c>
      <c r="C594" t="s">
        <v>206</v>
      </c>
      <c r="D594" s="1">
        <v>3.9859320047</v>
      </c>
    </row>
    <row r="595" spans="1:4" x14ac:dyDescent="0.25">
      <c r="A595" s="5">
        <v>42736</v>
      </c>
      <c r="B595" t="s">
        <v>111</v>
      </c>
      <c r="C595" t="s">
        <v>207</v>
      </c>
      <c r="D595" s="1">
        <v>11.1473626971</v>
      </c>
    </row>
    <row r="596" spans="1:4" x14ac:dyDescent="0.25">
      <c r="A596" s="5">
        <v>42736</v>
      </c>
      <c r="B596" t="s">
        <v>112</v>
      </c>
      <c r="C596" t="s">
        <v>208</v>
      </c>
      <c r="D596" s="1">
        <v>1.466992665</v>
      </c>
    </row>
    <row r="597" spans="1:4" x14ac:dyDescent="0.25">
      <c r="A597" s="5">
        <v>42736</v>
      </c>
      <c r="B597" t="s">
        <v>113</v>
      </c>
      <c r="C597" t="s">
        <v>209</v>
      </c>
      <c r="D597" s="1">
        <v>4.2826552463000001</v>
      </c>
    </row>
    <row r="598" spans="1:4" x14ac:dyDescent="0.25">
      <c r="A598" s="5">
        <v>42736</v>
      </c>
      <c r="B598" t="s">
        <v>121</v>
      </c>
      <c r="C598" t="s">
        <v>210</v>
      </c>
      <c r="D598" s="1">
        <v>2.6114362899999999</v>
      </c>
    </row>
    <row r="599" spans="1:4" x14ac:dyDescent="0.25">
      <c r="A599" s="5">
        <v>42736</v>
      </c>
      <c r="B599" t="s">
        <v>122</v>
      </c>
      <c r="C599" t="s">
        <v>211</v>
      </c>
      <c r="D599" s="1">
        <v>27.737226277400001</v>
      </c>
    </row>
    <row r="600" spans="1:4" x14ac:dyDescent="0.25">
      <c r="A600" s="5">
        <v>42736</v>
      </c>
      <c r="B600" t="s">
        <v>123</v>
      </c>
      <c r="C600" t="s">
        <v>212</v>
      </c>
      <c r="D600" s="1">
        <v>26.154571159300001</v>
      </c>
    </row>
    <row r="601" spans="1:4" x14ac:dyDescent="0.25">
      <c r="A601" s="5">
        <v>42736</v>
      </c>
      <c r="B601" t="s">
        <v>124</v>
      </c>
      <c r="C601" t="s">
        <v>213</v>
      </c>
      <c r="D601" s="1">
        <v>6.0642813800000001E-2</v>
      </c>
    </row>
    <row r="602" spans="1:4" x14ac:dyDescent="0.25">
      <c r="A602" s="5">
        <v>42736</v>
      </c>
      <c r="B602" t="s">
        <v>125</v>
      </c>
      <c r="C602" t="s">
        <v>214</v>
      </c>
      <c r="D602" s="1">
        <v>21.1558307534</v>
      </c>
    </row>
    <row r="603" spans="1:4" x14ac:dyDescent="0.25">
      <c r="A603" s="5">
        <v>42736</v>
      </c>
      <c r="B603" t="s">
        <v>126</v>
      </c>
      <c r="C603" t="s">
        <v>215</v>
      </c>
      <c r="D603" s="1">
        <v>34.194528875400003</v>
      </c>
    </row>
    <row r="604" spans="1:4" x14ac:dyDescent="0.25">
      <c r="A604" s="5">
        <v>42736</v>
      </c>
      <c r="B604" t="s">
        <v>127</v>
      </c>
      <c r="C604" t="s">
        <v>216</v>
      </c>
      <c r="D604" s="1">
        <v>0.27844811580000001</v>
      </c>
    </row>
    <row r="605" spans="1:4" x14ac:dyDescent="0.25">
      <c r="A605" s="5">
        <v>42736</v>
      </c>
      <c r="B605" t="s">
        <v>128</v>
      </c>
      <c r="C605" t="s">
        <v>217</v>
      </c>
      <c r="D605" s="1">
        <v>3.6717500776000001</v>
      </c>
    </row>
    <row r="606" spans="1:4" x14ac:dyDescent="0.25">
      <c r="A606" s="5">
        <v>42736</v>
      </c>
      <c r="B606" t="s">
        <v>129</v>
      </c>
      <c r="C606" t="s">
        <v>218</v>
      </c>
      <c r="D606" s="1">
        <v>2.8251121075999999</v>
      </c>
    </row>
    <row r="607" spans="1:4" x14ac:dyDescent="0.25">
      <c r="A607" s="5">
        <v>42736</v>
      </c>
      <c r="B607" t="s">
        <v>130</v>
      </c>
      <c r="C607" t="s">
        <v>219</v>
      </c>
      <c r="D607" s="1">
        <v>2.4889380531</v>
      </c>
    </row>
    <row r="608" spans="1:4" x14ac:dyDescent="0.25">
      <c r="A608" s="5">
        <v>42736</v>
      </c>
      <c r="B608" t="s">
        <v>131</v>
      </c>
      <c r="C608" t="s">
        <v>220</v>
      </c>
      <c r="D608" s="1">
        <v>7.8492935635999999</v>
      </c>
    </row>
    <row r="609" spans="1:4" x14ac:dyDescent="0.25">
      <c r="A609" s="5">
        <v>42736</v>
      </c>
      <c r="B609" t="s">
        <v>132</v>
      </c>
      <c r="C609" t="s">
        <v>221</v>
      </c>
      <c r="D609" s="1">
        <v>2.0185145449999999</v>
      </c>
    </row>
    <row r="610" spans="1:4" x14ac:dyDescent="0.25">
      <c r="A610" s="5">
        <v>42736</v>
      </c>
      <c r="B610" t="s">
        <v>134</v>
      </c>
      <c r="C610" t="s">
        <v>222</v>
      </c>
      <c r="D610" s="1">
        <v>0.48225308639999998</v>
      </c>
    </row>
    <row r="611" spans="1:4" x14ac:dyDescent="0.25">
      <c r="A611" s="5">
        <v>42736</v>
      </c>
      <c r="B611" t="s">
        <v>135</v>
      </c>
      <c r="C611" t="s">
        <v>223</v>
      </c>
      <c r="D611" s="1">
        <v>1.8232819074</v>
      </c>
    </row>
    <row r="612" spans="1:4" x14ac:dyDescent="0.25">
      <c r="A612" s="5">
        <v>42736</v>
      </c>
      <c r="B612" t="s">
        <v>136</v>
      </c>
      <c r="C612" t="s">
        <v>224</v>
      </c>
      <c r="D612" s="1">
        <v>8.2697201018000008</v>
      </c>
    </row>
    <row r="613" spans="1:4" x14ac:dyDescent="0.25">
      <c r="A613" s="5">
        <v>42736</v>
      </c>
      <c r="B613" t="s">
        <v>137</v>
      </c>
      <c r="C613" t="s">
        <v>225</v>
      </c>
      <c r="D613" s="1">
        <v>2.4377826360000001</v>
      </c>
    </row>
    <row r="614" spans="1:4" x14ac:dyDescent="0.25">
      <c r="A614" s="5">
        <v>43101</v>
      </c>
      <c r="B614" t="s">
        <v>33</v>
      </c>
      <c r="C614" t="s">
        <v>159</v>
      </c>
      <c r="D614" s="1">
        <v>1.8256547505</v>
      </c>
    </row>
    <row r="615" spans="1:4" x14ac:dyDescent="0.25">
      <c r="A615" s="5">
        <v>43101</v>
      </c>
      <c r="B615" t="s">
        <v>52</v>
      </c>
      <c r="C615" t="s">
        <v>160</v>
      </c>
      <c r="D615" s="1">
        <v>33.947293850900003</v>
      </c>
    </row>
    <row r="616" spans="1:4" x14ac:dyDescent="0.25">
      <c r="A616" s="5">
        <v>43101</v>
      </c>
      <c r="B616" t="s">
        <v>53</v>
      </c>
      <c r="C616" t="s">
        <v>161</v>
      </c>
      <c r="D616" s="1">
        <v>3.2458563535999998</v>
      </c>
    </row>
    <row r="617" spans="1:4" x14ac:dyDescent="0.25">
      <c r="A617" s="5">
        <v>43101</v>
      </c>
      <c r="B617" t="s">
        <v>54</v>
      </c>
      <c r="C617" t="s">
        <v>162</v>
      </c>
      <c r="D617" s="1">
        <v>12.820512820499999</v>
      </c>
    </row>
    <row r="618" spans="1:4" x14ac:dyDescent="0.25">
      <c r="A618" s="5">
        <v>43101</v>
      </c>
      <c r="B618" t="s">
        <v>55</v>
      </c>
      <c r="C618" t="s">
        <v>163</v>
      </c>
      <c r="D618" s="1">
        <v>12.124352331600001</v>
      </c>
    </row>
    <row r="619" spans="1:4" x14ac:dyDescent="0.25">
      <c r="A619" s="5">
        <v>43101</v>
      </c>
      <c r="B619" t="s">
        <v>56</v>
      </c>
      <c r="C619" t="s">
        <v>164</v>
      </c>
      <c r="D619" s="1">
        <v>2.6528117358999999</v>
      </c>
    </row>
    <row r="620" spans="1:4" x14ac:dyDescent="0.25">
      <c r="A620" s="5">
        <v>43101</v>
      </c>
      <c r="B620" t="s">
        <v>57</v>
      </c>
      <c r="C620" t="s">
        <v>165</v>
      </c>
      <c r="D620" s="1">
        <v>5.3552302749000003</v>
      </c>
    </row>
    <row r="621" spans="1:4" x14ac:dyDescent="0.25">
      <c r="A621" s="5">
        <v>43101</v>
      </c>
      <c r="B621" t="s">
        <v>58</v>
      </c>
      <c r="C621" t="s">
        <v>166</v>
      </c>
      <c r="D621" s="1">
        <v>1.4814814814999999</v>
      </c>
    </row>
    <row r="622" spans="1:4" x14ac:dyDescent="0.25">
      <c r="A622" s="5">
        <v>43101</v>
      </c>
      <c r="B622" t="s">
        <v>59</v>
      </c>
      <c r="C622" t="s">
        <v>167</v>
      </c>
      <c r="D622" s="1">
        <v>9.6104373392000007</v>
      </c>
    </row>
    <row r="623" spans="1:4" x14ac:dyDescent="0.25">
      <c r="A623" s="5">
        <v>43101</v>
      </c>
      <c r="B623" t="s">
        <v>60</v>
      </c>
      <c r="C623" t="s">
        <v>168</v>
      </c>
      <c r="D623" s="1">
        <v>16.551724137899999</v>
      </c>
    </row>
    <row r="624" spans="1:4" x14ac:dyDescent="0.25">
      <c r="A624" s="5">
        <v>43101</v>
      </c>
      <c r="B624" t="s">
        <v>61</v>
      </c>
      <c r="C624" t="s">
        <v>169</v>
      </c>
      <c r="D624" s="1">
        <v>11.789449749899999</v>
      </c>
    </row>
    <row r="625" spans="1:4" x14ac:dyDescent="0.25">
      <c r="A625" s="5">
        <v>43101</v>
      </c>
      <c r="B625" t="s">
        <v>62</v>
      </c>
      <c r="C625" t="s">
        <v>170</v>
      </c>
      <c r="D625" s="1">
        <v>5</v>
      </c>
    </row>
    <row r="626" spans="1:4" x14ac:dyDescent="0.25">
      <c r="A626" s="5">
        <v>43101</v>
      </c>
      <c r="B626" t="s">
        <v>63</v>
      </c>
      <c r="C626" t="s">
        <v>171</v>
      </c>
      <c r="D626" s="1">
        <v>26.172300981500001</v>
      </c>
    </row>
    <row r="627" spans="1:4" x14ac:dyDescent="0.25">
      <c r="A627" s="5">
        <v>43101</v>
      </c>
      <c r="B627" t="s">
        <v>64</v>
      </c>
      <c r="C627" t="s">
        <v>172</v>
      </c>
      <c r="D627" s="1">
        <v>20.82616179</v>
      </c>
    </row>
    <row r="628" spans="1:4" x14ac:dyDescent="0.25">
      <c r="A628" s="5">
        <v>43101</v>
      </c>
      <c r="B628" t="s">
        <v>65</v>
      </c>
      <c r="C628" t="s">
        <v>173</v>
      </c>
      <c r="D628" s="1">
        <v>21.4745465184</v>
      </c>
    </row>
    <row r="629" spans="1:4" x14ac:dyDescent="0.25">
      <c r="A629" s="5">
        <v>43101</v>
      </c>
      <c r="B629" t="s">
        <v>66</v>
      </c>
      <c r="C629" t="s">
        <v>174</v>
      </c>
      <c r="D629" s="1">
        <v>0</v>
      </c>
    </row>
    <row r="630" spans="1:4" x14ac:dyDescent="0.25">
      <c r="A630" s="5">
        <v>43101</v>
      </c>
      <c r="B630" t="s">
        <v>68</v>
      </c>
      <c r="C630" t="s">
        <v>175</v>
      </c>
      <c r="D630" s="1">
        <v>6.9677419355000003</v>
      </c>
    </row>
    <row r="631" spans="1:4" x14ac:dyDescent="0.25">
      <c r="A631" s="5">
        <v>43101</v>
      </c>
      <c r="B631" t="s">
        <v>70</v>
      </c>
      <c r="C631" t="s">
        <v>226</v>
      </c>
      <c r="D631" s="1">
        <v>15.1515151515</v>
      </c>
    </row>
    <row r="632" spans="1:4" x14ac:dyDescent="0.25">
      <c r="A632" s="5">
        <v>43101</v>
      </c>
      <c r="B632" t="s">
        <v>71</v>
      </c>
      <c r="C632" t="s">
        <v>176</v>
      </c>
      <c r="D632" s="1">
        <v>0.17182130579999999</v>
      </c>
    </row>
    <row r="633" spans="1:4" x14ac:dyDescent="0.25">
      <c r="A633" s="5">
        <v>43101</v>
      </c>
      <c r="B633" t="s">
        <v>72</v>
      </c>
      <c r="C633" t="s">
        <v>177</v>
      </c>
      <c r="D633" s="1">
        <v>1.9382022472</v>
      </c>
    </row>
    <row r="634" spans="1:4" x14ac:dyDescent="0.25">
      <c r="A634" s="5">
        <v>43101</v>
      </c>
      <c r="B634" t="s">
        <v>73</v>
      </c>
      <c r="C634" t="s">
        <v>178</v>
      </c>
      <c r="D634" s="1">
        <v>0.48444743600000001</v>
      </c>
    </row>
    <row r="635" spans="1:4" x14ac:dyDescent="0.25">
      <c r="A635" s="5">
        <v>43101</v>
      </c>
      <c r="B635" t="s">
        <v>74</v>
      </c>
      <c r="C635" t="s">
        <v>179</v>
      </c>
      <c r="D635" s="1">
        <v>10.1365923796</v>
      </c>
    </row>
    <row r="636" spans="1:4" x14ac:dyDescent="0.25">
      <c r="A636" s="5">
        <v>43101</v>
      </c>
      <c r="B636" t="s">
        <v>75</v>
      </c>
      <c r="C636" t="s">
        <v>180</v>
      </c>
      <c r="D636" s="1">
        <v>20.866141732300001</v>
      </c>
    </row>
    <row r="637" spans="1:4" x14ac:dyDescent="0.25">
      <c r="A637" s="5">
        <v>43101</v>
      </c>
      <c r="B637" t="s">
        <v>76</v>
      </c>
      <c r="C637" t="s">
        <v>181</v>
      </c>
      <c r="D637" s="1">
        <v>6.4864126724000002</v>
      </c>
    </row>
    <row r="638" spans="1:4" x14ac:dyDescent="0.25">
      <c r="A638" s="5">
        <v>43101</v>
      </c>
      <c r="B638" t="s">
        <v>78</v>
      </c>
      <c r="C638" t="s">
        <v>182</v>
      </c>
      <c r="D638" s="1">
        <v>6.7415730336999999</v>
      </c>
    </row>
    <row r="639" spans="1:4" x14ac:dyDescent="0.25">
      <c r="A639" s="5">
        <v>43101</v>
      </c>
      <c r="B639" t="s">
        <v>79</v>
      </c>
      <c r="C639" t="s">
        <v>183</v>
      </c>
      <c r="D639" s="1">
        <v>6.2631578947</v>
      </c>
    </row>
    <row r="640" spans="1:4" x14ac:dyDescent="0.25">
      <c r="A640" s="5">
        <v>43101</v>
      </c>
      <c r="B640" t="s">
        <v>80</v>
      </c>
      <c r="C640" t="s">
        <v>184</v>
      </c>
      <c r="D640" s="1">
        <v>1.1789924973000001</v>
      </c>
    </row>
    <row r="641" spans="1:4" x14ac:dyDescent="0.25">
      <c r="A641" s="5">
        <v>43101</v>
      </c>
      <c r="B641" t="s">
        <v>81</v>
      </c>
      <c r="C641" t="s">
        <v>185</v>
      </c>
      <c r="D641" s="1">
        <v>5.3321417932999999</v>
      </c>
    </row>
    <row r="642" spans="1:4" x14ac:dyDescent="0.25">
      <c r="A642" s="5">
        <v>43101</v>
      </c>
      <c r="B642" t="s">
        <v>82</v>
      </c>
      <c r="C642" t="s">
        <v>186</v>
      </c>
      <c r="D642" s="1">
        <v>4.6147071774999997</v>
      </c>
    </row>
    <row r="643" spans="1:4" x14ac:dyDescent="0.25">
      <c r="A643" s="5">
        <v>43101</v>
      </c>
      <c r="B643" t="s">
        <v>84</v>
      </c>
      <c r="C643" t="s">
        <v>187</v>
      </c>
      <c r="D643" s="1">
        <v>3.1127286658000002</v>
      </c>
    </row>
    <row r="644" spans="1:4" x14ac:dyDescent="0.25">
      <c r="A644" s="5">
        <v>43101</v>
      </c>
      <c r="B644" t="s">
        <v>88</v>
      </c>
      <c r="C644" t="s">
        <v>188</v>
      </c>
      <c r="D644" s="1">
        <v>7.5148809524000004</v>
      </c>
    </row>
    <row r="645" spans="1:4" x14ac:dyDescent="0.25">
      <c r="A645" s="5">
        <v>43101</v>
      </c>
      <c r="B645" t="s">
        <v>89</v>
      </c>
      <c r="C645" t="s">
        <v>189</v>
      </c>
      <c r="D645" s="1">
        <v>1.8640000000000001</v>
      </c>
    </row>
    <row r="646" spans="1:4" x14ac:dyDescent="0.25">
      <c r="A646" s="5">
        <v>43101</v>
      </c>
      <c r="B646" t="s">
        <v>91</v>
      </c>
      <c r="C646" t="s">
        <v>190</v>
      </c>
      <c r="D646" s="1">
        <v>48.913043478299997</v>
      </c>
    </row>
    <row r="647" spans="1:4" x14ac:dyDescent="0.25">
      <c r="A647" s="5">
        <v>43101</v>
      </c>
      <c r="B647" t="s">
        <v>92</v>
      </c>
      <c r="C647" t="s">
        <v>191</v>
      </c>
      <c r="D647" s="1">
        <v>45.662100456600001</v>
      </c>
    </row>
    <row r="648" spans="1:4" x14ac:dyDescent="0.25">
      <c r="A648" s="5">
        <v>43101</v>
      </c>
      <c r="B648" t="s">
        <v>93</v>
      </c>
      <c r="C648" t="s">
        <v>192</v>
      </c>
      <c r="D648" s="1">
        <v>36.600411240600003</v>
      </c>
    </row>
    <row r="649" spans="1:4" x14ac:dyDescent="0.25">
      <c r="A649" s="5">
        <v>43101</v>
      </c>
      <c r="B649" t="s">
        <v>94</v>
      </c>
      <c r="C649" t="s">
        <v>193</v>
      </c>
      <c r="D649" s="1">
        <v>4.8027444254000002</v>
      </c>
    </row>
    <row r="650" spans="1:4" x14ac:dyDescent="0.25">
      <c r="A650" s="5">
        <v>43101</v>
      </c>
      <c r="B650" t="s">
        <v>95</v>
      </c>
      <c r="C650" t="s">
        <v>194</v>
      </c>
      <c r="D650" s="1">
        <v>1.1942258186000001</v>
      </c>
    </row>
    <row r="651" spans="1:4" x14ac:dyDescent="0.25">
      <c r="A651" s="5">
        <v>43101</v>
      </c>
      <c r="B651" t="s">
        <v>96</v>
      </c>
      <c r="C651" t="s">
        <v>195</v>
      </c>
      <c r="D651" s="1">
        <v>3.515625</v>
      </c>
    </row>
    <row r="652" spans="1:4" x14ac:dyDescent="0.25">
      <c r="A652" s="5">
        <v>43101</v>
      </c>
      <c r="B652" t="s">
        <v>97</v>
      </c>
      <c r="C652" t="s">
        <v>196</v>
      </c>
      <c r="D652" s="1">
        <v>7.7130736599999999E-2</v>
      </c>
    </row>
    <row r="653" spans="1:4" x14ac:dyDescent="0.25">
      <c r="A653" s="5">
        <v>43101</v>
      </c>
      <c r="B653" t="s">
        <v>98</v>
      </c>
      <c r="C653" t="s">
        <v>197</v>
      </c>
      <c r="D653" s="1">
        <v>2.3552066361000001</v>
      </c>
    </row>
    <row r="654" spans="1:4" x14ac:dyDescent="0.25">
      <c r="A654" s="5">
        <v>43101</v>
      </c>
      <c r="B654" t="s">
        <v>99</v>
      </c>
      <c r="C654" t="s">
        <v>198</v>
      </c>
      <c r="D654" s="1">
        <v>1.8456375839000001</v>
      </c>
    </row>
    <row r="655" spans="1:4" x14ac:dyDescent="0.25">
      <c r="A655" s="5">
        <v>43101</v>
      </c>
      <c r="B655" t="s">
        <v>100</v>
      </c>
      <c r="C655" t="s">
        <v>199</v>
      </c>
      <c r="D655" s="1">
        <v>2.0324034128999999</v>
      </c>
    </row>
    <row r="656" spans="1:4" x14ac:dyDescent="0.25">
      <c r="A656" s="5">
        <v>43101</v>
      </c>
      <c r="B656" t="s">
        <v>101</v>
      </c>
      <c r="C656" t="s">
        <v>200</v>
      </c>
      <c r="D656" s="1">
        <v>1.6972165647999999</v>
      </c>
    </row>
    <row r="657" spans="1:4" x14ac:dyDescent="0.25">
      <c r="A657" s="5">
        <v>43101</v>
      </c>
      <c r="B657" t="s">
        <v>102</v>
      </c>
      <c r="C657" t="s">
        <v>201</v>
      </c>
      <c r="D657" s="1">
        <v>4.8611111110999996</v>
      </c>
    </row>
    <row r="658" spans="1:4" x14ac:dyDescent="0.25">
      <c r="A658" s="5">
        <v>43101</v>
      </c>
      <c r="B658" t="s">
        <v>103</v>
      </c>
      <c r="C658" t="s">
        <v>202</v>
      </c>
      <c r="D658" s="1">
        <v>2.0560854418000001</v>
      </c>
    </row>
    <row r="659" spans="1:4" x14ac:dyDescent="0.25">
      <c r="A659" s="5">
        <v>43101</v>
      </c>
      <c r="B659" t="s">
        <v>105</v>
      </c>
      <c r="C659" t="s">
        <v>203</v>
      </c>
      <c r="D659" s="1">
        <v>15.751503006</v>
      </c>
    </row>
    <row r="660" spans="1:4" x14ac:dyDescent="0.25">
      <c r="A660" s="5">
        <v>43101</v>
      </c>
      <c r="B660" t="s">
        <v>106</v>
      </c>
      <c r="C660" t="s">
        <v>204</v>
      </c>
      <c r="D660" s="1">
        <v>12.7068873465</v>
      </c>
    </row>
    <row r="661" spans="1:4" x14ac:dyDescent="0.25">
      <c r="A661" s="5">
        <v>43101</v>
      </c>
      <c r="B661" t="s">
        <v>108</v>
      </c>
      <c r="C661" t="s">
        <v>205</v>
      </c>
      <c r="D661" s="1">
        <v>8.2413350448999996</v>
      </c>
    </row>
    <row r="662" spans="1:4" x14ac:dyDescent="0.25">
      <c r="A662" s="5">
        <v>43101</v>
      </c>
      <c r="B662" t="s">
        <v>109</v>
      </c>
      <c r="C662" t="s">
        <v>206</v>
      </c>
      <c r="D662" s="1">
        <v>3.9727582293000001</v>
      </c>
    </row>
    <row r="663" spans="1:4" x14ac:dyDescent="0.25">
      <c r="A663" s="5">
        <v>43101</v>
      </c>
      <c r="B663" t="s">
        <v>111</v>
      </c>
      <c r="C663" t="s">
        <v>207</v>
      </c>
      <c r="D663" s="1">
        <v>11.1473626971</v>
      </c>
    </row>
    <row r="664" spans="1:4" x14ac:dyDescent="0.25">
      <c r="A664" s="5">
        <v>43101</v>
      </c>
      <c r="B664" t="s">
        <v>112</v>
      </c>
      <c r="C664" t="s">
        <v>208</v>
      </c>
      <c r="D664" s="1">
        <v>1.466992665</v>
      </c>
    </row>
    <row r="665" spans="1:4" x14ac:dyDescent="0.25">
      <c r="A665" s="5">
        <v>43101</v>
      </c>
      <c r="B665" t="s">
        <v>113</v>
      </c>
      <c r="C665" t="s">
        <v>209</v>
      </c>
      <c r="D665" s="1">
        <v>5.8333333332999997</v>
      </c>
    </row>
    <row r="666" spans="1:4" x14ac:dyDescent="0.25">
      <c r="A666" s="5">
        <v>43101</v>
      </c>
      <c r="B666" t="s">
        <v>121</v>
      </c>
      <c r="C666" t="s">
        <v>210</v>
      </c>
      <c r="D666" s="1">
        <v>2.6114362899999999</v>
      </c>
    </row>
    <row r="667" spans="1:4" x14ac:dyDescent="0.25">
      <c r="A667" s="5">
        <v>43101</v>
      </c>
      <c r="B667" t="s">
        <v>122</v>
      </c>
      <c r="C667" t="s">
        <v>211</v>
      </c>
      <c r="D667" s="1">
        <v>27.737226277400001</v>
      </c>
    </row>
    <row r="668" spans="1:4" x14ac:dyDescent="0.25">
      <c r="A668" s="5">
        <v>43101</v>
      </c>
      <c r="B668" t="s">
        <v>123</v>
      </c>
      <c r="C668" t="s">
        <v>212</v>
      </c>
      <c r="D668" s="1">
        <v>26.154571159300001</v>
      </c>
    </row>
    <row r="669" spans="1:4" x14ac:dyDescent="0.25">
      <c r="A669" s="5">
        <v>43101</v>
      </c>
      <c r="B669" t="s">
        <v>124</v>
      </c>
      <c r="C669" t="s">
        <v>213</v>
      </c>
      <c r="D669" s="1">
        <v>6.0642813800000001E-2</v>
      </c>
    </row>
    <row r="670" spans="1:4" x14ac:dyDescent="0.25">
      <c r="A670" s="5">
        <v>43101</v>
      </c>
      <c r="B670" t="s">
        <v>125</v>
      </c>
      <c r="C670" t="s">
        <v>214</v>
      </c>
      <c r="D670" s="1">
        <v>21.4105793451</v>
      </c>
    </row>
    <row r="671" spans="1:4" x14ac:dyDescent="0.25">
      <c r="A671" s="5">
        <v>43101</v>
      </c>
      <c r="B671" t="s">
        <v>126</v>
      </c>
      <c r="C671" t="s">
        <v>215</v>
      </c>
      <c r="D671" s="1">
        <v>34.194528875400003</v>
      </c>
    </row>
    <row r="672" spans="1:4" x14ac:dyDescent="0.25">
      <c r="A672" s="5">
        <v>43101</v>
      </c>
      <c r="B672" t="s">
        <v>127</v>
      </c>
      <c r="C672" t="s">
        <v>216</v>
      </c>
      <c r="D672" s="1">
        <v>0.27844811580000001</v>
      </c>
    </row>
    <row r="673" spans="1:4" x14ac:dyDescent="0.25">
      <c r="A673" s="5">
        <v>43101</v>
      </c>
      <c r="B673" t="s">
        <v>128</v>
      </c>
      <c r="C673" t="s">
        <v>217</v>
      </c>
      <c r="D673" s="1">
        <v>3.6717500776000001</v>
      </c>
    </row>
    <row r="674" spans="1:4" x14ac:dyDescent="0.25">
      <c r="A674" s="5">
        <v>43101</v>
      </c>
      <c r="B674" t="s">
        <v>129</v>
      </c>
      <c r="C674" t="s">
        <v>218</v>
      </c>
      <c r="D674" s="1">
        <v>2.8251121075999999</v>
      </c>
    </row>
    <row r="675" spans="1:4" x14ac:dyDescent="0.25">
      <c r="A675" s="5">
        <v>43101</v>
      </c>
      <c r="B675" t="s">
        <v>130</v>
      </c>
      <c r="C675" t="s">
        <v>219</v>
      </c>
      <c r="D675" s="1">
        <v>1.1933310791</v>
      </c>
    </row>
    <row r="676" spans="1:4" x14ac:dyDescent="0.25">
      <c r="A676" s="5">
        <v>43101</v>
      </c>
      <c r="B676" t="s">
        <v>131</v>
      </c>
      <c r="C676" t="s">
        <v>220</v>
      </c>
      <c r="D676" s="1">
        <v>7.8492935635999999</v>
      </c>
    </row>
    <row r="677" spans="1:4" x14ac:dyDescent="0.25">
      <c r="A677" s="5">
        <v>43101</v>
      </c>
      <c r="B677" t="s">
        <v>132</v>
      </c>
      <c r="C677" t="s">
        <v>221</v>
      </c>
      <c r="D677" s="1">
        <v>2.057534676</v>
      </c>
    </row>
    <row r="678" spans="1:4" x14ac:dyDescent="0.25">
      <c r="A678" s="5">
        <v>43101</v>
      </c>
      <c r="B678" t="s">
        <v>134</v>
      </c>
      <c r="C678" t="s">
        <v>222</v>
      </c>
      <c r="D678" s="1">
        <v>0.48225308639999998</v>
      </c>
    </row>
    <row r="679" spans="1:4" x14ac:dyDescent="0.25">
      <c r="A679" s="5">
        <v>43101</v>
      </c>
      <c r="B679" t="s">
        <v>135</v>
      </c>
      <c r="C679" t="s">
        <v>223</v>
      </c>
      <c r="D679" s="1">
        <v>1.8232819074</v>
      </c>
    </row>
    <row r="680" spans="1:4" x14ac:dyDescent="0.25">
      <c r="A680" s="5">
        <v>43101</v>
      </c>
      <c r="B680" t="s">
        <v>136</v>
      </c>
      <c r="C680" t="s">
        <v>224</v>
      </c>
      <c r="D680" s="1">
        <v>8.2697201018000008</v>
      </c>
    </row>
    <row r="681" spans="1:4" x14ac:dyDescent="0.25">
      <c r="A681" s="5">
        <v>43101</v>
      </c>
      <c r="B681" t="s">
        <v>137</v>
      </c>
      <c r="C681" t="s">
        <v>225</v>
      </c>
      <c r="D681" s="1">
        <v>2.1570353558000002</v>
      </c>
    </row>
    <row r="682" spans="1:4" x14ac:dyDescent="0.25">
      <c r="A682" s="5">
        <v>43466</v>
      </c>
      <c r="B682" t="s">
        <v>33</v>
      </c>
      <c r="C682" t="s">
        <v>159</v>
      </c>
      <c r="D682" s="1">
        <v>1.8256547505</v>
      </c>
    </row>
    <row r="683" spans="1:4" x14ac:dyDescent="0.25">
      <c r="A683" s="5">
        <v>43466</v>
      </c>
      <c r="B683" t="s">
        <v>52</v>
      </c>
      <c r="C683" t="s">
        <v>160</v>
      </c>
      <c r="D683" s="1">
        <v>33.947293850900003</v>
      </c>
    </row>
    <row r="684" spans="1:4" x14ac:dyDescent="0.25">
      <c r="A684" s="5">
        <v>43466</v>
      </c>
      <c r="B684" t="s">
        <v>53</v>
      </c>
      <c r="C684" t="s">
        <v>161</v>
      </c>
      <c r="D684" s="1">
        <v>3.2458563535999998</v>
      </c>
    </row>
    <row r="685" spans="1:4" x14ac:dyDescent="0.25">
      <c r="A685" s="5">
        <v>43466</v>
      </c>
      <c r="B685" t="s">
        <v>54</v>
      </c>
      <c r="C685" t="s">
        <v>162</v>
      </c>
      <c r="D685" s="1">
        <v>12.820512820499999</v>
      </c>
    </row>
    <row r="686" spans="1:4" x14ac:dyDescent="0.25">
      <c r="A686" s="5">
        <v>43466</v>
      </c>
      <c r="B686" t="s">
        <v>55</v>
      </c>
      <c r="C686" t="s">
        <v>163</v>
      </c>
      <c r="D686" s="1">
        <v>12.124352331600001</v>
      </c>
    </row>
    <row r="687" spans="1:4" x14ac:dyDescent="0.25">
      <c r="A687" s="5">
        <v>43466</v>
      </c>
      <c r="B687" t="s">
        <v>56</v>
      </c>
      <c r="C687" t="s">
        <v>164</v>
      </c>
      <c r="D687" s="1">
        <v>2.6528117358999999</v>
      </c>
    </row>
    <row r="688" spans="1:4" x14ac:dyDescent="0.25">
      <c r="A688" s="5">
        <v>43466</v>
      </c>
      <c r="B688" t="s">
        <v>57</v>
      </c>
      <c r="C688" t="s">
        <v>165</v>
      </c>
      <c r="D688" s="1">
        <v>5.3552302749000003</v>
      </c>
    </row>
    <row r="689" spans="1:4" x14ac:dyDescent="0.25">
      <c r="A689" s="5">
        <v>43466</v>
      </c>
      <c r="B689" t="s">
        <v>58</v>
      </c>
      <c r="C689" t="s">
        <v>166</v>
      </c>
      <c r="D689" s="1">
        <v>1.4814814814999999</v>
      </c>
    </row>
    <row r="690" spans="1:4" x14ac:dyDescent="0.25">
      <c r="A690" s="5">
        <v>43466</v>
      </c>
      <c r="B690" t="s">
        <v>59</v>
      </c>
      <c r="C690" t="s">
        <v>167</v>
      </c>
      <c r="D690" s="1">
        <v>9.6104373392000007</v>
      </c>
    </row>
    <row r="691" spans="1:4" x14ac:dyDescent="0.25">
      <c r="A691" s="5">
        <v>43466</v>
      </c>
      <c r="B691" t="s">
        <v>60</v>
      </c>
      <c r="C691" t="s">
        <v>168</v>
      </c>
      <c r="D691" s="1">
        <v>16.551724137899999</v>
      </c>
    </row>
    <row r="692" spans="1:4" x14ac:dyDescent="0.25">
      <c r="A692" s="5">
        <v>43466</v>
      </c>
      <c r="B692" t="s">
        <v>61</v>
      </c>
      <c r="C692" t="s">
        <v>169</v>
      </c>
      <c r="D692" s="1">
        <v>11.789449749899999</v>
      </c>
    </row>
    <row r="693" spans="1:4" x14ac:dyDescent="0.25">
      <c r="A693" s="5">
        <v>43466</v>
      </c>
      <c r="B693" t="s">
        <v>62</v>
      </c>
      <c r="C693" t="s">
        <v>170</v>
      </c>
      <c r="D693" s="1">
        <v>5</v>
      </c>
    </row>
    <row r="694" spans="1:4" x14ac:dyDescent="0.25">
      <c r="A694" s="5">
        <v>43466</v>
      </c>
      <c r="B694" t="s">
        <v>63</v>
      </c>
      <c r="C694" t="s">
        <v>171</v>
      </c>
      <c r="D694" s="1">
        <v>26.172300981500001</v>
      </c>
    </row>
    <row r="695" spans="1:4" x14ac:dyDescent="0.25">
      <c r="A695" s="5">
        <v>43466</v>
      </c>
      <c r="B695" t="s">
        <v>64</v>
      </c>
      <c r="C695" t="s">
        <v>172</v>
      </c>
      <c r="D695" s="1">
        <v>20.82616179</v>
      </c>
    </row>
    <row r="696" spans="1:4" x14ac:dyDescent="0.25">
      <c r="A696" s="5">
        <v>43466</v>
      </c>
      <c r="B696" t="s">
        <v>65</v>
      </c>
      <c r="C696" t="s">
        <v>173</v>
      </c>
      <c r="D696" s="1">
        <v>21.4745465184</v>
      </c>
    </row>
    <row r="697" spans="1:4" x14ac:dyDescent="0.25">
      <c r="A697" s="5">
        <v>43466</v>
      </c>
      <c r="B697" t="s">
        <v>66</v>
      </c>
      <c r="C697" t="s">
        <v>174</v>
      </c>
      <c r="D697" s="1">
        <v>0</v>
      </c>
    </row>
    <row r="698" spans="1:4" x14ac:dyDescent="0.25">
      <c r="A698" s="5">
        <v>43466</v>
      </c>
      <c r="B698" t="s">
        <v>68</v>
      </c>
      <c r="C698" t="s">
        <v>175</v>
      </c>
      <c r="D698" s="1">
        <v>6.9677419355000003</v>
      </c>
    </row>
    <row r="699" spans="1:4" x14ac:dyDescent="0.25">
      <c r="A699" s="5">
        <v>43466</v>
      </c>
      <c r="B699" t="s">
        <v>70</v>
      </c>
      <c r="C699" t="s">
        <v>226</v>
      </c>
      <c r="D699" s="1">
        <v>15.1515151515</v>
      </c>
    </row>
    <row r="700" spans="1:4" x14ac:dyDescent="0.25">
      <c r="A700" s="5">
        <v>43466</v>
      </c>
      <c r="B700" t="s">
        <v>71</v>
      </c>
      <c r="C700" t="s">
        <v>176</v>
      </c>
      <c r="D700" s="1">
        <v>0.17182130579999999</v>
      </c>
    </row>
    <row r="701" spans="1:4" x14ac:dyDescent="0.25">
      <c r="A701" s="5">
        <v>43466</v>
      </c>
      <c r="B701" t="s">
        <v>72</v>
      </c>
      <c r="C701" t="s">
        <v>177</v>
      </c>
      <c r="D701" s="1">
        <v>1.9382022472</v>
      </c>
    </row>
    <row r="702" spans="1:4" x14ac:dyDescent="0.25">
      <c r="A702" s="5">
        <v>43466</v>
      </c>
      <c r="B702" t="s">
        <v>73</v>
      </c>
      <c r="C702" t="s">
        <v>178</v>
      </c>
      <c r="D702" s="1">
        <v>0.48444743600000001</v>
      </c>
    </row>
    <row r="703" spans="1:4" x14ac:dyDescent="0.25">
      <c r="A703" s="5">
        <v>43466</v>
      </c>
      <c r="B703" t="s">
        <v>74</v>
      </c>
      <c r="C703" t="s">
        <v>179</v>
      </c>
      <c r="D703" s="1">
        <v>10.1365923796</v>
      </c>
    </row>
    <row r="704" spans="1:4" x14ac:dyDescent="0.25">
      <c r="A704" s="5">
        <v>43466</v>
      </c>
      <c r="B704" t="s">
        <v>75</v>
      </c>
      <c r="C704" t="s">
        <v>180</v>
      </c>
      <c r="D704" s="1">
        <v>20.866141732300001</v>
      </c>
    </row>
    <row r="705" spans="1:4" x14ac:dyDescent="0.25">
      <c r="A705" s="5">
        <v>43466</v>
      </c>
      <c r="B705" t="s">
        <v>76</v>
      </c>
      <c r="C705" t="s">
        <v>181</v>
      </c>
      <c r="D705" s="1">
        <v>6.4864126724000002</v>
      </c>
    </row>
    <row r="706" spans="1:4" x14ac:dyDescent="0.25">
      <c r="A706" s="5">
        <v>43466</v>
      </c>
      <c r="B706" t="s">
        <v>78</v>
      </c>
      <c r="C706" t="s">
        <v>182</v>
      </c>
      <c r="D706" s="1">
        <v>6.7415730336999999</v>
      </c>
    </row>
    <row r="707" spans="1:4" x14ac:dyDescent="0.25">
      <c r="A707" s="5">
        <v>43466</v>
      </c>
      <c r="B707" t="s">
        <v>79</v>
      </c>
      <c r="C707" t="s">
        <v>183</v>
      </c>
      <c r="D707" s="1">
        <v>6.2631578947</v>
      </c>
    </row>
    <row r="708" spans="1:4" x14ac:dyDescent="0.25">
      <c r="A708" s="5">
        <v>43466</v>
      </c>
      <c r="B708" t="s">
        <v>80</v>
      </c>
      <c r="C708" t="s">
        <v>184</v>
      </c>
      <c r="D708" s="1">
        <v>1.1789924973000001</v>
      </c>
    </row>
    <row r="709" spans="1:4" x14ac:dyDescent="0.25">
      <c r="A709" s="5">
        <v>43466</v>
      </c>
      <c r="B709" t="s">
        <v>81</v>
      </c>
      <c r="C709" t="s">
        <v>185</v>
      </c>
      <c r="D709" s="1">
        <v>5.3321417932999999</v>
      </c>
    </row>
    <row r="710" spans="1:4" x14ac:dyDescent="0.25">
      <c r="A710" s="5">
        <v>43466</v>
      </c>
      <c r="B710" t="s">
        <v>82</v>
      </c>
      <c r="C710" t="s">
        <v>186</v>
      </c>
      <c r="D710" s="1">
        <v>4.6147071774999997</v>
      </c>
    </row>
    <row r="711" spans="1:4" x14ac:dyDescent="0.25">
      <c r="A711" s="5">
        <v>43466</v>
      </c>
      <c r="B711" t="s">
        <v>84</v>
      </c>
      <c r="C711" t="s">
        <v>187</v>
      </c>
      <c r="D711" s="1">
        <v>3.1127286658000002</v>
      </c>
    </row>
    <row r="712" spans="1:4" x14ac:dyDescent="0.25">
      <c r="A712" s="5">
        <v>43466</v>
      </c>
      <c r="B712" t="s">
        <v>88</v>
      </c>
      <c r="C712" t="s">
        <v>188</v>
      </c>
      <c r="D712" s="1">
        <v>7.5148809524000004</v>
      </c>
    </row>
    <row r="713" spans="1:4" x14ac:dyDescent="0.25">
      <c r="A713" s="5">
        <v>43466</v>
      </c>
      <c r="B713" t="s">
        <v>89</v>
      </c>
      <c r="C713" t="s">
        <v>189</v>
      </c>
      <c r="D713" s="1">
        <v>1.8640000000000001</v>
      </c>
    </row>
    <row r="714" spans="1:4" x14ac:dyDescent="0.25">
      <c r="A714" s="5">
        <v>43466</v>
      </c>
      <c r="B714" t="s">
        <v>91</v>
      </c>
      <c r="C714" t="s">
        <v>190</v>
      </c>
      <c r="D714" s="1">
        <v>48.913043478299997</v>
      </c>
    </row>
    <row r="715" spans="1:4" x14ac:dyDescent="0.25">
      <c r="A715" s="5">
        <v>43466</v>
      </c>
      <c r="B715" t="s">
        <v>92</v>
      </c>
      <c r="C715" t="s">
        <v>191</v>
      </c>
      <c r="D715" s="1">
        <v>45.662100456600001</v>
      </c>
    </row>
    <row r="716" spans="1:4" x14ac:dyDescent="0.25">
      <c r="A716" s="5">
        <v>43466</v>
      </c>
      <c r="B716" t="s">
        <v>93</v>
      </c>
      <c r="C716" t="s">
        <v>192</v>
      </c>
      <c r="D716" s="1">
        <v>36.600411240600003</v>
      </c>
    </row>
    <row r="717" spans="1:4" x14ac:dyDescent="0.25">
      <c r="A717" s="5">
        <v>43466</v>
      </c>
      <c r="B717" t="s">
        <v>94</v>
      </c>
      <c r="C717" t="s">
        <v>193</v>
      </c>
      <c r="D717" s="1">
        <v>4.8027444254000002</v>
      </c>
    </row>
    <row r="718" spans="1:4" x14ac:dyDescent="0.25">
      <c r="A718" s="5">
        <v>43466</v>
      </c>
      <c r="B718" t="s">
        <v>95</v>
      </c>
      <c r="C718" t="s">
        <v>194</v>
      </c>
      <c r="D718" s="1">
        <v>1.1942258186000001</v>
      </c>
    </row>
    <row r="719" spans="1:4" x14ac:dyDescent="0.25">
      <c r="A719" s="5">
        <v>43466</v>
      </c>
      <c r="B719" t="s">
        <v>96</v>
      </c>
      <c r="C719" t="s">
        <v>195</v>
      </c>
      <c r="D719" s="1">
        <v>3.515625</v>
      </c>
    </row>
    <row r="720" spans="1:4" x14ac:dyDescent="0.25">
      <c r="A720" s="5">
        <v>43466</v>
      </c>
      <c r="B720" t="s">
        <v>97</v>
      </c>
      <c r="C720" t="s">
        <v>196</v>
      </c>
      <c r="D720" s="1">
        <v>7.7130736599999999E-2</v>
      </c>
    </row>
    <row r="721" spans="1:4" x14ac:dyDescent="0.25">
      <c r="A721" s="5">
        <v>43466</v>
      </c>
      <c r="B721" t="s">
        <v>98</v>
      </c>
      <c r="C721" t="s">
        <v>197</v>
      </c>
      <c r="D721" s="1">
        <v>2.3552066361000001</v>
      </c>
    </row>
    <row r="722" spans="1:4" x14ac:dyDescent="0.25">
      <c r="A722" s="5">
        <v>43466</v>
      </c>
      <c r="B722" t="s">
        <v>99</v>
      </c>
      <c r="C722" t="s">
        <v>198</v>
      </c>
      <c r="D722" s="1">
        <v>1.8456375839000001</v>
      </c>
    </row>
    <row r="723" spans="1:4" x14ac:dyDescent="0.25">
      <c r="A723" s="5">
        <v>43466</v>
      </c>
      <c r="B723" t="s">
        <v>100</v>
      </c>
      <c r="C723" t="s">
        <v>199</v>
      </c>
      <c r="D723" s="1">
        <v>2.0324034128999999</v>
      </c>
    </row>
    <row r="724" spans="1:4" x14ac:dyDescent="0.25">
      <c r="A724" s="5">
        <v>43466</v>
      </c>
      <c r="B724" t="s">
        <v>101</v>
      </c>
      <c r="C724" t="s">
        <v>200</v>
      </c>
      <c r="D724" s="1">
        <v>1.6972165647999999</v>
      </c>
    </row>
    <row r="725" spans="1:4" x14ac:dyDescent="0.25">
      <c r="A725" s="5">
        <v>43466</v>
      </c>
      <c r="B725" t="s">
        <v>102</v>
      </c>
      <c r="C725" t="s">
        <v>201</v>
      </c>
      <c r="D725" s="1">
        <v>4.8611111110999996</v>
      </c>
    </row>
    <row r="726" spans="1:4" x14ac:dyDescent="0.25">
      <c r="A726" s="5">
        <v>43466</v>
      </c>
      <c r="B726" t="s">
        <v>103</v>
      </c>
      <c r="C726" t="s">
        <v>202</v>
      </c>
      <c r="D726" s="1">
        <v>2.0560854418000001</v>
      </c>
    </row>
    <row r="727" spans="1:4" x14ac:dyDescent="0.25">
      <c r="A727" s="5">
        <v>43466</v>
      </c>
      <c r="B727" t="s">
        <v>105</v>
      </c>
      <c r="C727" t="s">
        <v>203</v>
      </c>
      <c r="D727" s="1">
        <v>15.751503006</v>
      </c>
    </row>
    <row r="728" spans="1:4" x14ac:dyDescent="0.25">
      <c r="A728" s="5">
        <v>43466</v>
      </c>
      <c r="B728" t="s">
        <v>106</v>
      </c>
      <c r="C728" t="s">
        <v>204</v>
      </c>
      <c r="D728" s="1">
        <v>12.7068873465</v>
      </c>
    </row>
    <row r="729" spans="1:4" x14ac:dyDescent="0.25">
      <c r="A729" s="5">
        <v>43466</v>
      </c>
      <c r="B729" t="s">
        <v>108</v>
      </c>
      <c r="C729" t="s">
        <v>205</v>
      </c>
      <c r="D729" s="1">
        <v>8.2413350448999996</v>
      </c>
    </row>
    <row r="730" spans="1:4" x14ac:dyDescent="0.25">
      <c r="A730" s="5">
        <v>43466</v>
      </c>
      <c r="B730" t="s">
        <v>109</v>
      </c>
      <c r="C730" t="s">
        <v>206</v>
      </c>
      <c r="D730" s="1">
        <v>3.9727582293000001</v>
      </c>
    </row>
    <row r="731" spans="1:4" x14ac:dyDescent="0.25">
      <c r="A731" s="5">
        <v>43466</v>
      </c>
      <c r="B731" t="s">
        <v>111</v>
      </c>
      <c r="C731" t="s">
        <v>207</v>
      </c>
      <c r="D731" s="1">
        <v>11.1473626971</v>
      </c>
    </row>
    <row r="732" spans="1:4" x14ac:dyDescent="0.25">
      <c r="A732" s="5">
        <v>43466</v>
      </c>
      <c r="B732" t="s">
        <v>112</v>
      </c>
      <c r="C732" t="s">
        <v>208</v>
      </c>
      <c r="D732" s="1">
        <v>1.466992665</v>
      </c>
    </row>
    <row r="733" spans="1:4" x14ac:dyDescent="0.25">
      <c r="A733" s="5">
        <v>43466</v>
      </c>
      <c r="B733" t="s">
        <v>113</v>
      </c>
      <c r="C733" t="s">
        <v>209</v>
      </c>
      <c r="D733" s="1">
        <v>5.8333333332999997</v>
      </c>
    </row>
    <row r="734" spans="1:4" x14ac:dyDescent="0.25">
      <c r="A734" s="5">
        <v>43466</v>
      </c>
      <c r="B734" t="s">
        <v>121</v>
      </c>
      <c r="C734" t="s">
        <v>210</v>
      </c>
      <c r="D734" s="1">
        <v>2.6114362899999999</v>
      </c>
    </row>
    <row r="735" spans="1:4" x14ac:dyDescent="0.25">
      <c r="A735" s="5">
        <v>43466</v>
      </c>
      <c r="B735" t="s">
        <v>122</v>
      </c>
      <c r="C735" t="s">
        <v>211</v>
      </c>
      <c r="D735" s="1">
        <v>27.737226277400001</v>
      </c>
    </row>
    <row r="736" spans="1:4" x14ac:dyDescent="0.25">
      <c r="A736" s="5">
        <v>43466</v>
      </c>
      <c r="B736" t="s">
        <v>123</v>
      </c>
      <c r="C736" t="s">
        <v>212</v>
      </c>
      <c r="D736" s="1">
        <v>26.154571159300001</v>
      </c>
    </row>
    <row r="737" spans="1:4" x14ac:dyDescent="0.25">
      <c r="A737" s="5">
        <v>43466</v>
      </c>
      <c r="B737" t="s">
        <v>124</v>
      </c>
      <c r="C737" t="s">
        <v>213</v>
      </c>
      <c r="D737" s="1">
        <v>6.0642813800000001E-2</v>
      </c>
    </row>
    <row r="738" spans="1:4" x14ac:dyDescent="0.25">
      <c r="A738" s="5">
        <v>43466</v>
      </c>
      <c r="B738" t="s">
        <v>125</v>
      </c>
      <c r="C738" t="s">
        <v>214</v>
      </c>
      <c r="D738" s="1">
        <v>21.4105793451</v>
      </c>
    </row>
    <row r="739" spans="1:4" x14ac:dyDescent="0.25">
      <c r="A739" s="5">
        <v>43466</v>
      </c>
      <c r="B739" t="s">
        <v>126</v>
      </c>
      <c r="C739" t="s">
        <v>215</v>
      </c>
      <c r="D739" s="1">
        <v>34.194528875400003</v>
      </c>
    </row>
    <row r="740" spans="1:4" x14ac:dyDescent="0.25">
      <c r="A740" s="5">
        <v>43466</v>
      </c>
      <c r="B740" t="s">
        <v>127</v>
      </c>
      <c r="C740" t="s">
        <v>216</v>
      </c>
      <c r="D740" s="1">
        <v>0.27844811580000001</v>
      </c>
    </row>
    <row r="741" spans="1:4" x14ac:dyDescent="0.25">
      <c r="A741" s="5">
        <v>43466</v>
      </c>
      <c r="B741" t="s">
        <v>128</v>
      </c>
      <c r="C741" t="s">
        <v>217</v>
      </c>
      <c r="D741" s="1">
        <v>3.6717500776000001</v>
      </c>
    </row>
    <row r="742" spans="1:4" x14ac:dyDescent="0.25">
      <c r="A742" s="5">
        <v>43466</v>
      </c>
      <c r="B742" t="s">
        <v>129</v>
      </c>
      <c r="C742" t="s">
        <v>218</v>
      </c>
      <c r="D742" s="1">
        <v>2.8251121075999999</v>
      </c>
    </row>
    <row r="743" spans="1:4" x14ac:dyDescent="0.25">
      <c r="A743" s="5">
        <v>43466</v>
      </c>
      <c r="B743" t="s">
        <v>130</v>
      </c>
      <c r="C743" t="s">
        <v>219</v>
      </c>
      <c r="D743" s="1">
        <v>1.1933310791</v>
      </c>
    </row>
    <row r="744" spans="1:4" x14ac:dyDescent="0.25">
      <c r="A744" s="5">
        <v>43466</v>
      </c>
      <c r="B744" t="s">
        <v>131</v>
      </c>
      <c r="C744" t="s">
        <v>220</v>
      </c>
      <c r="D744" s="1">
        <v>7.8492935635999999</v>
      </c>
    </row>
    <row r="745" spans="1:4" x14ac:dyDescent="0.25">
      <c r="A745" s="5">
        <v>43466</v>
      </c>
      <c r="B745" t="s">
        <v>132</v>
      </c>
      <c r="C745" t="s">
        <v>221</v>
      </c>
      <c r="D745" s="1">
        <v>2.057534676</v>
      </c>
    </row>
    <row r="746" spans="1:4" x14ac:dyDescent="0.25">
      <c r="A746" s="5">
        <v>43466</v>
      </c>
      <c r="B746" t="s">
        <v>134</v>
      </c>
      <c r="C746" t="s">
        <v>222</v>
      </c>
      <c r="D746" s="1">
        <v>0.48225308639999998</v>
      </c>
    </row>
    <row r="747" spans="1:4" x14ac:dyDescent="0.25">
      <c r="A747" s="5">
        <v>43466</v>
      </c>
      <c r="B747" t="s">
        <v>135</v>
      </c>
      <c r="C747" t="s">
        <v>223</v>
      </c>
      <c r="D747" s="1">
        <v>1.8232819074</v>
      </c>
    </row>
    <row r="748" spans="1:4" x14ac:dyDescent="0.25">
      <c r="A748" s="5">
        <v>43466</v>
      </c>
      <c r="B748" t="s">
        <v>136</v>
      </c>
      <c r="C748" t="s">
        <v>224</v>
      </c>
      <c r="D748" s="1">
        <v>8.2697201018000008</v>
      </c>
    </row>
    <row r="749" spans="1:4" x14ac:dyDescent="0.25">
      <c r="A749" s="5">
        <v>43466</v>
      </c>
      <c r="B749" t="s">
        <v>137</v>
      </c>
      <c r="C749" t="s">
        <v>225</v>
      </c>
      <c r="D749" s="1">
        <v>2.1570353558000002</v>
      </c>
    </row>
    <row r="750" spans="1:4" x14ac:dyDescent="0.25">
      <c r="A750" s="5">
        <v>43831</v>
      </c>
      <c r="B750" t="s">
        <v>33</v>
      </c>
      <c r="C750" t="s">
        <v>159</v>
      </c>
      <c r="D750" s="1">
        <v>1.8256547505</v>
      </c>
    </row>
    <row r="751" spans="1:4" x14ac:dyDescent="0.25">
      <c r="A751" s="5">
        <v>43831</v>
      </c>
      <c r="B751" t="s">
        <v>52</v>
      </c>
      <c r="C751" t="s">
        <v>160</v>
      </c>
      <c r="D751" s="1">
        <v>33.947293850900003</v>
      </c>
    </row>
    <row r="752" spans="1:4" x14ac:dyDescent="0.25">
      <c r="A752" s="5">
        <v>43831</v>
      </c>
      <c r="B752" t="s">
        <v>53</v>
      </c>
      <c r="C752" t="s">
        <v>161</v>
      </c>
      <c r="D752" s="1">
        <v>3.2458563535999998</v>
      </c>
    </row>
    <row r="753" spans="1:4" x14ac:dyDescent="0.25">
      <c r="A753" s="5">
        <v>43831</v>
      </c>
      <c r="B753" t="s">
        <v>54</v>
      </c>
      <c r="C753" t="s">
        <v>162</v>
      </c>
      <c r="D753" s="1">
        <v>12.820512820499999</v>
      </c>
    </row>
    <row r="754" spans="1:4" x14ac:dyDescent="0.25">
      <c r="A754" s="5">
        <v>43831</v>
      </c>
      <c r="B754" t="s">
        <v>55</v>
      </c>
      <c r="C754" t="s">
        <v>163</v>
      </c>
      <c r="D754" s="1">
        <v>12.124352331600001</v>
      </c>
    </row>
    <row r="755" spans="1:4" x14ac:dyDescent="0.25">
      <c r="A755" s="5">
        <v>43831</v>
      </c>
      <c r="B755" t="s">
        <v>56</v>
      </c>
      <c r="C755" t="s">
        <v>164</v>
      </c>
      <c r="D755" s="1">
        <v>2.6528117358999999</v>
      </c>
    </row>
    <row r="756" spans="1:4" x14ac:dyDescent="0.25">
      <c r="A756" s="5">
        <v>43831</v>
      </c>
      <c r="B756" t="s">
        <v>57</v>
      </c>
      <c r="C756" t="s">
        <v>165</v>
      </c>
      <c r="D756" s="1">
        <v>5.3552302749000003</v>
      </c>
    </row>
    <row r="757" spans="1:4" x14ac:dyDescent="0.25">
      <c r="A757" s="5">
        <v>43831</v>
      </c>
      <c r="B757" t="s">
        <v>58</v>
      </c>
      <c r="C757" t="s">
        <v>166</v>
      </c>
      <c r="D757" s="1">
        <v>1.4814814814999999</v>
      </c>
    </row>
    <row r="758" spans="1:4" x14ac:dyDescent="0.25">
      <c r="A758" s="5">
        <v>43831</v>
      </c>
      <c r="B758" t="s">
        <v>59</v>
      </c>
      <c r="C758" t="s">
        <v>167</v>
      </c>
      <c r="D758" s="1">
        <v>9.6104373392000007</v>
      </c>
    </row>
    <row r="759" spans="1:4" x14ac:dyDescent="0.25">
      <c r="A759" s="5">
        <v>43831</v>
      </c>
      <c r="B759" t="s">
        <v>60</v>
      </c>
      <c r="C759" t="s">
        <v>168</v>
      </c>
      <c r="D759" s="1">
        <v>16.551724137899999</v>
      </c>
    </row>
    <row r="760" spans="1:4" x14ac:dyDescent="0.25">
      <c r="A760" s="5">
        <v>43831</v>
      </c>
      <c r="B760" t="s">
        <v>61</v>
      </c>
      <c r="C760" t="s">
        <v>169</v>
      </c>
      <c r="D760" s="1">
        <v>11.789449749899999</v>
      </c>
    </row>
    <row r="761" spans="1:4" x14ac:dyDescent="0.25">
      <c r="A761" s="5">
        <v>43831</v>
      </c>
      <c r="B761" t="s">
        <v>62</v>
      </c>
      <c r="C761" t="s">
        <v>170</v>
      </c>
      <c r="D761" s="1">
        <v>5</v>
      </c>
    </row>
    <row r="762" spans="1:4" x14ac:dyDescent="0.25">
      <c r="A762" s="5">
        <v>43831</v>
      </c>
      <c r="B762" t="s">
        <v>63</v>
      </c>
      <c r="C762" t="s">
        <v>171</v>
      </c>
      <c r="D762" s="1">
        <v>26.172300981500001</v>
      </c>
    </row>
    <row r="763" spans="1:4" x14ac:dyDescent="0.25">
      <c r="A763" s="5">
        <v>43831</v>
      </c>
      <c r="B763" t="s">
        <v>64</v>
      </c>
      <c r="C763" t="s">
        <v>172</v>
      </c>
      <c r="D763" s="1">
        <v>20.82616179</v>
      </c>
    </row>
    <row r="764" spans="1:4" x14ac:dyDescent="0.25">
      <c r="A764" s="5">
        <v>43831</v>
      </c>
      <c r="B764" t="s">
        <v>65</v>
      </c>
      <c r="C764" t="s">
        <v>173</v>
      </c>
      <c r="D764" s="1">
        <v>21.4745465184</v>
      </c>
    </row>
    <row r="765" spans="1:4" x14ac:dyDescent="0.25">
      <c r="A765" s="5">
        <v>43831</v>
      </c>
      <c r="B765" t="s">
        <v>66</v>
      </c>
      <c r="C765" t="s">
        <v>174</v>
      </c>
      <c r="D765" s="1">
        <v>0</v>
      </c>
    </row>
    <row r="766" spans="1:4" x14ac:dyDescent="0.25">
      <c r="A766" s="5">
        <v>43831</v>
      </c>
      <c r="B766" t="s">
        <v>68</v>
      </c>
      <c r="C766" t="s">
        <v>175</v>
      </c>
      <c r="D766" s="1">
        <v>6.9677419355000003</v>
      </c>
    </row>
    <row r="767" spans="1:4" x14ac:dyDescent="0.25">
      <c r="A767" s="5">
        <v>43831</v>
      </c>
      <c r="B767" t="s">
        <v>70</v>
      </c>
      <c r="C767" t="s">
        <v>226</v>
      </c>
      <c r="D767" s="1">
        <v>15.1515151515</v>
      </c>
    </row>
    <row r="768" spans="1:4" x14ac:dyDescent="0.25">
      <c r="A768" s="5">
        <v>43831</v>
      </c>
      <c r="B768" t="s">
        <v>71</v>
      </c>
      <c r="C768" t="s">
        <v>176</v>
      </c>
      <c r="D768" s="1">
        <v>0.17182130579999999</v>
      </c>
    </row>
    <row r="769" spans="1:4" x14ac:dyDescent="0.25">
      <c r="A769" s="5">
        <v>43831</v>
      </c>
      <c r="B769" t="s">
        <v>72</v>
      </c>
      <c r="C769" t="s">
        <v>177</v>
      </c>
      <c r="D769" s="1">
        <v>1.9382022472</v>
      </c>
    </row>
    <row r="770" spans="1:4" x14ac:dyDescent="0.25">
      <c r="A770" s="5">
        <v>43831</v>
      </c>
      <c r="B770" t="s">
        <v>73</v>
      </c>
      <c r="C770" t="s">
        <v>178</v>
      </c>
      <c r="D770" s="1">
        <v>0.48444743600000001</v>
      </c>
    </row>
    <row r="771" spans="1:4" x14ac:dyDescent="0.25">
      <c r="A771" s="5">
        <v>43831</v>
      </c>
      <c r="B771" t="s">
        <v>74</v>
      </c>
      <c r="C771" t="s">
        <v>179</v>
      </c>
      <c r="D771" s="1">
        <v>10.1365923796</v>
      </c>
    </row>
    <row r="772" spans="1:4" x14ac:dyDescent="0.25">
      <c r="A772" s="5">
        <v>43831</v>
      </c>
      <c r="B772" t="s">
        <v>75</v>
      </c>
      <c r="C772" t="s">
        <v>180</v>
      </c>
      <c r="D772" s="1">
        <v>20.866141732300001</v>
      </c>
    </row>
    <row r="773" spans="1:4" x14ac:dyDescent="0.25">
      <c r="A773" s="5">
        <v>43831</v>
      </c>
      <c r="B773" t="s">
        <v>76</v>
      </c>
      <c r="C773" t="s">
        <v>181</v>
      </c>
      <c r="D773" s="1">
        <v>6.4864126724000002</v>
      </c>
    </row>
    <row r="774" spans="1:4" x14ac:dyDescent="0.25">
      <c r="A774" s="5">
        <v>43831</v>
      </c>
      <c r="B774" t="s">
        <v>78</v>
      </c>
      <c r="C774" t="s">
        <v>182</v>
      </c>
      <c r="D774" s="1">
        <v>6.7415730336999999</v>
      </c>
    </row>
    <row r="775" spans="1:4" x14ac:dyDescent="0.25">
      <c r="A775" s="5">
        <v>43831</v>
      </c>
      <c r="B775" t="s">
        <v>79</v>
      </c>
      <c r="C775" t="s">
        <v>183</v>
      </c>
      <c r="D775" s="1">
        <v>6.2631578947</v>
      </c>
    </row>
    <row r="776" spans="1:4" x14ac:dyDescent="0.25">
      <c r="A776" s="5">
        <v>43831</v>
      </c>
      <c r="B776" t="s">
        <v>80</v>
      </c>
      <c r="C776" t="s">
        <v>184</v>
      </c>
      <c r="D776" s="1">
        <v>1.1789924973000001</v>
      </c>
    </row>
    <row r="777" spans="1:4" x14ac:dyDescent="0.25">
      <c r="A777" s="5">
        <v>43831</v>
      </c>
      <c r="B777" t="s">
        <v>81</v>
      </c>
      <c r="C777" t="s">
        <v>185</v>
      </c>
      <c r="D777" s="1">
        <v>5.3321417932999999</v>
      </c>
    </row>
    <row r="778" spans="1:4" x14ac:dyDescent="0.25">
      <c r="A778" s="5">
        <v>43831</v>
      </c>
      <c r="B778" t="s">
        <v>82</v>
      </c>
      <c r="C778" t="s">
        <v>186</v>
      </c>
      <c r="D778" s="1">
        <v>4.6147071774999997</v>
      </c>
    </row>
    <row r="779" spans="1:4" x14ac:dyDescent="0.25">
      <c r="A779" s="5">
        <v>43831</v>
      </c>
      <c r="B779" t="s">
        <v>84</v>
      </c>
      <c r="C779" t="s">
        <v>187</v>
      </c>
      <c r="D779" s="1">
        <v>3.1127286658000002</v>
      </c>
    </row>
    <row r="780" spans="1:4" x14ac:dyDescent="0.25">
      <c r="A780" s="5">
        <v>43831</v>
      </c>
      <c r="B780" t="s">
        <v>88</v>
      </c>
      <c r="C780" t="s">
        <v>188</v>
      </c>
      <c r="D780" s="1">
        <v>7.5148809524000004</v>
      </c>
    </row>
    <row r="781" spans="1:4" x14ac:dyDescent="0.25">
      <c r="A781" s="5">
        <v>43831</v>
      </c>
      <c r="B781" t="s">
        <v>89</v>
      </c>
      <c r="C781" t="s">
        <v>189</v>
      </c>
      <c r="D781" s="1">
        <v>1.8640000000000001</v>
      </c>
    </row>
    <row r="782" spans="1:4" x14ac:dyDescent="0.25">
      <c r="A782" s="5">
        <v>43831</v>
      </c>
      <c r="B782" t="s">
        <v>91</v>
      </c>
      <c r="C782" t="s">
        <v>190</v>
      </c>
      <c r="D782" s="1">
        <v>48.913043478299997</v>
      </c>
    </row>
    <row r="783" spans="1:4" x14ac:dyDescent="0.25">
      <c r="A783" s="5">
        <v>43831</v>
      </c>
      <c r="B783" t="s">
        <v>92</v>
      </c>
      <c r="C783" t="s">
        <v>191</v>
      </c>
      <c r="D783" s="1">
        <v>45.662100456600001</v>
      </c>
    </row>
    <row r="784" spans="1:4" x14ac:dyDescent="0.25">
      <c r="A784" s="5">
        <v>43831</v>
      </c>
      <c r="B784" t="s">
        <v>93</v>
      </c>
      <c r="C784" t="s">
        <v>192</v>
      </c>
      <c r="D784" s="1">
        <v>36.600411240600003</v>
      </c>
    </row>
    <row r="785" spans="1:4" x14ac:dyDescent="0.25">
      <c r="A785" s="5">
        <v>43831</v>
      </c>
      <c r="B785" t="s">
        <v>94</v>
      </c>
      <c r="C785" t="s">
        <v>193</v>
      </c>
      <c r="D785" s="1">
        <v>4.8027444254000002</v>
      </c>
    </row>
    <row r="786" spans="1:4" x14ac:dyDescent="0.25">
      <c r="A786" s="5">
        <v>43831</v>
      </c>
      <c r="B786" t="s">
        <v>95</v>
      </c>
      <c r="C786" t="s">
        <v>194</v>
      </c>
      <c r="D786" s="1">
        <v>1.1942258186000001</v>
      </c>
    </row>
    <row r="787" spans="1:4" x14ac:dyDescent="0.25">
      <c r="A787" s="5">
        <v>43831</v>
      </c>
      <c r="B787" t="s">
        <v>96</v>
      </c>
      <c r="C787" t="s">
        <v>195</v>
      </c>
      <c r="D787" s="1">
        <v>3.515625</v>
      </c>
    </row>
    <row r="788" spans="1:4" x14ac:dyDescent="0.25">
      <c r="A788" s="5">
        <v>43831</v>
      </c>
      <c r="B788" t="s">
        <v>97</v>
      </c>
      <c r="C788" t="s">
        <v>196</v>
      </c>
      <c r="D788" s="1">
        <v>7.7130736599999999E-2</v>
      </c>
    </row>
    <row r="789" spans="1:4" x14ac:dyDescent="0.25">
      <c r="A789" s="5">
        <v>43831</v>
      </c>
      <c r="B789" t="s">
        <v>98</v>
      </c>
      <c r="C789" t="s">
        <v>197</v>
      </c>
      <c r="D789" s="1">
        <v>2.3552066361000001</v>
      </c>
    </row>
    <row r="790" spans="1:4" x14ac:dyDescent="0.25">
      <c r="A790" s="5">
        <v>43831</v>
      </c>
      <c r="B790" t="s">
        <v>99</v>
      </c>
      <c r="C790" t="s">
        <v>198</v>
      </c>
      <c r="D790" s="1">
        <v>1.8456375839000001</v>
      </c>
    </row>
    <row r="791" spans="1:4" x14ac:dyDescent="0.25">
      <c r="A791" s="5">
        <v>43831</v>
      </c>
      <c r="B791" t="s">
        <v>100</v>
      </c>
      <c r="C791" t="s">
        <v>199</v>
      </c>
      <c r="D791" s="1">
        <v>2.0324034128999999</v>
      </c>
    </row>
    <row r="792" spans="1:4" x14ac:dyDescent="0.25">
      <c r="A792" s="5">
        <v>43831</v>
      </c>
      <c r="B792" t="s">
        <v>101</v>
      </c>
      <c r="C792" t="s">
        <v>200</v>
      </c>
      <c r="D792" s="1">
        <v>1.6972165647999999</v>
      </c>
    </row>
    <row r="793" spans="1:4" x14ac:dyDescent="0.25">
      <c r="A793" s="5">
        <v>43831</v>
      </c>
      <c r="B793" t="s">
        <v>102</v>
      </c>
      <c r="C793" t="s">
        <v>201</v>
      </c>
      <c r="D793" s="1">
        <v>4.8611111110999996</v>
      </c>
    </row>
    <row r="794" spans="1:4" x14ac:dyDescent="0.25">
      <c r="A794" s="5">
        <v>43831</v>
      </c>
      <c r="B794" t="s">
        <v>103</v>
      </c>
      <c r="C794" t="s">
        <v>202</v>
      </c>
      <c r="D794" s="1">
        <v>2.0560854418000001</v>
      </c>
    </row>
    <row r="795" spans="1:4" x14ac:dyDescent="0.25">
      <c r="A795" s="5">
        <v>43831</v>
      </c>
      <c r="B795" t="s">
        <v>105</v>
      </c>
      <c r="C795" t="s">
        <v>203</v>
      </c>
      <c r="D795" s="1">
        <v>15.751503006</v>
      </c>
    </row>
    <row r="796" spans="1:4" x14ac:dyDescent="0.25">
      <c r="A796" s="5">
        <v>43831</v>
      </c>
      <c r="B796" t="s">
        <v>106</v>
      </c>
      <c r="C796" t="s">
        <v>204</v>
      </c>
      <c r="D796" s="1">
        <v>12.7068873465</v>
      </c>
    </row>
    <row r="797" spans="1:4" x14ac:dyDescent="0.25">
      <c r="A797" s="5">
        <v>43831</v>
      </c>
      <c r="B797" t="s">
        <v>108</v>
      </c>
      <c r="C797" t="s">
        <v>205</v>
      </c>
      <c r="D797" s="1">
        <v>8.2413350448999996</v>
      </c>
    </row>
    <row r="798" spans="1:4" x14ac:dyDescent="0.25">
      <c r="A798" s="5">
        <v>43831</v>
      </c>
      <c r="B798" t="s">
        <v>109</v>
      </c>
      <c r="C798" t="s">
        <v>206</v>
      </c>
      <c r="D798" s="1">
        <v>3.9727582293000001</v>
      </c>
    </row>
    <row r="799" spans="1:4" x14ac:dyDescent="0.25">
      <c r="A799" s="5">
        <v>43831</v>
      </c>
      <c r="B799" t="s">
        <v>111</v>
      </c>
      <c r="C799" t="s">
        <v>207</v>
      </c>
      <c r="D799" s="1">
        <v>11.1473626971</v>
      </c>
    </row>
    <row r="800" spans="1:4" x14ac:dyDescent="0.25">
      <c r="A800" s="5">
        <v>43831</v>
      </c>
      <c r="B800" t="s">
        <v>112</v>
      </c>
      <c r="C800" t="s">
        <v>208</v>
      </c>
      <c r="D800" s="1">
        <v>1.466992665</v>
      </c>
    </row>
    <row r="801" spans="1:4" x14ac:dyDescent="0.25">
      <c r="A801" s="5">
        <v>43831</v>
      </c>
      <c r="B801" t="s">
        <v>113</v>
      </c>
      <c r="C801" t="s">
        <v>209</v>
      </c>
      <c r="D801" s="1">
        <v>5.8333333332999997</v>
      </c>
    </row>
    <row r="802" spans="1:4" x14ac:dyDescent="0.25">
      <c r="A802" s="5">
        <v>43831</v>
      </c>
      <c r="B802" t="s">
        <v>121</v>
      </c>
      <c r="C802" t="s">
        <v>210</v>
      </c>
      <c r="D802" s="1">
        <v>2.6114362899999999</v>
      </c>
    </row>
    <row r="803" spans="1:4" x14ac:dyDescent="0.25">
      <c r="A803" s="5">
        <v>43831</v>
      </c>
      <c r="B803" t="s">
        <v>122</v>
      </c>
      <c r="C803" t="s">
        <v>211</v>
      </c>
      <c r="D803" s="1">
        <v>27.737226277400001</v>
      </c>
    </row>
    <row r="804" spans="1:4" x14ac:dyDescent="0.25">
      <c r="A804" s="5">
        <v>43831</v>
      </c>
      <c r="B804" t="s">
        <v>123</v>
      </c>
      <c r="C804" t="s">
        <v>212</v>
      </c>
      <c r="D804" s="1">
        <v>26.154571159300001</v>
      </c>
    </row>
    <row r="805" spans="1:4" x14ac:dyDescent="0.25">
      <c r="A805" s="5">
        <v>43831</v>
      </c>
      <c r="B805" t="s">
        <v>124</v>
      </c>
      <c r="C805" t="s">
        <v>213</v>
      </c>
      <c r="D805" s="1">
        <v>6.0642813800000001E-2</v>
      </c>
    </row>
    <row r="806" spans="1:4" x14ac:dyDescent="0.25">
      <c r="A806" s="5">
        <v>43831</v>
      </c>
      <c r="B806" t="s">
        <v>125</v>
      </c>
      <c r="C806" t="s">
        <v>214</v>
      </c>
      <c r="D806" s="1">
        <v>21.4105793451</v>
      </c>
    </row>
    <row r="807" spans="1:4" x14ac:dyDescent="0.25">
      <c r="A807" s="5">
        <v>43831</v>
      </c>
      <c r="B807" t="s">
        <v>126</v>
      </c>
      <c r="C807" t="s">
        <v>215</v>
      </c>
      <c r="D807" s="1">
        <v>34.194528875400003</v>
      </c>
    </row>
    <row r="808" spans="1:4" x14ac:dyDescent="0.25">
      <c r="A808" s="5">
        <v>43831</v>
      </c>
      <c r="B808" t="s">
        <v>127</v>
      </c>
      <c r="C808" t="s">
        <v>216</v>
      </c>
      <c r="D808" s="1">
        <v>0.27844811580000001</v>
      </c>
    </row>
    <row r="809" spans="1:4" x14ac:dyDescent="0.25">
      <c r="A809" s="5">
        <v>43831</v>
      </c>
      <c r="B809" t="s">
        <v>128</v>
      </c>
      <c r="C809" t="s">
        <v>217</v>
      </c>
      <c r="D809" s="1">
        <v>3.6717500776000001</v>
      </c>
    </row>
    <row r="810" spans="1:4" x14ac:dyDescent="0.25">
      <c r="A810" s="5">
        <v>43831</v>
      </c>
      <c r="B810" t="s">
        <v>129</v>
      </c>
      <c r="C810" t="s">
        <v>218</v>
      </c>
      <c r="D810" s="1">
        <v>2.8251121075999999</v>
      </c>
    </row>
    <row r="811" spans="1:4" x14ac:dyDescent="0.25">
      <c r="A811" s="5">
        <v>43831</v>
      </c>
      <c r="B811" t="s">
        <v>130</v>
      </c>
      <c r="C811" t="s">
        <v>219</v>
      </c>
      <c r="D811" s="1">
        <v>1.1933310791</v>
      </c>
    </row>
    <row r="812" spans="1:4" x14ac:dyDescent="0.25">
      <c r="A812" s="5">
        <v>43831</v>
      </c>
      <c r="B812" t="s">
        <v>131</v>
      </c>
      <c r="C812" t="s">
        <v>220</v>
      </c>
      <c r="D812" s="1">
        <v>7.8492935635999999</v>
      </c>
    </row>
    <row r="813" spans="1:4" x14ac:dyDescent="0.25">
      <c r="A813" s="5">
        <v>43831</v>
      </c>
      <c r="B813" t="s">
        <v>132</v>
      </c>
      <c r="C813" t="s">
        <v>221</v>
      </c>
      <c r="D813" s="1">
        <v>2.057534676</v>
      </c>
    </row>
    <row r="814" spans="1:4" x14ac:dyDescent="0.25">
      <c r="A814" s="5">
        <v>43831</v>
      </c>
      <c r="B814" t="s">
        <v>134</v>
      </c>
      <c r="C814" t="s">
        <v>222</v>
      </c>
      <c r="D814" s="1">
        <v>0.48225308639999998</v>
      </c>
    </row>
    <row r="815" spans="1:4" x14ac:dyDescent="0.25">
      <c r="A815" s="5">
        <v>43831</v>
      </c>
      <c r="B815" t="s">
        <v>135</v>
      </c>
      <c r="C815" t="s">
        <v>223</v>
      </c>
      <c r="D815" s="1">
        <v>1.8232819074</v>
      </c>
    </row>
    <row r="816" spans="1:4" x14ac:dyDescent="0.25">
      <c r="A816" s="5">
        <v>43831</v>
      </c>
      <c r="B816" t="s">
        <v>136</v>
      </c>
      <c r="C816" t="s">
        <v>224</v>
      </c>
      <c r="D816" s="1">
        <v>8.2697201018000008</v>
      </c>
    </row>
    <row r="817" spans="1:4" x14ac:dyDescent="0.25">
      <c r="A817" s="5">
        <v>43831</v>
      </c>
      <c r="B817" t="s">
        <v>137</v>
      </c>
      <c r="C817" t="s">
        <v>225</v>
      </c>
      <c r="D817" s="1">
        <v>2.1570353558000002</v>
      </c>
    </row>
    <row r="818" spans="1:4" x14ac:dyDescent="0.25">
      <c r="A818" s="5">
        <v>44197</v>
      </c>
      <c r="B818" t="s">
        <v>33</v>
      </c>
      <c r="C818" t="s">
        <v>159</v>
      </c>
      <c r="D818" s="1">
        <v>1.8256547505</v>
      </c>
    </row>
    <row r="819" spans="1:4" x14ac:dyDescent="0.25">
      <c r="A819" s="5">
        <v>44197</v>
      </c>
      <c r="B819" t="s">
        <v>52</v>
      </c>
      <c r="C819" t="s">
        <v>160</v>
      </c>
      <c r="D819" s="1">
        <v>33.947293850900003</v>
      </c>
    </row>
    <row r="820" spans="1:4" x14ac:dyDescent="0.25">
      <c r="A820" s="5">
        <v>44197</v>
      </c>
      <c r="B820" t="s">
        <v>53</v>
      </c>
      <c r="C820" t="s">
        <v>161</v>
      </c>
      <c r="D820" s="1">
        <v>3.2458563535999998</v>
      </c>
    </row>
    <row r="821" spans="1:4" x14ac:dyDescent="0.25">
      <c r="A821" s="5">
        <v>44197</v>
      </c>
      <c r="B821" t="s">
        <v>54</v>
      </c>
      <c r="C821" t="s">
        <v>162</v>
      </c>
      <c r="D821" s="1">
        <v>12.820512820499999</v>
      </c>
    </row>
    <row r="822" spans="1:4" x14ac:dyDescent="0.25">
      <c r="A822" s="5">
        <v>44197</v>
      </c>
      <c r="B822" t="s">
        <v>55</v>
      </c>
      <c r="C822" t="s">
        <v>163</v>
      </c>
      <c r="D822" s="1">
        <v>12.124352331600001</v>
      </c>
    </row>
    <row r="823" spans="1:4" x14ac:dyDescent="0.25">
      <c r="A823" s="5">
        <v>44197</v>
      </c>
      <c r="B823" t="s">
        <v>56</v>
      </c>
      <c r="C823" t="s">
        <v>164</v>
      </c>
      <c r="D823" s="1">
        <v>2.6528117358999999</v>
      </c>
    </row>
    <row r="824" spans="1:4" x14ac:dyDescent="0.25">
      <c r="A824" s="5">
        <v>44197</v>
      </c>
      <c r="B824" t="s">
        <v>57</v>
      </c>
      <c r="C824" t="s">
        <v>165</v>
      </c>
      <c r="D824" s="1">
        <v>5.3552302749000003</v>
      </c>
    </row>
    <row r="825" spans="1:4" x14ac:dyDescent="0.25">
      <c r="A825" s="5">
        <v>44197</v>
      </c>
      <c r="B825" t="s">
        <v>58</v>
      </c>
      <c r="C825" t="s">
        <v>166</v>
      </c>
      <c r="D825" s="1">
        <v>1.4814814814999999</v>
      </c>
    </row>
    <row r="826" spans="1:4" x14ac:dyDescent="0.25">
      <c r="A826" s="5">
        <v>44197</v>
      </c>
      <c r="B826" t="s">
        <v>59</v>
      </c>
      <c r="C826" t="s">
        <v>167</v>
      </c>
      <c r="D826" s="1">
        <v>9.6104373392000007</v>
      </c>
    </row>
    <row r="827" spans="1:4" x14ac:dyDescent="0.25">
      <c r="A827" s="5">
        <v>44197</v>
      </c>
      <c r="B827" t="s">
        <v>60</v>
      </c>
      <c r="C827" t="s">
        <v>168</v>
      </c>
      <c r="D827" s="1">
        <v>16.551724137899999</v>
      </c>
    </row>
    <row r="828" spans="1:4" x14ac:dyDescent="0.25">
      <c r="A828" s="5">
        <v>44197</v>
      </c>
      <c r="B828" t="s">
        <v>61</v>
      </c>
      <c r="C828" t="s">
        <v>169</v>
      </c>
      <c r="D828" s="1">
        <v>11.789449749899999</v>
      </c>
    </row>
    <row r="829" spans="1:4" x14ac:dyDescent="0.25">
      <c r="A829" s="5">
        <v>44197</v>
      </c>
      <c r="B829" t="s">
        <v>62</v>
      </c>
      <c r="C829" t="s">
        <v>170</v>
      </c>
      <c r="D829" s="1">
        <v>5</v>
      </c>
    </row>
    <row r="830" spans="1:4" x14ac:dyDescent="0.25">
      <c r="A830" s="5">
        <v>44197</v>
      </c>
      <c r="B830" t="s">
        <v>63</v>
      </c>
      <c r="C830" t="s">
        <v>171</v>
      </c>
      <c r="D830" s="1">
        <v>26.172300981500001</v>
      </c>
    </row>
    <row r="831" spans="1:4" x14ac:dyDescent="0.25">
      <c r="A831" s="5">
        <v>44197</v>
      </c>
      <c r="B831" t="s">
        <v>64</v>
      </c>
      <c r="C831" t="s">
        <v>172</v>
      </c>
      <c r="D831" s="1">
        <v>20.82616179</v>
      </c>
    </row>
    <row r="832" spans="1:4" x14ac:dyDescent="0.25">
      <c r="A832" s="5">
        <v>44197</v>
      </c>
      <c r="B832" t="s">
        <v>65</v>
      </c>
      <c r="C832" t="s">
        <v>173</v>
      </c>
      <c r="D832" s="1">
        <v>21.4745465184</v>
      </c>
    </row>
    <row r="833" spans="1:4" x14ac:dyDescent="0.25">
      <c r="A833" s="5">
        <v>44197</v>
      </c>
      <c r="B833" t="s">
        <v>66</v>
      </c>
      <c r="C833" t="s">
        <v>174</v>
      </c>
      <c r="D833" s="1">
        <v>0</v>
      </c>
    </row>
    <row r="834" spans="1:4" x14ac:dyDescent="0.25">
      <c r="A834" s="5">
        <v>44197</v>
      </c>
      <c r="B834" t="s">
        <v>68</v>
      </c>
      <c r="C834" t="s">
        <v>175</v>
      </c>
      <c r="D834" s="1">
        <v>6.9677419355000003</v>
      </c>
    </row>
    <row r="835" spans="1:4" x14ac:dyDescent="0.25">
      <c r="A835" s="5">
        <v>44197</v>
      </c>
      <c r="B835" t="s">
        <v>70</v>
      </c>
      <c r="C835" t="s">
        <v>226</v>
      </c>
      <c r="D835" s="1">
        <v>15.1515151515</v>
      </c>
    </row>
    <row r="836" spans="1:4" x14ac:dyDescent="0.25">
      <c r="A836" s="5">
        <v>44197</v>
      </c>
      <c r="B836" t="s">
        <v>71</v>
      </c>
      <c r="C836" t="s">
        <v>176</v>
      </c>
      <c r="D836" s="1">
        <v>0.17182130579999999</v>
      </c>
    </row>
    <row r="837" spans="1:4" x14ac:dyDescent="0.25">
      <c r="A837" s="5">
        <v>44197</v>
      </c>
      <c r="B837" t="s">
        <v>72</v>
      </c>
      <c r="C837" t="s">
        <v>177</v>
      </c>
      <c r="D837" s="1">
        <v>1.9382022472</v>
      </c>
    </row>
    <row r="838" spans="1:4" x14ac:dyDescent="0.25">
      <c r="A838" s="5">
        <v>44197</v>
      </c>
      <c r="B838" t="s">
        <v>73</v>
      </c>
      <c r="C838" t="s">
        <v>178</v>
      </c>
      <c r="D838" s="1">
        <v>0.48444743600000001</v>
      </c>
    </row>
    <row r="839" spans="1:4" x14ac:dyDescent="0.25">
      <c r="A839" s="5">
        <v>44197</v>
      </c>
      <c r="B839" t="s">
        <v>74</v>
      </c>
      <c r="C839" t="s">
        <v>179</v>
      </c>
      <c r="D839" s="1">
        <v>10.1365923796</v>
      </c>
    </row>
    <row r="840" spans="1:4" x14ac:dyDescent="0.25">
      <c r="A840" s="5">
        <v>44197</v>
      </c>
      <c r="B840" t="s">
        <v>75</v>
      </c>
      <c r="C840" t="s">
        <v>180</v>
      </c>
      <c r="D840" s="1">
        <v>20.866141732300001</v>
      </c>
    </row>
    <row r="841" spans="1:4" x14ac:dyDescent="0.25">
      <c r="A841" s="5">
        <v>44197</v>
      </c>
      <c r="B841" t="s">
        <v>76</v>
      </c>
      <c r="C841" t="s">
        <v>181</v>
      </c>
      <c r="D841" s="1">
        <v>6.4864126724000002</v>
      </c>
    </row>
    <row r="842" spans="1:4" x14ac:dyDescent="0.25">
      <c r="A842" s="5">
        <v>44197</v>
      </c>
      <c r="B842" t="s">
        <v>78</v>
      </c>
      <c r="C842" t="s">
        <v>182</v>
      </c>
      <c r="D842" s="1">
        <v>6.7415730336999999</v>
      </c>
    </row>
    <row r="843" spans="1:4" x14ac:dyDescent="0.25">
      <c r="A843" s="5">
        <v>44197</v>
      </c>
      <c r="B843" t="s">
        <v>79</v>
      </c>
      <c r="C843" t="s">
        <v>183</v>
      </c>
      <c r="D843" s="1">
        <v>6.2631578947</v>
      </c>
    </row>
    <row r="844" spans="1:4" x14ac:dyDescent="0.25">
      <c r="A844" s="5">
        <v>44197</v>
      </c>
      <c r="B844" t="s">
        <v>80</v>
      </c>
      <c r="C844" t="s">
        <v>184</v>
      </c>
      <c r="D844" s="1">
        <v>1.1789924973000001</v>
      </c>
    </row>
    <row r="845" spans="1:4" x14ac:dyDescent="0.25">
      <c r="A845" s="5">
        <v>44197</v>
      </c>
      <c r="B845" t="s">
        <v>81</v>
      </c>
      <c r="C845" t="s">
        <v>185</v>
      </c>
      <c r="D845" s="1">
        <v>5.3321417932999999</v>
      </c>
    </row>
    <row r="846" spans="1:4" x14ac:dyDescent="0.25">
      <c r="A846" s="5">
        <v>44197</v>
      </c>
      <c r="B846" t="s">
        <v>82</v>
      </c>
      <c r="C846" t="s">
        <v>186</v>
      </c>
      <c r="D846" s="1">
        <v>4.6147071774999997</v>
      </c>
    </row>
    <row r="847" spans="1:4" x14ac:dyDescent="0.25">
      <c r="A847" s="5">
        <v>44197</v>
      </c>
      <c r="B847" t="s">
        <v>84</v>
      </c>
      <c r="C847" t="s">
        <v>187</v>
      </c>
      <c r="D847" s="1">
        <v>3.1127286658000002</v>
      </c>
    </row>
    <row r="848" spans="1:4" x14ac:dyDescent="0.25">
      <c r="A848" s="5">
        <v>44197</v>
      </c>
      <c r="B848" t="s">
        <v>88</v>
      </c>
      <c r="C848" t="s">
        <v>188</v>
      </c>
      <c r="D848" s="1">
        <v>7.5148809524000004</v>
      </c>
    </row>
    <row r="849" spans="1:4" x14ac:dyDescent="0.25">
      <c r="A849" s="5">
        <v>44197</v>
      </c>
      <c r="B849" t="s">
        <v>89</v>
      </c>
      <c r="C849" t="s">
        <v>189</v>
      </c>
      <c r="D849" s="1">
        <v>1.8640000000000001</v>
      </c>
    </row>
    <row r="850" spans="1:4" x14ac:dyDescent="0.25">
      <c r="A850" s="5">
        <v>44197</v>
      </c>
      <c r="B850" t="s">
        <v>91</v>
      </c>
      <c r="C850" t="s">
        <v>190</v>
      </c>
      <c r="D850" s="1">
        <v>48.913043478299997</v>
      </c>
    </row>
    <row r="851" spans="1:4" x14ac:dyDescent="0.25">
      <c r="A851" s="5">
        <v>44197</v>
      </c>
      <c r="B851" t="s">
        <v>92</v>
      </c>
      <c r="C851" t="s">
        <v>191</v>
      </c>
      <c r="D851" s="1">
        <v>45.662100456600001</v>
      </c>
    </row>
    <row r="852" spans="1:4" x14ac:dyDescent="0.25">
      <c r="A852" s="5">
        <v>44197</v>
      </c>
      <c r="B852" t="s">
        <v>93</v>
      </c>
      <c r="C852" t="s">
        <v>192</v>
      </c>
      <c r="D852" s="1">
        <v>36.600411240600003</v>
      </c>
    </row>
    <row r="853" spans="1:4" x14ac:dyDescent="0.25">
      <c r="A853" s="5">
        <v>44197</v>
      </c>
      <c r="B853" t="s">
        <v>94</v>
      </c>
      <c r="C853" t="s">
        <v>193</v>
      </c>
      <c r="D853" s="1">
        <v>4.8027444254000002</v>
      </c>
    </row>
    <row r="854" spans="1:4" x14ac:dyDescent="0.25">
      <c r="A854" s="5">
        <v>44197</v>
      </c>
      <c r="B854" t="s">
        <v>95</v>
      </c>
      <c r="C854" t="s">
        <v>194</v>
      </c>
      <c r="D854" s="1">
        <v>1.1942258186000001</v>
      </c>
    </row>
    <row r="855" spans="1:4" x14ac:dyDescent="0.25">
      <c r="A855" s="5">
        <v>44197</v>
      </c>
      <c r="B855" t="s">
        <v>96</v>
      </c>
      <c r="C855" t="s">
        <v>195</v>
      </c>
      <c r="D855" s="1">
        <v>3.515625</v>
      </c>
    </row>
    <row r="856" spans="1:4" x14ac:dyDescent="0.25">
      <c r="A856" s="5">
        <v>44197</v>
      </c>
      <c r="B856" t="s">
        <v>97</v>
      </c>
      <c r="C856" t="s">
        <v>196</v>
      </c>
      <c r="D856" s="1">
        <v>7.7130736599999999E-2</v>
      </c>
    </row>
    <row r="857" spans="1:4" x14ac:dyDescent="0.25">
      <c r="A857" s="5">
        <v>44197</v>
      </c>
      <c r="B857" t="s">
        <v>98</v>
      </c>
      <c r="C857" t="s">
        <v>197</v>
      </c>
      <c r="D857" s="1">
        <v>2.3552066361000001</v>
      </c>
    </row>
    <row r="858" spans="1:4" x14ac:dyDescent="0.25">
      <c r="A858" s="5">
        <v>44197</v>
      </c>
      <c r="B858" t="s">
        <v>99</v>
      </c>
      <c r="C858" t="s">
        <v>198</v>
      </c>
      <c r="D858" s="1">
        <v>1.8456375839000001</v>
      </c>
    </row>
    <row r="859" spans="1:4" x14ac:dyDescent="0.25">
      <c r="A859" s="5">
        <v>44197</v>
      </c>
      <c r="B859" t="s">
        <v>100</v>
      </c>
      <c r="C859" t="s">
        <v>199</v>
      </c>
      <c r="D859" s="1">
        <v>2.0324034128999999</v>
      </c>
    </row>
    <row r="860" spans="1:4" x14ac:dyDescent="0.25">
      <c r="A860" s="5">
        <v>44197</v>
      </c>
      <c r="B860" t="s">
        <v>101</v>
      </c>
      <c r="C860" t="s">
        <v>200</v>
      </c>
      <c r="D860" s="1">
        <v>1.6972165647999999</v>
      </c>
    </row>
    <row r="861" spans="1:4" x14ac:dyDescent="0.25">
      <c r="A861" s="5">
        <v>44197</v>
      </c>
      <c r="B861" t="s">
        <v>102</v>
      </c>
      <c r="C861" t="s">
        <v>201</v>
      </c>
      <c r="D861" s="1">
        <v>4.8611111110999996</v>
      </c>
    </row>
    <row r="862" spans="1:4" x14ac:dyDescent="0.25">
      <c r="A862" s="5">
        <v>44197</v>
      </c>
      <c r="B862" t="s">
        <v>103</v>
      </c>
      <c r="C862" t="s">
        <v>202</v>
      </c>
      <c r="D862" s="1">
        <v>2.0560854418000001</v>
      </c>
    </row>
    <row r="863" spans="1:4" x14ac:dyDescent="0.25">
      <c r="A863" s="5">
        <v>44197</v>
      </c>
      <c r="B863" t="s">
        <v>105</v>
      </c>
      <c r="C863" t="s">
        <v>203</v>
      </c>
      <c r="D863" s="1">
        <v>15.751503006</v>
      </c>
    </row>
    <row r="864" spans="1:4" x14ac:dyDescent="0.25">
      <c r="A864" s="5">
        <v>44197</v>
      </c>
      <c r="B864" t="s">
        <v>106</v>
      </c>
      <c r="C864" t="s">
        <v>204</v>
      </c>
      <c r="D864" s="1">
        <v>12.7068873465</v>
      </c>
    </row>
    <row r="865" spans="1:4" x14ac:dyDescent="0.25">
      <c r="A865" s="5">
        <v>44197</v>
      </c>
      <c r="B865" t="s">
        <v>108</v>
      </c>
      <c r="C865" t="s">
        <v>205</v>
      </c>
      <c r="D865" s="1">
        <v>8.2413350448999996</v>
      </c>
    </row>
    <row r="866" spans="1:4" x14ac:dyDescent="0.25">
      <c r="A866" s="5">
        <v>44197</v>
      </c>
      <c r="B866" t="s">
        <v>109</v>
      </c>
      <c r="C866" t="s">
        <v>206</v>
      </c>
      <c r="D866" s="1">
        <v>3.9727582293000001</v>
      </c>
    </row>
    <row r="867" spans="1:4" x14ac:dyDescent="0.25">
      <c r="A867" s="5">
        <v>44197</v>
      </c>
      <c r="B867" t="s">
        <v>111</v>
      </c>
      <c r="C867" t="s">
        <v>207</v>
      </c>
      <c r="D867" s="1">
        <v>11.1473626971</v>
      </c>
    </row>
    <row r="868" spans="1:4" x14ac:dyDescent="0.25">
      <c r="A868" s="5">
        <v>44197</v>
      </c>
      <c r="B868" t="s">
        <v>112</v>
      </c>
      <c r="C868" t="s">
        <v>208</v>
      </c>
      <c r="D868" s="1">
        <v>1.466992665</v>
      </c>
    </row>
    <row r="869" spans="1:4" x14ac:dyDescent="0.25">
      <c r="A869" s="5">
        <v>44197</v>
      </c>
      <c r="B869" t="s">
        <v>113</v>
      </c>
      <c r="C869" t="s">
        <v>209</v>
      </c>
      <c r="D869" s="1">
        <v>5.8333333332999997</v>
      </c>
    </row>
    <row r="870" spans="1:4" x14ac:dyDescent="0.25">
      <c r="A870" s="5">
        <v>44197</v>
      </c>
      <c r="B870" t="s">
        <v>121</v>
      </c>
      <c r="C870" t="s">
        <v>210</v>
      </c>
      <c r="D870" s="1">
        <v>2.6114362899999999</v>
      </c>
    </row>
    <row r="871" spans="1:4" x14ac:dyDescent="0.25">
      <c r="A871" s="5">
        <v>44197</v>
      </c>
      <c r="B871" t="s">
        <v>122</v>
      </c>
      <c r="C871" t="s">
        <v>211</v>
      </c>
      <c r="D871" s="1">
        <v>27.737226277400001</v>
      </c>
    </row>
    <row r="872" spans="1:4" x14ac:dyDescent="0.25">
      <c r="A872" s="5">
        <v>44197</v>
      </c>
      <c r="B872" t="s">
        <v>123</v>
      </c>
      <c r="C872" t="s">
        <v>212</v>
      </c>
      <c r="D872" s="1">
        <v>26.154571159300001</v>
      </c>
    </row>
    <row r="873" spans="1:4" x14ac:dyDescent="0.25">
      <c r="A873" s="5">
        <v>44197</v>
      </c>
      <c r="B873" t="s">
        <v>124</v>
      </c>
      <c r="C873" t="s">
        <v>213</v>
      </c>
      <c r="D873" s="1">
        <v>6.0642813800000001E-2</v>
      </c>
    </row>
    <row r="874" spans="1:4" x14ac:dyDescent="0.25">
      <c r="A874" s="5">
        <v>44197</v>
      </c>
      <c r="B874" t="s">
        <v>125</v>
      </c>
      <c r="C874" t="s">
        <v>214</v>
      </c>
      <c r="D874" s="1">
        <v>21.4105793451</v>
      </c>
    </row>
    <row r="875" spans="1:4" x14ac:dyDescent="0.25">
      <c r="A875" s="5">
        <v>44197</v>
      </c>
      <c r="B875" t="s">
        <v>126</v>
      </c>
      <c r="C875" t="s">
        <v>215</v>
      </c>
      <c r="D875" s="1">
        <v>34.194528875400003</v>
      </c>
    </row>
    <row r="876" spans="1:4" x14ac:dyDescent="0.25">
      <c r="A876" s="5">
        <v>44197</v>
      </c>
      <c r="B876" t="s">
        <v>127</v>
      </c>
      <c r="C876" t="s">
        <v>216</v>
      </c>
      <c r="D876" s="1">
        <v>0.27844811580000001</v>
      </c>
    </row>
    <row r="877" spans="1:4" x14ac:dyDescent="0.25">
      <c r="A877" s="5">
        <v>44197</v>
      </c>
      <c r="B877" t="s">
        <v>128</v>
      </c>
      <c r="C877" t="s">
        <v>217</v>
      </c>
      <c r="D877" s="1">
        <v>3.6717500776000001</v>
      </c>
    </row>
    <row r="878" spans="1:4" x14ac:dyDescent="0.25">
      <c r="A878" s="5">
        <v>44197</v>
      </c>
      <c r="B878" t="s">
        <v>129</v>
      </c>
      <c r="C878" t="s">
        <v>218</v>
      </c>
      <c r="D878" s="1">
        <v>2.8251121075999999</v>
      </c>
    </row>
    <row r="879" spans="1:4" x14ac:dyDescent="0.25">
      <c r="A879" s="5">
        <v>44197</v>
      </c>
      <c r="B879" t="s">
        <v>130</v>
      </c>
      <c r="C879" t="s">
        <v>219</v>
      </c>
      <c r="D879" s="1">
        <v>1.1933310791</v>
      </c>
    </row>
    <row r="880" spans="1:4" x14ac:dyDescent="0.25">
      <c r="A880" s="5">
        <v>44197</v>
      </c>
      <c r="B880" t="s">
        <v>131</v>
      </c>
      <c r="C880" t="s">
        <v>220</v>
      </c>
      <c r="D880" s="1">
        <v>7.8492935635999999</v>
      </c>
    </row>
    <row r="881" spans="1:4" x14ac:dyDescent="0.25">
      <c r="A881" s="5">
        <v>44197</v>
      </c>
      <c r="B881" t="s">
        <v>132</v>
      </c>
      <c r="C881" t="s">
        <v>221</v>
      </c>
      <c r="D881" s="1">
        <v>2.057534676</v>
      </c>
    </row>
    <row r="882" spans="1:4" x14ac:dyDescent="0.25">
      <c r="A882" s="5">
        <v>44197</v>
      </c>
      <c r="B882" t="s">
        <v>134</v>
      </c>
      <c r="C882" t="s">
        <v>222</v>
      </c>
      <c r="D882" s="1">
        <v>0.48225308639999998</v>
      </c>
    </row>
    <row r="883" spans="1:4" x14ac:dyDescent="0.25">
      <c r="A883" s="5">
        <v>44197</v>
      </c>
      <c r="B883" t="s">
        <v>135</v>
      </c>
      <c r="C883" t="s">
        <v>223</v>
      </c>
      <c r="D883" s="1">
        <v>1.8232819074</v>
      </c>
    </row>
    <row r="884" spans="1:4" x14ac:dyDescent="0.25">
      <c r="A884" s="5">
        <v>44197</v>
      </c>
      <c r="B884" t="s">
        <v>136</v>
      </c>
      <c r="C884" t="s">
        <v>224</v>
      </c>
      <c r="D884" s="1">
        <v>8.2697201018000008</v>
      </c>
    </row>
    <row r="885" spans="1:4" x14ac:dyDescent="0.25">
      <c r="A885" s="5">
        <v>44197</v>
      </c>
      <c r="B885" t="s">
        <v>137</v>
      </c>
      <c r="C885" t="s">
        <v>225</v>
      </c>
      <c r="D885" s="1">
        <v>2.1570353558000002</v>
      </c>
    </row>
    <row r="886" spans="1:4" x14ac:dyDescent="0.25">
      <c r="A886" s="5">
        <v>44562</v>
      </c>
      <c r="B886" t="s">
        <v>33</v>
      </c>
      <c r="C886" t="s">
        <v>159</v>
      </c>
      <c r="D886" s="1">
        <v>1.8256547505</v>
      </c>
    </row>
    <row r="887" spans="1:4" x14ac:dyDescent="0.25">
      <c r="A887" s="5">
        <v>44562</v>
      </c>
      <c r="B887" t="s">
        <v>52</v>
      </c>
      <c r="C887" t="s">
        <v>160</v>
      </c>
      <c r="D887" s="1">
        <v>33.947293850900003</v>
      </c>
    </row>
    <row r="888" spans="1:4" x14ac:dyDescent="0.25">
      <c r="A888" s="5">
        <v>44562</v>
      </c>
      <c r="B888" t="s">
        <v>53</v>
      </c>
      <c r="C888" t="s">
        <v>161</v>
      </c>
      <c r="D888" s="1">
        <v>3.2458563535999998</v>
      </c>
    </row>
    <row r="889" spans="1:4" x14ac:dyDescent="0.25">
      <c r="A889" s="5">
        <v>44562</v>
      </c>
      <c r="B889" t="s">
        <v>54</v>
      </c>
      <c r="C889" t="s">
        <v>162</v>
      </c>
      <c r="D889" s="1">
        <v>12.820512820499999</v>
      </c>
    </row>
    <row r="890" spans="1:4" x14ac:dyDescent="0.25">
      <c r="A890" s="5">
        <v>44562</v>
      </c>
      <c r="B890" t="s">
        <v>55</v>
      </c>
      <c r="C890" t="s">
        <v>163</v>
      </c>
      <c r="D890" s="1">
        <v>12.124352331600001</v>
      </c>
    </row>
    <row r="891" spans="1:4" x14ac:dyDescent="0.25">
      <c r="A891" s="5">
        <v>44562</v>
      </c>
      <c r="B891" t="s">
        <v>56</v>
      </c>
      <c r="C891" t="s">
        <v>164</v>
      </c>
      <c r="D891" s="1">
        <v>2.6528117358999999</v>
      </c>
    </row>
    <row r="892" spans="1:4" x14ac:dyDescent="0.25">
      <c r="A892" s="5">
        <v>44562</v>
      </c>
      <c r="B892" t="s">
        <v>57</v>
      </c>
      <c r="C892" t="s">
        <v>165</v>
      </c>
      <c r="D892" s="1">
        <v>5.3552302749000003</v>
      </c>
    </row>
    <row r="893" spans="1:4" x14ac:dyDescent="0.25">
      <c r="A893" s="5">
        <v>44562</v>
      </c>
      <c r="B893" t="s">
        <v>58</v>
      </c>
      <c r="C893" t="s">
        <v>166</v>
      </c>
      <c r="D893" s="1">
        <v>1.4814814814999999</v>
      </c>
    </row>
    <row r="894" spans="1:4" x14ac:dyDescent="0.25">
      <c r="A894" s="5">
        <v>44562</v>
      </c>
      <c r="B894" t="s">
        <v>59</v>
      </c>
      <c r="C894" t="s">
        <v>167</v>
      </c>
      <c r="D894" s="1">
        <v>9.6104373392000007</v>
      </c>
    </row>
    <row r="895" spans="1:4" x14ac:dyDescent="0.25">
      <c r="A895" s="5">
        <v>44562</v>
      </c>
      <c r="B895" t="s">
        <v>60</v>
      </c>
      <c r="C895" t="s">
        <v>168</v>
      </c>
      <c r="D895" s="1">
        <v>16.551724137899999</v>
      </c>
    </row>
    <row r="896" spans="1:4" x14ac:dyDescent="0.25">
      <c r="A896" s="5">
        <v>44562</v>
      </c>
      <c r="B896" t="s">
        <v>61</v>
      </c>
      <c r="C896" t="s">
        <v>169</v>
      </c>
      <c r="D896" s="1">
        <v>11.789449749899999</v>
      </c>
    </row>
    <row r="897" spans="1:4" x14ac:dyDescent="0.25">
      <c r="A897" s="5">
        <v>44562</v>
      </c>
      <c r="B897" t="s">
        <v>62</v>
      </c>
      <c r="C897" t="s">
        <v>170</v>
      </c>
      <c r="D897" s="1">
        <v>5</v>
      </c>
    </row>
    <row r="898" spans="1:4" x14ac:dyDescent="0.25">
      <c r="A898" s="5">
        <v>44562</v>
      </c>
      <c r="B898" t="s">
        <v>63</v>
      </c>
      <c r="C898" t="s">
        <v>171</v>
      </c>
      <c r="D898" s="1">
        <v>26.172300981500001</v>
      </c>
    </row>
    <row r="899" spans="1:4" x14ac:dyDescent="0.25">
      <c r="A899" s="5">
        <v>44562</v>
      </c>
      <c r="B899" t="s">
        <v>64</v>
      </c>
      <c r="C899" t="s">
        <v>172</v>
      </c>
      <c r="D899" s="1">
        <v>20.82616179</v>
      </c>
    </row>
    <row r="900" spans="1:4" x14ac:dyDescent="0.25">
      <c r="A900" s="5">
        <v>44562</v>
      </c>
      <c r="B900" t="s">
        <v>65</v>
      </c>
      <c r="C900" t="s">
        <v>173</v>
      </c>
      <c r="D900" s="1">
        <v>21.4745465184</v>
      </c>
    </row>
    <row r="901" spans="1:4" x14ac:dyDescent="0.25">
      <c r="A901" s="5">
        <v>44562</v>
      </c>
      <c r="B901" t="s">
        <v>66</v>
      </c>
      <c r="C901" t="s">
        <v>174</v>
      </c>
      <c r="D901" s="1">
        <v>0</v>
      </c>
    </row>
    <row r="902" spans="1:4" x14ac:dyDescent="0.25">
      <c r="A902" s="5">
        <v>44562</v>
      </c>
      <c r="B902" t="s">
        <v>68</v>
      </c>
      <c r="C902" t="s">
        <v>175</v>
      </c>
      <c r="D902" s="1">
        <v>6.9677419355000003</v>
      </c>
    </row>
    <row r="903" spans="1:4" x14ac:dyDescent="0.25">
      <c r="A903" s="5">
        <v>44562</v>
      </c>
      <c r="B903" t="s">
        <v>70</v>
      </c>
      <c r="C903" t="s">
        <v>226</v>
      </c>
      <c r="D903" s="1">
        <v>15.1515151515</v>
      </c>
    </row>
    <row r="904" spans="1:4" x14ac:dyDescent="0.25">
      <c r="A904" s="5">
        <v>44562</v>
      </c>
      <c r="B904" t="s">
        <v>71</v>
      </c>
      <c r="C904" t="s">
        <v>176</v>
      </c>
      <c r="D904" s="1">
        <v>0.17182130579999999</v>
      </c>
    </row>
    <row r="905" spans="1:4" x14ac:dyDescent="0.25">
      <c r="A905" s="5">
        <v>44562</v>
      </c>
      <c r="B905" t="s">
        <v>72</v>
      </c>
      <c r="C905" t="s">
        <v>177</v>
      </c>
      <c r="D905" s="1">
        <v>1.9382022472</v>
      </c>
    </row>
    <row r="906" spans="1:4" x14ac:dyDescent="0.25">
      <c r="A906" s="5">
        <v>44562</v>
      </c>
      <c r="B906" t="s">
        <v>73</v>
      </c>
      <c r="C906" t="s">
        <v>178</v>
      </c>
      <c r="D906" s="1">
        <v>0.48444743600000001</v>
      </c>
    </row>
    <row r="907" spans="1:4" x14ac:dyDescent="0.25">
      <c r="A907" s="5">
        <v>44562</v>
      </c>
      <c r="B907" t="s">
        <v>74</v>
      </c>
      <c r="C907" t="s">
        <v>179</v>
      </c>
      <c r="D907" s="1">
        <v>10.1365923796</v>
      </c>
    </row>
    <row r="908" spans="1:4" x14ac:dyDescent="0.25">
      <c r="A908" s="5">
        <v>44562</v>
      </c>
      <c r="B908" t="s">
        <v>75</v>
      </c>
      <c r="C908" t="s">
        <v>180</v>
      </c>
      <c r="D908" s="1">
        <v>20.866141732300001</v>
      </c>
    </row>
    <row r="909" spans="1:4" x14ac:dyDescent="0.25">
      <c r="A909" s="5">
        <v>44562</v>
      </c>
      <c r="B909" t="s">
        <v>76</v>
      </c>
      <c r="C909" t="s">
        <v>181</v>
      </c>
      <c r="D909" s="1">
        <v>6.4864126724000002</v>
      </c>
    </row>
    <row r="910" spans="1:4" x14ac:dyDescent="0.25">
      <c r="A910" s="5">
        <v>44562</v>
      </c>
      <c r="B910" t="s">
        <v>78</v>
      </c>
      <c r="C910" t="s">
        <v>182</v>
      </c>
      <c r="D910" s="1">
        <v>6.7415730336999999</v>
      </c>
    </row>
    <row r="911" spans="1:4" x14ac:dyDescent="0.25">
      <c r="A911" s="5">
        <v>44562</v>
      </c>
      <c r="B911" t="s">
        <v>79</v>
      </c>
      <c r="C911" t="s">
        <v>183</v>
      </c>
      <c r="D911" s="1">
        <v>6.2631578947</v>
      </c>
    </row>
    <row r="912" spans="1:4" x14ac:dyDescent="0.25">
      <c r="A912" s="5">
        <v>44562</v>
      </c>
      <c r="B912" t="s">
        <v>80</v>
      </c>
      <c r="C912" t="s">
        <v>184</v>
      </c>
      <c r="D912" s="1">
        <v>1.1789924973000001</v>
      </c>
    </row>
    <row r="913" spans="1:4" x14ac:dyDescent="0.25">
      <c r="A913" s="5">
        <v>44562</v>
      </c>
      <c r="B913" t="s">
        <v>81</v>
      </c>
      <c r="C913" t="s">
        <v>185</v>
      </c>
      <c r="D913" s="1">
        <v>5.3321417932999999</v>
      </c>
    </row>
    <row r="914" spans="1:4" x14ac:dyDescent="0.25">
      <c r="A914" s="5">
        <v>44562</v>
      </c>
      <c r="B914" t="s">
        <v>82</v>
      </c>
      <c r="C914" t="s">
        <v>186</v>
      </c>
      <c r="D914" s="1">
        <v>4.6147071774999997</v>
      </c>
    </row>
    <row r="915" spans="1:4" x14ac:dyDescent="0.25">
      <c r="A915" s="5">
        <v>44562</v>
      </c>
      <c r="B915" t="s">
        <v>84</v>
      </c>
      <c r="C915" t="s">
        <v>187</v>
      </c>
      <c r="D915" s="1">
        <v>3.1127286658000002</v>
      </c>
    </row>
    <row r="916" spans="1:4" x14ac:dyDescent="0.25">
      <c r="A916" s="5">
        <v>44562</v>
      </c>
      <c r="B916" t="s">
        <v>88</v>
      </c>
      <c r="C916" t="s">
        <v>188</v>
      </c>
      <c r="D916" s="1">
        <v>7.5148809524000004</v>
      </c>
    </row>
    <row r="917" spans="1:4" x14ac:dyDescent="0.25">
      <c r="A917" s="5">
        <v>44562</v>
      </c>
      <c r="B917" t="s">
        <v>89</v>
      </c>
      <c r="C917" t="s">
        <v>189</v>
      </c>
      <c r="D917" s="1">
        <v>1.8640000000000001</v>
      </c>
    </row>
    <row r="918" spans="1:4" x14ac:dyDescent="0.25">
      <c r="A918" s="5">
        <v>44562</v>
      </c>
      <c r="B918" t="s">
        <v>91</v>
      </c>
      <c r="C918" t="s">
        <v>190</v>
      </c>
      <c r="D918" s="1">
        <v>48.913043478299997</v>
      </c>
    </row>
    <row r="919" spans="1:4" x14ac:dyDescent="0.25">
      <c r="A919" s="5">
        <v>44562</v>
      </c>
      <c r="B919" t="s">
        <v>92</v>
      </c>
      <c r="C919" t="s">
        <v>191</v>
      </c>
      <c r="D919" s="1">
        <v>45.662100456600001</v>
      </c>
    </row>
    <row r="920" spans="1:4" x14ac:dyDescent="0.25">
      <c r="A920" s="5">
        <v>44562</v>
      </c>
      <c r="B920" t="s">
        <v>93</v>
      </c>
      <c r="C920" t="s">
        <v>192</v>
      </c>
      <c r="D920" s="1">
        <v>36.600411240600003</v>
      </c>
    </row>
    <row r="921" spans="1:4" x14ac:dyDescent="0.25">
      <c r="A921" s="5">
        <v>44562</v>
      </c>
      <c r="B921" t="s">
        <v>94</v>
      </c>
      <c r="C921" t="s">
        <v>193</v>
      </c>
      <c r="D921" s="1">
        <v>4.8027444254000002</v>
      </c>
    </row>
    <row r="922" spans="1:4" x14ac:dyDescent="0.25">
      <c r="A922" s="5">
        <v>44562</v>
      </c>
      <c r="B922" t="s">
        <v>95</v>
      </c>
      <c r="C922" t="s">
        <v>194</v>
      </c>
      <c r="D922" s="1">
        <v>1.1942258186000001</v>
      </c>
    </row>
    <row r="923" spans="1:4" x14ac:dyDescent="0.25">
      <c r="A923" s="5">
        <v>44562</v>
      </c>
      <c r="B923" t="s">
        <v>96</v>
      </c>
      <c r="C923" t="s">
        <v>195</v>
      </c>
      <c r="D923" s="1">
        <v>3.515625</v>
      </c>
    </row>
    <row r="924" spans="1:4" x14ac:dyDescent="0.25">
      <c r="A924" s="5">
        <v>44562</v>
      </c>
      <c r="B924" t="s">
        <v>97</v>
      </c>
      <c r="C924" t="s">
        <v>196</v>
      </c>
      <c r="D924" s="1">
        <v>7.7130736599999999E-2</v>
      </c>
    </row>
    <row r="925" spans="1:4" x14ac:dyDescent="0.25">
      <c r="A925" s="5">
        <v>44562</v>
      </c>
      <c r="B925" t="s">
        <v>98</v>
      </c>
      <c r="C925" t="s">
        <v>197</v>
      </c>
      <c r="D925" s="1">
        <v>2.3552066361000001</v>
      </c>
    </row>
    <row r="926" spans="1:4" x14ac:dyDescent="0.25">
      <c r="A926" s="5">
        <v>44562</v>
      </c>
      <c r="B926" t="s">
        <v>99</v>
      </c>
      <c r="C926" t="s">
        <v>198</v>
      </c>
      <c r="D926" s="1">
        <v>1.8456375839000001</v>
      </c>
    </row>
    <row r="927" spans="1:4" x14ac:dyDescent="0.25">
      <c r="A927" s="5">
        <v>44562</v>
      </c>
      <c r="B927" t="s">
        <v>100</v>
      </c>
      <c r="C927" t="s">
        <v>199</v>
      </c>
      <c r="D927" s="1">
        <v>2.0324034128999999</v>
      </c>
    </row>
    <row r="928" spans="1:4" x14ac:dyDescent="0.25">
      <c r="A928" s="5">
        <v>44562</v>
      </c>
      <c r="B928" t="s">
        <v>101</v>
      </c>
      <c r="C928" t="s">
        <v>200</v>
      </c>
      <c r="D928" s="1">
        <v>1.6972165647999999</v>
      </c>
    </row>
    <row r="929" spans="1:4" x14ac:dyDescent="0.25">
      <c r="A929" s="5">
        <v>44562</v>
      </c>
      <c r="B929" t="s">
        <v>102</v>
      </c>
      <c r="C929" t="s">
        <v>201</v>
      </c>
      <c r="D929" s="1">
        <v>4.8611111110999996</v>
      </c>
    </row>
    <row r="930" spans="1:4" x14ac:dyDescent="0.25">
      <c r="A930" s="5">
        <v>44562</v>
      </c>
      <c r="B930" t="s">
        <v>103</v>
      </c>
      <c r="C930" t="s">
        <v>202</v>
      </c>
      <c r="D930" s="1">
        <v>2.0560854418000001</v>
      </c>
    </row>
    <row r="931" spans="1:4" x14ac:dyDescent="0.25">
      <c r="A931" s="5">
        <v>44562</v>
      </c>
      <c r="B931" t="s">
        <v>105</v>
      </c>
      <c r="C931" t="s">
        <v>203</v>
      </c>
      <c r="D931" s="1">
        <v>15.751503006</v>
      </c>
    </row>
    <row r="932" spans="1:4" x14ac:dyDescent="0.25">
      <c r="A932" s="5">
        <v>44562</v>
      </c>
      <c r="B932" t="s">
        <v>106</v>
      </c>
      <c r="C932" t="s">
        <v>204</v>
      </c>
      <c r="D932" s="1">
        <v>12.7068873465</v>
      </c>
    </row>
    <row r="933" spans="1:4" x14ac:dyDescent="0.25">
      <c r="A933" s="5">
        <v>44562</v>
      </c>
      <c r="B933" t="s">
        <v>108</v>
      </c>
      <c r="C933" t="s">
        <v>205</v>
      </c>
      <c r="D933" s="1">
        <v>8.2413350448999996</v>
      </c>
    </row>
    <row r="934" spans="1:4" x14ac:dyDescent="0.25">
      <c r="A934" s="5">
        <v>44562</v>
      </c>
      <c r="B934" t="s">
        <v>109</v>
      </c>
      <c r="C934" t="s">
        <v>206</v>
      </c>
      <c r="D934" s="1">
        <v>3.9727582293000001</v>
      </c>
    </row>
    <row r="935" spans="1:4" x14ac:dyDescent="0.25">
      <c r="A935" s="5">
        <v>44562</v>
      </c>
      <c r="B935" t="s">
        <v>111</v>
      </c>
      <c r="C935" t="s">
        <v>207</v>
      </c>
      <c r="D935" s="1">
        <v>11.1473626971</v>
      </c>
    </row>
    <row r="936" spans="1:4" x14ac:dyDescent="0.25">
      <c r="A936" s="5">
        <v>44562</v>
      </c>
      <c r="B936" t="s">
        <v>112</v>
      </c>
      <c r="C936" t="s">
        <v>208</v>
      </c>
      <c r="D936" s="1">
        <v>1.466992665</v>
      </c>
    </row>
    <row r="937" spans="1:4" x14ac:dyDescent="0.25">
      <c r="A937" s="5">
        <v>44562</v>
      </c>
      <c r="B937" t="s">
        <v>113</v>
      </c>
      <c r="C937" t="s">
        <v>209</v>
      </c>
      <c r="D937" s="1">
        <v>5.8333333332999997</v>
      </c>
    </row>
    <row r="938" spans="1:4" x14ac:dyDescent="0.25">
      <c r="A938" s="5">
        <v>44562</v>
      </c>
      <c r="B938" t="s">
        <v>121</v>
      </c>
      <c r="C938" t="s">
        <v>210</v>
      </c>
      <c r="D938" s="1">
        <v>2.6114362899999999</v>
      </c>
    </row>
    <row r="939" spans="1:4" x14ac:dyDescent="0.25">
      <c r="A939" s="5">
        <v>44562</v>
      </c>
      <c r="B939" t="s">
        <v>122</v>
      </c>
      <c r="C939" t="s">
        <v>211</v>
      </c>
      <c r="D939" s="1">
        <v>27.737226277400001</v>
      </c>
    </row>
    <row r="940" spans="1:4" x14ac:dyDescent="0.25">
      <c r="A940" s="5">
        <v>44562</v>
      </c>
      <c r="B940" t="s">
        <v>123</v>
      </c>
      <c r="C940" t="s">
        <v>212</v>
      </c>
      <c r="D940" s="1">
        <v>26.154571159300001</v>
      </c>
    </row>
    <row r="941" spans="1:4" x14ac:dyDescent="0.25">
      <c r="A941" s="5">
        <v>44562</v>
      </c>
      <c r="B941" t="s">
        <v>124</v>
      </c>
      <c r="C941" t="s">
        <v>213</v>
      </c>
      <c r="D941" s="1">
        <v>6.0642813800000001E-2</v>
      </c>
    </row>
    <row r="942" spans="1:4" x14ac:dyDescent="0.25">
      <c r="A942" s="5">
        <v>44562</v>
      </c>
      <c r="B942" t="s">
        <v>125</v>
      </c>
      <c r="C942" t="s">
        <v>214</v>
      </c>
      <c r="D942" s="1">
        <v>21.4105793451</v>
      </c>
    </row>
    <row r="943" spans="1:4" x14ac:dyDescent="0.25">
      <c r="A943" s="5">
        <v>44562</v>
      </c>
      <c r="B943" t="s">
        <v>126</v>
      </c>
      <c r="C943" t="s">
        <v>215</v>
      </c>
      <c r="D943" s="1">
        <v>34.194528875400003</v>
      </c>
    </row>
    <row r="944" spans="1:4" x14ac:dyDescent="0.25">
      <c r="A944" s="5">
        <v>44562</v>
      </c>
      <c r="B944" t="s">
        <v>127</v>
      </c>
      <c r="C944" t="s">
        <v>216</v>
      </c>
      <c r="D944" s="1">
        <v>0.27844811580000001</v>
      </c>
    </row>
    <row r="945" spans="1:4" x14ac:dyDescent="0.25">
      <c r="A945" s="5">
        <v>44562</v>
      </c>
      <c r="B945" t="s">
        <v>128</v>
      </c>
      <c r="C945" t="s">
        <v>217</v>
      </c>
      <c r="D945" s="1">
        <v>3.6717500776000001</v>
      </c>
    </row>
    <row r="946" spans="1:4" x14ac:dyDescent="0.25">
      <c r="A946" s="5">
        <v>44562</v>
      </c>
      <c r="B946" t="s">
        <v>129</v>
      </c>
      <c r="C946" t="s">
        <v>218</v>
      </c>
      <c r="D946" s="1">
        <v>2.8251121075999999</v>
      </c>
    </row>
    <row r="947" spans="1:4" x14ac:dyDescent="0.25">
      <c r="A947" s="5">
        <v>44562</v>
      </c>
      <c r="B947" t="s">
        <v>130</v>
      </c>
      <c r="C947" t="s">
        <v>219</v>
      </c>
      <c r="D947" s="1">
        <v>1.1933310791</v>
      </c>
    </row>
    <row r="948" spans="1:4" x14ac:dyDescent="0.25">
      <c r="A948" s="5">
        <v>44562</v>
      </c>
      <c r="B948" t="s">
        <v>131</v>
      </c>
      <c r="C948" t="s">
        <v>220</v>
      </c>
      <c r="D948" s="1">
        <v>7.8492935635999999</v>
      </c>
    </row>
    <row r="949" spans="1:4" x14ac:dyDescent="0.25">
      <c r="A949" s="5">
        <v>44562</v>
      </c>
      <c r="B949" t="s">
        <v>132</v>
      </c>
      <c r="C949" t="s">
        <v>221</v>
      </c>
      <c r="D949" s="1">
        <v>2.057534676</v>
      </c>
    </row>
    <row r="950" spans="1:4" x14ac:dyDescent="0.25">
      <c r="A950" s="5">
        <v>44562</v>
      </c>
      <c r="B950" t="s">
        <v>134</v>
      </c>
      <c r="C950" t="s">
        <v>222</v>
      </c>
      <c r="D950" s="1">
        <v>0.48225308639999998</v>
      </c>
    </row>
    <row r="951" spans="1:4" x14ac:dyDescent="0.25">
      <c r="A951" s="5">
        <v>44562</v>
      </c>
      <c r="B951" t="s">
        <v>135</v>
      </c>
      <c r="C951" t="s">
        <v>223</v>
      </c>
      <c r="D951" s="1">
        <v>1.8232819074</v>
      </c>
    </row>
    <row r="952" spans="1:4" x14ac:dyDescent="0.25">
      <c r="A952" s="5">
        <v>44562</v>
      </c>
      <c r="B952" t="s">
        <v>136</v>
      </c>
      <c r="C952" t="s">
        <v>224</v>
      </c>
      <c r="D952" s="1">
        <v>8.2697201018000008</v>
      </c>
    </row>
    <row r="953" spans="1:4" x14ac:dyDescent="0.25">
      <c r="A953" s="5">
        <v>44562</v>
      </c>
      <c r="B953" t="s">
        <v>137</v>
      </c>
      <c r="C953" t="s">
        <v>225</v>
      </c>
      <c r="D953" s="1">
        <v>2.1570353558000002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11.42578125" style="5" customWidth="1"/>
    <col min="2" max="2" width="48.5703125" bestFit="1" customWidth="1"/>
    <col min="3" max="3" width="15.140625" customWidth="1"/>
  </cols>
  <sheetData>
    <row r="1" spans="1:4" x14ac:dyDescent="0.25">
      <c r="A1" s="5" t="s">
        <v>29</v>
      </c>
      <c r="B1" t="s">
        <v>238</v>
      </c>
      <c r="C1" t="s">
        <v>234</v>
      </c>
      <c r="D1" t="s">
        <v>239</v>
      </c>
    </row>
    <row r="2" spans="1:4" x14ac:dyDescent="0.25">
      <c r="A2" s="5">
        <v>39814</v>
      </c>
      <c r="B2" t="s">
        <v>33</v>
      </c>
      <c r="C2" t="s">
        <v>159</v>
      </c>
      <c r="D2" s="1">
        <v>35.845697329399997</v>
      </c>
    </row>
    <row r="3" spans="1:4" x14ac:dyDescent="0.25">
      <c r="A3" s="5">
        <v>39814</v>
      </c>
      <c r="B3" t="s">
        <v>52</v>
      </c>
      <c r="C3" t="s">
        <v>160</v>
      </c>
      <c r="D3" s="1">
        <v>45.267781241100003</v>
      </c>
    </row>
    <row r="4" spans="1:4" x14ac:dyDescent="0.25">
      <c r="A4" s="5">
        <v>39814</v>
      </c>
      <c r="B4" t="s">
        <v>53</v>
      </c>
      <c r="C4" t="s">
        <v>161</v>
      </c>
      <c r="D4" s="1">
        <v>61.618039455800002</v>
      </c>
    </row>
    <row r="5" spans="1:4" x14ac:dyDescent="0.25">
      <c r="A5" s="5">
        <v>39814</v>
      </c>
      <c r="B5" t="s">
        <v>54</v>
      </c>
      <c r="C5" t="s">
        <v>162</v>
      </c>
      <c r="D5" s="1">
        <v>60.594560404799999</v>
      </c>
    </row>
    <row r="6" spans="1:4" x14ac:dyDescent="0.25">
      <c r="A6" s="5">
        <v>39814</v>
      </c>
      <c r="B6" t="s">
        <v>55</v>
      </c>
      <c r="C6" t="s">
        <v>163</v>
      </c>
      <c r="D6" s="1">
        <v>43.0777148739</v>
      </c>
    </row>
    <row r="7" spans="1:4" x14ac:dyDescent="0.25">
      <c r="A7" s="5">
        <v>39814</v>
      </c>
      <c r="B7" t="s">
        <v>56</v>
      </c>
      <c r="C7" t="s">
        <v>164</v>
      </c>
      <c r="D7" s="1">
        <v>45.916870415600002</v>
      </c>
    </row>
    <row r="8" spans="1:4" x14ac:dyDescent="0.25">
      <c r="A8" s="5">
        <v>39814</v>
      </c>
      <c r="B8" t="s">
        <v>57</v>
      </c>
      <c r="C8" t="s">
        <v>165</v>
      </c>
      <c r="D8" s="1">
        <v>15.3873616566</v>
      </c>
    </row>
    <row r="9" spans="1:4" x14ac:dyDescent="0.25">
      <c r="A9" s="5">
        <v>39814</v>
      </c>
      <c r="B9" t="s">
        <v>58</v>
      </c>
      <c r="C9" t="s">
        <v>166</v>
      </c>
      <c r="D9" s="1">
        <v>5.9259259258999997</v>
      </c>
    </row>
    <row r="10" spans="1:4" x14ac:dyDescent="0.25">
      <c r="A10" s="5">
        <v>39814</v>
      </c>
      <c r="B10" t="s">
        <v>59</v>
      </c>
      <c r="C10" t="s">
        <v>167</v>
      </c>
      <c r="D10" s="1">
        <v>22.675486953299998</v>
      </c>
    </row>
    <row r="11" spans="1:4" x14ac:dyDescent="0.25">
      <c r="A11" s="5">
        <v>39814</v>
      </c>
      <c r="B11" t="s">
        <v>60</v>
      </c>
      <c r="C11" t="s">
        <v>168</v>
      </c>
      <c r="D11" s="1">
        <v>82.896551724099993</v>
      </c>
    </row>
    <row r="12" spans="1:4" x14ac:dyDescent="0.25">
      <c r="A12" s="5">
        <v>39814</v>
      </c>
      <c r="B12" t="s">
        <v>61</v>
      </c>
      <c r="C12" t="s">
        <v>169</v>
      </c>
      <c r="D12" s="1">
        <v>11.789449749899999</v>
      </c>
    </row>
    <row r="13" spans="1:4" x14ac:dyDescent="0.25">
      <c r="A13" s="5">
        <v>39814</v>
      </c>
      <c r="B13" t="s">
        <v>62</v>
      </c>
      <c r="C13" t="s">
        <v>170</v>
      </c>
      <c r="D13" s="1">
        <v>48</v>
      </c>
    </row>
    <row r="14" spans="1:4" x14ac:dyDescent="0.25">
      <c r="A14" s="5">
        <v>39814</v>
      </c>
      <c r="B14" t="s">
        <v>63</v>
      </c>
      <c r="C14" t="s">
        <v>171</v>
      </c>
      <c r="D14" s="1">
        <v>69.465648854999998</v>
      </c>
    </row>
    <row r="15" spans="1:4" x14ac:dyDescent="0.25">
      <c r="A15" s="5">
        <v>39814</v>
      </c>
      <c r="B15" t="s">
        <v>64</v>
      </c>
      <c r="C15" t="s">
        <v>172</v>
      </c>
      <c r="D15" s="1">
        <v>31.264912218199999</v>
      </c>
    </row>
    <row r="16" spans="1:4" x14ac:dyDescent="0.25">
      <c r="A16" s="5">
        <v>39814</v>
      </c>
      <c r="B16" t="s">
        <v>65</v>
      </c>
      <c r="C16" t="s">
        <v>173</v>
      </c>
      <c r="D16" s="1">
        <v>68.007606787599997</v>
      </c>
    </row>
    <row r="17" spans="1:4" x14ac:dyDescent="0.25">
      <c r="A17" s="5">
        <v>39814</v>
      </c>
      <c r="B17" t="s">
        <v>66</v>
      </c>
      <c r="C17" t="s">
        <v>174</v>
      </c>
      <c r="D17" s="1">
        <v>84.210526315799996</v>
      </c>
    </row>
    <row r="18" spans="1:4" x14ac:dyDescent="0.25">
      <c r="A18" s="5">
        <v>39814</v>
      </c>
      <c r="B18" t="s">
        <v>68</v>
      </c>
      <c r="C18" t="s">
        <v>175</v>
      </c>
      <c r="D18" s="1">
        <v>13.2780082988</v>
      </c>
    </row>
    <row r="19" spans="1:4" x14ac:dyDescent="0.25">
      <c r="A19" s="5">
        <v>39814</v>
      </c>
      <c r="B19" t="s">
        <v>70</v>
      </c>
      <c r="C19" t="s">
        <v>226</v>
      </c>
      <c r="D19" s="1">
        <v>79.797979798</v>
      </c>
    </row>
    <row r="20" spans="1:4" x14ac:dyDescent="0.25">
      <c r="A20" s="5">
        <v>39814</v>
      </c>
      <c r="B20" t="s">
        <v>71</v>
      </c>
      <c r="C20" t="s">
        <v>176</v>
      </c>
      <c r="D20" s="1">
        <v>5.3264604810999998</v>
      </c>
    </row>
    <row r="21" spans="1:4" x14ac:dyDescent="0.25">
      <c r="A21" s="5">
        <v>39814</v>
      </c>
      <c r="B21" t="s">
        <v>72</v>
      </c>
      <c r="C21" t="s">
        <v>177</v>
      </c>
      <c r="D21" s="1">
        <v>3.8670411984999999</v>
      </c>
    </row>
    <row r="22" spans="1:4" x14ac:dyDescent="0.25">
      <c r="A22" s="5">
        <v>39814</v>
      </c>
      <c r="B22" t="s">
        <v>73</v>
      </c>
      <c r="C22" t="s">
        <v>178</v>
      </c>
      <c r="D22" s="1">
        <v>8.4630574718999991</v>
      </c>
    </row>
    <row r="23" spans="1:4" x14ac:dyDescent="0.25">
      <c r="A23" s="5">
        <v>39814</v>
      </c>
      <c r="B23" t="s">
        <v>74</v>
      </c>
      <c r="C23" t="s">
        <v>179</v>
      </c>
      <c r="D23" s="1">
        <v>60.891445003599998</v>
      </c>
    </row>
    <row r="24" spans="1:4" x14ac:dyDescent="0.25">
      <c r="A24" s="5">
        <v>39814</v>
      </c>
      <c r="B24" t="s">
        <v>75</v>
      </c>
      <c r="C24" t="s">
        <v>180</v>
      </c>
      <c r="D24" s="1">
        <v>40.551181102400001</v>
      </c>
    </row>
    <row r="25" spans="1:4" x14ac:dyDescent="0.25">
      <c r="A25" s="5">
        <v>39814</v>
      </c>
      <c r="B25" t="s">
        <v>76</v>
      </c>
      <c r="C25" t="s">
        <v>181</v>
      </c>
      <c r="D25" s="1">
        <v>19.3842645382</v>
      </c>
    </row>
    <row r="26" spans="1:4" x14ac:dyDescent="0.25">
      <c r="A26" s="5">
        <v>39814</v>
      </c>
      <c r="B26" t="s">
        <v>78</v>
      </c>
      <c r="C26" t="s">
        <v>182</v>
      </c>
      <c r="D26" s="1">
        <v>29.274896373000001</v>
      </c>
    </row>
    <row r="27" spans="1:4" x14ac:dyDescent="0.25">
      <c r="A27" s="5">
        <v>39814</v>
      </c>
      <c r="B27" t="s">
        <v>79</v>
      </c>
      <c r="C27" t="s">
        <v>183</v>
      </c>
      <c r="D27" s="1">
        <v>17.947368421099998</v>
      </c>
    </row>
    <row r="28" spans="1:4" x14ac:dyDescent="0.25">
      <c r="A28" s="5">
        <v>39814</v>
      </c>
      <c r="B28" t="s">
        <v>80</v>
      </c>
      <c r="C28" t="s">
        <v>184</v>
      </c>
      <c r="D28" s="1">
        <v>6.6452304393999997</v>
      </c>
    </row>
    <row r="29" spans="1:4" x14ac:dyDescent="0.25">
      <c r="A29" s="5">
        <v>39814</v>
      </c>
      <c r="B29" t="s">
        <v>81</v>
      </c>
      <c r="C29" t="s">
        <v>185</v>
      </c>
      <c r="D29" s="1">
        <v>3.9542483659999998</v>
      </c>
    </row>
    <row r="30" spans="1:4" x14ac:dyDescent="0.25">
      <c r="A30" s="5">
        <v>39814</v>
      </c>
      <c r="B30" t="s">
        <v>82</v>
      </c>
      <c r="C30" t="s">
        <v>186</v>
      </c>
      <c r="D30" s="1">
        <v>38.510744627699999</v>
      </c>
    </row>
    <row r="31" spans="1:4" x14ac:dyDescent="0.25">
      <c r="A31" s="5">
        <v>39814</v>
      </c>
      <c r="B31" t="s">
        <v>84</v>
      </c>
      <c r="C31" t="s">
        <v>187</v>
      </c>
      <c r="D31" s="1">
        <v>41.696113074199999</v>
      </c>
    </row>
    <row r="32" spans="1:4" x14ac:dyDescent="0.25">
      <c r="A32" s="5">
        <v>39814</v>
      </c>
      <c r="B32" t="s">
        <v>88</v>
      </c>
      <c r="C32" t="s">
        <v>188</v>
      </c>
      <c r="D32" s="1">
        <v>36.855189558699998</v>
      </c>
    </row>
    <row r="33" spans="1:4" x14ac:dyDescent="0.25">
      <c r="A33" s="5">
        <v>39814</v>
      </c>
      <c r="B33" t="s">
        <v>89</v>
      </c>
      <c r="C33" t="s">
        <v>189</v>
      </c>
      <c r="D33" s="1">
        <v>40.2409804937</v>
      </c>
    </row>
    <row r="34" spans="1:4" x14ac:dyDescent="0.25">
      <c r="A34" s="5">
        <v>39814</v>
      </c>
      <c r="B34" t="s">
        <v>91</v>
      </c>
      <c r="C34" t="s">
        <v>190</v>
      </c>
      <c r="D34" s="1">
        <v>16.775728732899999</v>
      </c>
    </row>
    <row r="35" spans="1:4" x14ac:dyDescent="0.25">
      <c r="A35" s="5">
        <v>39814</v>
      </c>
      <c r="B35" t="s">
        <v>92</v>
      </c>
      <c r="C35" t="s">
        <v>191</v>
      </c>
      <c r="D35" s="1">
        <v>45.662100456600001</v>
      </c>
    </row>
    <row r="36" spans="1:4" x14ac:dyDescent="0.25">
      <c r="A36" s="5">
        <v>39814</v>
      </c>
      <c r="B36" t="s">
        <v>93</v>
      </c>
      <c r="C36" t="s">
        <v>192</v>
      </c>
      <c r="D36" s="1">
        <v>54.969156956799999</v>
      </c>
    </row>
    <row r="37" spans="1:4" x14ac:dyDescent="0.25">
      <c r="A37" s="5">
        <v>39814</v>
      </c>
      <c r="B37" t="s">
        <v>94</v>
      </c>
      <c r="C37" t="s">
        <v>193</v>
      </c>
      <c r="D37" s="1">
        <v>12.006861063500001</v>
      </c>
    </row>
    <row r="38" spans="1:4" x14ac:dyDescent="0.25">
      <c r="A38" s="5">
        <v>39814</v>
      </c>
      <c r="B38" t="s">
        <v>95</v>
      </c>
      <c r="C38" t="s">
        <v>194</v>
      </c>
      <c r="D38" s="1">
        <v>2.9136454499000002</v>
      </c>
    </row>
    <row r="39" spans="1:4" x14ac:dyDescent="0.25">
      <c r="A39" s="5">
        <v>39814</v>
      </c>
      <c r="B39" t="s">
        <v>96</v>
      </c>
      <c r="C39" t="s">
        <v>195</v>
      </c>
      <c r="D39" s="1">
        <v>10.546875</v>
      </c>
    </row>
    <row r="40" spans="1:4" x14ac:dyDescent="0.25">
      <c r="A40" s="5">
        <v>39814</v>
      </c>
      <c r="B40" t="s">
        <v>97</v>
      </c>
      <c r="C40" t="s">
        <v>196</v>
      </c>
      <c r="D40" s="1">
        <v>2.0632472040000001</v>
      </c>
    </row>
    <row r="41" spans="1:4" x14ac:dyDescent="0.25">
      <c r="A41" s="5">
        <v>39814</v>
      </c>
      <c r="B41" t="s">
        <v>98</v>
      </c>
      <c r="C41" t="s">
        <v>197</v>
      </c>
      <c r="D41" s="1">
        <v>7.0656199082000004</v>
      </c>
    </row>
    <row r="42" spans="1:4" x14ac:dyDescent="0.25">
      <c r="A42" s="5">
        <v>39814</v>
      </c>
      <c r="B42" t="s">
        <v>99</v>
      </c>
      <c r="C42" t="s">
        <v>198</v>
      </c>
      <c r="D42" s="1">
        <v>35.395189003399999</v>
      </c>
    </row>
    <row r="43" spans="1:4" x14ac:dyDescent="0.25">
      <c r="A43" s="5">
        <v>39814</v>
      </c>
      <c r="B43" t="s">
        <v>100</v>
      </c>
      <c r="C43" t="s">
        <v>199</v>
      </c>
      <c r="D43" s="1">
        <v>10.1907774902</v>
      </c>
    </row>
    <row r="44" spans="1:4" x14ac:dyDescent="0.25">
      <c r="A44" s="5">
        <v>39814</v>
      </c>
      <c r="B44" t="s">
        <v>101</v>
      </c>
      <c r="C44" t="s">
        <v>200</v>
      </c>
      <c r="D44" s="1">
        <v>24.776982231200002</v>
      </c>
    </row>
    <row r="45" spans="1:4" x14ac:dyDescent="0.25">
      <c r="A45" s="5">
        <v>39814</v>
      </c>
      <c r="B45" t="s">
        <v>102</v>
      </c>
      <c r="C45" t="s">
        <v>201</v>
      </c>
      <c r="D45" s="1">
        <v>25.347222222199999</v>
      </c>
    </row>
    <row r="46" spans="1:4" x14ac:dyDescent="0.25">
      <c r="A46" s="5">
        <v>39814</v>
      </c>
      <c r="B46" t="s">
        <v>103</v>
      </c>
      <c r="C46" t="s">
        <v>202</v>
      </c>
      <c r="D46" s="1">
        <v>4.9317915378999997</v>
      </c>
    </row>
    <row r="47" spans="1:4" x14ac:dyDescent="0.25">
      <c r="A47" s="5">
        <v>39814</v>
      </c>
      <c r="B47" t="s">
        <v>105</v>
      </c>
      <c r="C47" t="s">
        <v>203</v>
      </c>
      <c r="D47" s="1">
        <v>40.080160320600001</v>
      </c>
    </row>
    <row r="48" spans="1:4" x14ac:dyDescent="0.25">
      <c r="A48" s="5">
        <v>39814</v>
      </c>
      <c r="B48" t="s">
        <v>106</v>
      </c>
      <c r="C48" t="s">
        <v>204</v>
      </c>
      <c r="D48" s="1">
        <v>7.1770598271999999</v>
      </c>
    </row>
    <row r="49" spans="1:4" x14ac:dyDescent="0.25">
      <c r="A49" s="5">
        <v>39814</v>
      </c>
      <c r="B49" t="s">
        <v>108</v>
      </c>
      <c r="C49" t="s">
        <v>205</v>
      </c>
      <c r="D49" s="1">
        <v>47.846889952200002</v>
      </c>
    </row>
    <row r="50" spans="1:4" x14ac:dyDescent="0.25">
      <c r="A50" s="5">
        <v>39814</v>
      </c>
      <c r="B50" t="s">
        <v>109</v>
      </c>
      <c r="C50" t="s">
        <v>206</v>
      </c>
      <c r="D50" s="1">
        <v>58.977103577500003</v>
      </c>
    </row>
    <row r="51" spans="1:4" x14ac:dyDescent="0.25">
      <c r="A51" s="5">
        <v>39814</v>
      </c>
      <c r="B51" t="s">
        <v>111</v>
      </c>
      <c r="C51" t="s">
        <v>207</v>
      </c>
      <c r="D51" s="1">
        <v>33.387710712299999</v>
      </c>
    </row>
    <row r="52" spans="1:4" x14ac:dyDescent="0.25">
      <c r="A52" s="5">
        <v>39814</v>
      </c>
      <c r="B52" t="s">
        <v>112</v>
      </c>
      <c r="C52" t="s">
        <v>208</v>
      </c>
    </row>
    <row r="53" spans="1:4" x14ac:dyDescent="0.25">
      <c r="A53" s="5">
        <v>39814</v>
      </c>
      <c r="B53" t="s">
        <v>113</v>
      </c>
      <c r="C53" t="s">
        <v>209</v>
      </c>
      <c r="D53" s="1">
        <v>12.102490421500001</v>
      </c>
    </row>
    <row r="54" spans="1:4" x14ac:dyDescent="0.25">
      <c r="A54" s="5">
        <v>39814</v>
      </c>
      <c r="B54" t="s">
        <v>121</v>
      </c>
      <c r="C54" t="s">
        <v>210</v>
      </c>
      <c r="D54" s="1">
        <v>4.4124268347999998</v>
      </c>
    </row>
    <row r="55" spans="1:4" x14ac:dyDescent="0.25">
      <c r="A55" s="5">
        <v>39814</v>
      </c>
      <c r="B55" t="s">
        <v>122</v>
      </c>
      <c r="C55" t="s">
        <v>211</v>
      </c>
      <c r="D55" s="1">
        <v>65.693430656900006</v>
      </c>
    </row>
    <row r="56" spans="1:4" x14ac:dyDescent="0.25">
      <c r="A56" s="5">
        <v>39814</v>
      </c>
      <c r="B56" t="s">
        <v>123</v>
      </c>
      <c r="C56" t="s">
        <v>212</v>
      </c>
      <c r="D56" s="1">
        <v>52.309142318600003</v>
      </c>
    </row>
    <row r="57" spans="1:4" x14ac:dyDescent="0.25">
      <c r="A57" s="5">
        <v>39814</v>
      </c>
      <c r="B57" t="s">
        <v>124</v>
      </c>
      <c r="C57" t="s">
        <v>213</v>
      </c>
      <c r="D57" s="1">
        <v>0.45482110370000001</v>
      </c>
    </row>
    <row r="58" spans="1:4" x14ac:dyDescent="0.25">
      <c r="A58" s="5">
        <v>39814</v>
      </c>
      <c r="B58" t="s">
        <v>125</v>
      </c>
      <c r="C58" t="s">
        <v>214</v>
      </c>
      <c r="D58" s="1">
        <v>27.226447744400001</v>
      </c>
    </row>
    <row r="59" spans="1:4" x14ac:dyDescent="0.25">
      <c r="A59" s="5">
        <v>39814</v>
      </c>
      <c r="B59" t="s">
        <v>126</v>
      </c>
      <c r="C59" t="s">
        <v>215</v>
      </c>
      <c r="D59" s="1">
        <v>29.3313069909</v>
      </c>
    </row>
    <row r="60" spans="1:4" x14ac:dyDescent="0.25">
      <c r="A60" s="5">
        <v>39814</v>
      </c>
      <c r="B60" t="s">
        <v>127</v>
      </c>
      <c r="C60" t="s">
        <v>216</v>
      </c>
      <c r="D60" s="1">
        <v>3.5270094672000001</v>
      </c>
    </row>
    <row r="61" spans="1:4" x14ac:dyDescent="0.25">
      <c r="A61" s="5">
        <v>39814</v>
      </c>
      <c r="B61" t="s">
        <v>128</v>
      </c>
      <c r="C61" t="s">
        <v>217</v>
      </c>
      <c r="D61" s="1">
        <v>8.8005059545000002</v>
      </c>
    </row>
    <row r="62" spans="1:4" x14ac:dyDescent="0.25">
      <c r="A62" s="5">
        <v>39814</v>
      </c>
      <c r="B62" t="s">
        <v>129</v>
      </c>
      <c r="C62" t="s">
        <v>218</v>
      </c>
      <c r="D62" s="1">
        <v>63.094170403600003</v>
      </c>
    </row>
    <row r="63" spans="1:4" x14ac:dyDescent="0.25">
      <c r="A63" s="5">
        <v>39814</v>
      </c>
      <c r="B63" t="s">
        <v>130</v>
      </c>
      <c r="C63" t="s">
        <v>219</v>
      </c>
      <c r="D63" s="1">
        <v>15.8931157501</v>
      </c>
    </row>
    <row r="64" spans="1:4" x14ac:dyDescent="0.25">
      <c r="A64" s="5">
        <v>39814</v>
      </c>
      <c r="B64" t="s">
        <v>131</v>
      </c>
      <c r="C64" t="s">
        <v>220</v>
      </c>
      <c r="D64" s="1">
        <v>51.4913657771</v>
      </c>
    </row>
    <row r="65" spans="1:4" x14ac:dyDescent="0.25">
      <c r="A65" s="5">
        <v>39814</v>
      </c>
      <c r="B65" t="s">
        <v>132</v>
      </c>
      <c r="C65" t="s">
        <v>221</v>
      </c>
      <c r="D65" s="1">
        <v>29.643646593900002</v>
      </c>
    </row>
    <row r="66" spans="1:4" x14ac:dyDescent="0.25">
      <c r="A66" s="5">
        <v>39814</v>
      </c>
      <c r="B66" t="s">
        <v>134</v>
      </c>
      <c r="C66" t="s">
        <v>222</v>
      </c>
      <c r="D66" s="1">
        <v>10.165895061700001</v>
      </c>
    </row>
    <row r="67" spans="1:4" x14ac:dyDescent="0.25">
      <c r="A67" s="5">
        <v>39814</v>
      </c>
      <c r="B67" t="s">
        <v>135</v>
      </c>
      <c r="C67" t="s">
        <v>223</v>
      </c>
      <c r="D67" s="1">
        <v>7.4333800842000004</v>
      </c>
    </row>
    <row r="68" spans="1:4" x14ac:dyDescent="0.25">
      <c r="A68" s="5">
        <v>39814</v>
      </c>
      <c r="B68" t="s">
        <v>136</v>
      </c>
      <c r="C68" t="s">
        <v>224</v>
      </c>
      <c r="D68" s="1">
        <v>18.4478371501</v>
      </c>
    </row>
    <row r="69" spans="1:4" x14ac:dyDescent="0.25">
      <c r="A69" s="5">
        <v>39814</v>
      </c>
      <c r="B69" t="s">
        <v>137</v>
      </c>
      <c r="C69" t="s">
        <v>225</v>
      </c>
      <c r="D69" s="1">
        <v>16.004839554299998</v>
      </c>
    </row>
    <row r="70" spans="1:4" x14ac:dyDescent="0.25">
      <c r="A70" s="5">
        <v>40179</v>
      </c>
      <c r="B70" t="s">
        <v>33</v>
      </c>
      <c r="C70" t="s">
        <v>159</v>
      </c>
      <c r="D70" s="1">
        <v>35.845697329399997</v>
      </c>
    </row>
    <row r="71" spans="1:4" x14ac:dyDescent="0.25">
      <c r="A71" s="5">
        <v>40179</v>
      </c>
      <c r="B71" t="s">
        <v>52</v>
      </c>
      <c r="C71" t="s">
        <v>160</v>
      </c>
      <c r="D71" s="1">
        <v>45.267781241100003</v>
      </c>
    </row>
    <row r="72" spans="1:4" x14ac:dyDescent="0.25">
      <c r="A72" s="5">
        <v>40179</v>
      </c>
      <c r="B72" t="s">
        <v>53</v>
      </c>
      <c r="C72" t="s">
        <v>161</v>
      </c>
      <c r="D72" s="1">
        <v>61.618039455800002</v>
      </c>
    </row>
    <row r="73" spans="1:4" x14ac:dyDescent="0.25">
      <c r="A73" s="5">
        <v>40179</v>
      </c>
      <c r="B73" t="s">
        <v>54</v>
      </c>
      <c r="C73" t="s">
        <v>162</v>
      </c>
      <c r="D73" s="1">
        <v>60.594560404799999</v>
      </c>
    </row>
    <row r="74" spans="1:4" x14ac:dyDescent="0.25">
      <c r="A74" s="5">
        <v>40179</v>
      </c>
      <c r="B74" t="s">
        <v>55</v>
      </c>
      <c r="C74" t="s">
        <v>163</v>
      </c>
      <c r="D74" s="1">
        <v>43.0777148739</v>
      </c>
    </row>
    <row r="75" spans="1:4" x14ac:dyDescent="0.25">
      <c r="A75" s="5">
        <v>40179</v>
      </c>
      <c r="B75" t="s">
        <v>56</v>
      </c>
      <c r="C75" t="s">
        <v>164</v>
      </c>
      <c r="D75" s="1">
        <v>45.916870415600002</v>
      </c>
    </row>
    <row r="76" spans="1:4" x14ac:dyDescent="0.25">
      <c r="A76" s="5">
        <v>40179</v>
      </c>
      <c r="B76" t="s">
        <v>57</v>
      </c>
      <c r="C76" t="s">
        <v>165</v>
      </c>
      <c r="D76" s="1">
        <v>15.3873616566</v>
      </c>
    </row>
    <row r="77" spans="1:4" x14ac:dyDescent="0.25">
      <c r="A77" s="5">
        <v>40179</v>
      </c>
      <c r="B77" t="s">
        <v>58</v>
      </c>
      <c r="C77" t="s">
        <v>166</v>
      </c>
      <c r="D77" s="1">
        <v>5.9259259258999997</v>
      </c>
    </row>
    <row r="78" spans="1:4" x14ac:dyDescent="0.25">
      <c r="A78" s="5">
        <v>40179</v>
      </c>
      <c r="B78" t="s">
        <v>59</v>
      </c>
      <c r="C78" t="s">
        <v>167</v>
      </c>
      <c r="D78" s="1">
        <v>22.675486953299998</v>
      </c>
    </row>
    <row r="79" spans="1:4" x14ac:dyDescent="0.25">
      <c r="A79" s="5">
        <v>40179</v>
      </c>
      <c r="B79" t="s">
        <v>60</v>
      </c>
      <c r="C79" t="s">
        <v>168</v>
      </c>
      <c r="D79" s="1">
        <v>82.896551724099993</v>
      </c>
    </row>
    <row r="80" spans="1:4" x14ac:dyDescent="0.25">
      <c r="A80" s="5">
        <v>40179</v>
      </c>
      <c r="B80" t="s">
        <v>61</v>
      </c>
      <c r="C80" t="s">
        <v>169</v>
      </c>
      <c r="D80" s="1">
        <v>11.789449749899999</v>
      </c>
    </row>
    <row r="81" spans="1:4" x14ac:dyDescent="0.25">
      <c r="A81" s="5">
        <v>40179</v>
      </c>
      <c r="B81" t="s">
        <v>62</v>
      </c>
      <c r="C81" t="s">
        <v>170</v>
      </c>
      <c r="D81" s="1">
        <v>48</v>
      </c>
    </row>
    <row r="82" spans="1:4" x14ac:dyDescent="0.25">
      <c r="A82" s="5">
        <v>40179</v>
      </c>
      <c r="B82" t="s">
        <v>63</v>
      </c>
      <c r="C82" t="s">
        <v>171</v>
      </c>
      <c r="D82" s="1">
        <v>69.465648854999998</v>
      </c>
    </row>
    <row r="83" spans="1:4" x14ac:dyDescent="0.25">
      <c r="A83" s="5">
        <v>40179</v>
      </c>
      <c r="B83" t="s">
        <v>64</v>
      </c>
      <c r="C83" t="s">
        <v>172</v>
      </c>
      <c r="D83" s="1">
        <v>31.264912218199999</v>
      </c>
    </row>
    <row r="84" spans="1:4" x14ac:dyDescent="0.25">
      <c r="A84" s="5">
        <v>40179</v>
      </c>
      <c r="B84" t="s">
        <v>65</v>
      </c>
      <c r="C84" t="s">
        <v>173</v>
      </c>
      <c r="D84" s="1">
        <v>68.007606787599997</v>
      </c>
    </row>
    <row r="85" spans="1:4" x14ac:dyDescent="0.25">
      <c r="A85" s="5">
        <v>40179</v>
      </c>
      <c r="B85" t="s">
        <v>66</v>
      </c>
      <c r="C85" t="s">
        <v>174</v>
      </c>
      <c r="D85" s="1">
        <v>84.210526315799996</v>
      </c>
    </row>
    <row r="86" spans="1:4" x14ac:dyDescent="0.25">
      <c r="A86" s="5">
        <v>40179</v>
      </c>
      <c r="B86" t="s">
        <v>68</v>
      </c>
      <c r="C86" t="s">
        <v>175</v>
      </c>
      <c r="D86" s="1">
        <v>13.2780082988</v>
      </c>
    </row>
    <row r="87" spans="1:4" x14ac:dyDescent="0.25">
      <c r="A87" s="5">
        <v>40179</v>
      </c>
      <c r="B87" t="s">
        <v>70</v>
      </c>
      <c r="C87" t="s">
        <v>226</v>
      </c>
      <c r="D87" s="1">
        <v>79.797979798</v>
      </c>
    </row>
    <row r="88" spans="1:4" x14ac:dyDescent="0.25">
      <c r="A88" s="5">
        <v>40179</v>
      </c>
      <c r="B88" t="s">
        <v>71</v>
      </c>
      <c r="C88" t="s">
        <v>176</v>
      </c>
      <c r="D88" s="1">
        <v>5.3264604810999998</v>
      </c>
    </row>
    <row r="89" spans="1:4" x14ac:dyDescent="0.25">
      <c r="A89" s="5">
        <v>40179</v>
      </c>
      <c r="B89" t="s">
        <v>72</v>
      </c>
      <c r="C89" t="s">
        <v>177</v>
      </c>
      <c r="D89" s="1">
        <v>3.8670411984999999</v>
      </c>
    </row>
    <row r="90" spans="1:4" x14ac:dyDescent="0.25">
      <c r="A90" s="5">
        <v>40179</v>
      </c>
      <c r="B90" t="s">
        <v>73</v>
      </c>
      <c r="C90" t="s">
        <v>178</v>
      </c>
      <c r="D90" s="1">
        <v>8.4630574718999991</v>
      </c>
    </row>
    <row r="91" spans="1:4" x14ac:dyDescent="0.25">
      <c r="A91" s="5">
        <v>40179</v>
      </c>
      <c r="B91" t="s">
        <v>74</v>
      </c>
      <c r="C91" t="s">
        <v>179</v>
      </c>
      <c r="D91" s="1">
        <v>60.891445003599998</v>
      </c>
    </row>
    <row r="92" spans="1:4" x14ac:dyDescent="0.25">
      <c r="A92" s="5">
        <v>40179</v>
      </c>
      <c r="B92" t="s">
        <v>75</v>
      </c>
      <c r="C92" t="s">
        <v>180</v>
      </c>
      <c r="D92" s="1">
        <v>40.551181102400001</v>
      </c>
    </row>
    <row r="93" spans="1:4" x14ac:dyDescent="0.25">
      <c r="A93" s="5">
        <v>40179</v>
      </c>
      <c r="B93" t="s">
        <v>76</v>
      </c>
      <c r="C93" t="s">
        <v>181</v>
      </c>
      <c r="D93" s="1">
        <v>19.3842645382</v>
      </c>
    </row>
    <row r="94" spans="1:4" x14ac:dyDescent="0.25">
      <c r="A94" s="5">
        <v>40179</v>
      </c>
      <c r="B94" t="s">
        <v>78</v>
      </c>
      <c r="C94" t="s">
        <v>182</v>
      </c>
      <c r="D94" s="1">
        <v>29.274896373000001</v>
      </c>
    </row>
    <row r="95" spans="1:4" x14ac:dyDescent="0.25">
      <c r="A95" s="5">
        <v>40179</v>
      </c>
      <c r="B95" t="s">
        <v>79</v>
      </c>
      <c r="C95" t="s">
        <v>183</v>
      </c>
      <c r="D95" s="1">
        <v>17.947368421099998</v>
      </c>
    </row>
    <row r="96" spans="1:4" x14ac:dyDescent="0.25">
      <c r="A96" s="5">
        <v>40179</v>
      </c>
      <c r="B96" t="s">
        <v>80</v>
      </c>
      <c r="C96" t="s">
        <v>184</v>
      </c>
      <c r="D96" s="1">
        <v>6.6452304393999997</v>
      </c>
    </row>
    <row r="97" spans="1:4" x14ac:dyDescent="0.25">
      <c r="A97" s="5">
        <v>40179</v>
      </c>
      <c r="B97" t="s">
        <v>81</v>
      </c>
      <c r="C97" t="s">
        <v>185</v>
      </c>
      <c r="D97" s="1">
        <v>3.9542483659999998</v>
      </c>
    </row>
    <row r="98" spans="1:4" x14ac:dyDescent="0.25">
      <c r="A98" s="5">
        <v>40179</v>
      </c>
      <c r="B98" t="s">
        <v>82</v>
      </c>
      <c r="C98" t="s">
        <v>186</v>
      </c>
      <c r="D98" s="1">
        <v>38.510744627699999</v>
      </c>
    </row>
    <row r="99" spans="1:4" x14ac:dyDescent="0.25">
      <c r="A99" s="5">
        <v>40179</v>
      </c>
      <c r="B99" t="s">
        <v>84</v>
      </c>
      <c r="C99" t="s">
        <v>187</v>
      </c>
      <c r="D99" s="1">
        <v>41.696113074199999</v>
      </c>
    </row>
    <row r="100" spans="1:4" x14ac:dyDescent="0.25">
      <c r="A100" s="5">
        <v>40179</v>
      </c>
      <c r="B100" t="s">
        <v>88</v>
      </c>
      <c r="C100" t="s">
        <v>188</v>
      </c>
      <c r="D100" s="1">
        <v>36.855189558699998</v>
      </c>
    </row>
    <row r="101" spans="1:4" x14ac:dyDescent="0.25">
      <c r="A101" s="5">
        <v>40179</v>
      </c>
      <c r="B101" t="s">
        <v>89</v>
      </c>
      <c r="C101" t="s">
        <v>189</v>
      </c>
      <c r="D101" s="1">
        <v>40.2409804937</v>
      </c>
    </row>
    <row r="102" spans="1:4" x14ac:dyDescent="0.25">
      <c r="A102" s="5">
        <v>40179</v>
      </c>
      <c r="B102" t="s">
        <v>91</v>
      </c>
      <c r="C102" t="s">
        <v>190</v>
      </c>
      <c r="D102" s="1">
        <v>16.775728732899999</v>
      </c>
    </row>
    <row r="103" spans="1:4" x14ac:dyDescent="0.25">
      <c r="A103" s="5">
        <v>40179</v>
      </c>
      <c r="B103" t="s">
        <v>92</v>
      </c>
      <c r="C103" t="s">
        <v>191</v>
      </c>
      <c r="D103" s="1">
        <v>45.662100456600001</v>
      </c>
    </row>
    <row r="104" spans="1:4" x14ac:dyDescent="0.25">
      <c r="A104" s="5">
        <v>40179</v>
      </c>
      <c r="B104" t="s">
        <v>93</v>
      </c>
      <c r="C104" t="s">
        <v>192</v>
      </c>
      <c r="D104" s="1">
        <v>54.969156956799999</v>
      </c>
    </row>
    <row r="105" spans="1:4" x14ac:dyDescent="0.25">
      <c r="A105" s="5">
        <v>40179</v>
      </c>
      <c r="B105" t="s">
        <v>94</v>
      </c>
      <c r="C105" t="s">
        <v>193</v>
      </c>
      <c r="D105" s="1">
        <v>12.006861063500001</v>
      </c>
    </row>
    <row r="106" spans="1:4" x14ac:dyDescent="0.25">
      <c r="A106" s="5">
        <v>40179</v>
      </c>
      <c r="B106" t="s">
        <v>95</v>
      </c>
      <c r="C106" t="s">
        <v>194</v>
      </c>
      <c r="D106" s="1">
        <v>2.9136454499000002</v>
      </c>
    </row>
    <row r="107" spans="1:4" x14ac:dyDescent="0.25">
      <c r="A107" s="5">
        <v>40179</v>
      </c>
      <c r="B107" t="s">
        <v>96</v>
      </c>
      <c r="C107" t="s">
        <v>195</v>
      </c>
      <c r="D107" s="1">
        <v>10.546875</v>
      </c>
    </row>
    <row r="108" spans="1:4" x14ac:dyDescent="0.25">
      <c r="A108" s="5">
        <v>40179</v>
      </c>
      <c r="B108" t="s">
        <v>97</v>
      </c>
      <c r="C108" t="s">
        <v>196</v>
      </c>
      <c r="D108" s="1">
        <v>2.0632472040000001</v>
      </c>
    </row>
    <row r="109" spans="1:4" x14ac:dyDescent="0.25">
      <c r="A109" s="5">
        <v>40179</v>
      </c>
      <c r="B109" t="s">
        <v>98</v>
      </c>
      <c r="C109" t="s">
        <v>197</v>
      </c>
      <c r="D109" s="1">
        <v>7.0656199082000004</v>
      </c>
    </row>
    <row r="110" spans="1:4" x14ac:dyDescent="0.25">
      <c r="A110" s="5">
        <v>40179</v>
      </c>
      <c r="B110" t="s">
        <v>99</v>
      </c>
      <c r="C110" t="s">
        <v>198</v>
      </c>
      <c r="D110" s="1">
        <v>35.395189003399999</v>
      </c>
    </row>
    <row r="111" spans="1:4" x14ac:dyDescent="0.25">
      <c r="A111" s="5">
        <v>40179</v>
      </c>
      <c r="B111" t="s">
        <v>100</v>
      </c>
      <c r="C111" t="s">
        <v>199</v>
      </c>
      <c r="D111" s="1">
        <v>10.1907774902</v>
      </c>
    </row>
    <row r="112" spans="1:4" x14ac:dyDescent="0.25">
      <c r="A112" s="5">
        <v>40179</v>
      </c>
      <c r="B112" t="s">
        <v>101</v>
      </c>
      <c r="C112" t="s">
        <v>200</v>
      </c>
      <c r="D112" s="1">
        <v>24.776982231200002</v>
      </c>
    </row>
    <row r="113" spans="1:4" x14ac:dyDescent="0.25">
      <c r="A113" s="5">
        <v>40179</v>
      </c>
      <c r="B113" t="s">
        <v>102</v>
      </c>
      <c r="C113" t="s">
        <v>201</v>
      </c>
      <c r="D113" s="1">
        <v>25.347222222199999</v>
      </c>
    </row>
    <row r="114" spans="1:4" x14ac:dyDescent="0.25">
      <c r="A114" s="5">
        <v>40179</v>
      </c>
      <c r="B114" t="s">
        <v>103</v>
      </c>
      <c r="C114" t="s">
        <v>202</v>
      </c>
      <c r="D114" s="1">
        <v>4.9317915378999997</v>
      </c>
    </row>
    <row r="115" spans="1:4" x14ac:dyDescent="0.25">
      <c r="A115" s="5">
        <v>40179</v>
      </c>
      <c r="B115" t="s">
        <v>105</v>
      </c>
      <c r="C115" t="s">
        <v>203</v>
      </c>
      <c r="D115" s="1">
        <v>40.080160320600001</v>
      </c>
    </row>
    <row r="116" spans="1:4" x14ac:dyDescent="0.25">
      <c r="A116" s="5">
        <v>40179</v>
      </c>
      <c r="B116" t="s">
        <v>106</v>
      </c>
      <c r="C116" t="s">
        <v>204</v>
      </c>
      <c r="D116" s="1">
        <v>7.1770598271999999</v>
      </c>
    </row>
    <row r="117" spans="1:4" x14ac:dyDescent="0.25">
      <c r="A117" s="5">
        <v>40179</v>
      </c>
      <c r="B117" t="s">
        <v>108</v>
      </c>
      <c r="C117" t="s">
        <v>205</v>
      </c>
      <c r="D117" s="1">
        <v>47.846889952200002</v>
      </c>
    </row>
    <row r="118" spans="1:4" x14ac:dyDescent="0.25">
      <c r="A118" s="5">
        <v>40179</v>
      </c>
      <c r="B118" t="s">
        <v>109</v>
      </c>
      <c r="C118" t="s">
        <v>206</v>
      </c>
      <c r="D118" s="1">
        <v>58.977103577500003</v>
      </c>
    </row>
    <row r="119" spans="1:4" x14ac:dyDescent="0.25">
      <c r="A119" s="5">
        <v>40179</v>
      </c>
      <c r="B119" t="s">
        <v>111</v>
      </c>
      <c r="C119" t="s">
        <v>207</v>
      </c>
      <c r="D119" s="1">
        <v>33.387710712299999</v>
      </c>
    </row>
    <row r="120" spans="1:4" x14ac:dyDescent="0.25">
      <c r="A120" s="5">
        <v>40179</v>
      </c>
      <c r="B120" t="s">
        <v>112</v>
      </c>
      <c r="C120" t="s">
        <v>208</v>
      </c>
    </row>
    <row r="121" spans="1:4" x14ac:dyDescent="0.25">
      <c r="A121" s="5">
        <v>40179</v>
      </c>
      <c r="B121" t="s">
        <v>113</v>
      </c>
      <c r="C121" t="s">
        <v>209</v>
      </c>
      <c r="D121" s="1">
        <v>12.102490421500001</v>
      </c>
    </row>
    <row r="122" spans="1:4" x14ac:dyDescent="0.25">
      <c r="A122" s="5">
        <v>40179</v>
      </c>
      <c r="B122" t="s">
        <v>121</v>
      </c>
      <c r="C122" t="s">
        <v>210</v>
      </c>
      <c r="D122" s="1">
        <v>4.4124268347999998</v>
      </c>
    </row>
    <row r="123" spans="1:4" x14ac:dyDescent="0.25">
      <c r="A123" s="5">
        <v>40179</v>
      </c>
      <c r="B123" t="s">
        <v>122</v>
      </c>
      <c r="C123" t="s">
        <v>211</v>
      </c>
      <c r="D123" s="1">
        <v>65.693430656900006</v>
      </c>
    </row>
    <row r="124" spans="1:4" x14ac:dyDescent="0.25">
      <c r="A124" s="5">
        <v>40179</v>
      </c>
      <c r="B124" t="s">
        <v>123</v>
      </c>
      <c r="C124" t="s">
        <v>212</v>
      </c>
      <c r="D124" s="1">
        <v>52.309142318600003</v>
      </c>
    </row>
    <row r="125" spans="1:4" x14ac:dyDescent="0.25">
      <c r="A125" s="5">
        <v>40179</v>
      </c>
      <c r="B125" t="s">
        <v>124</v>
      </c>
      <c r="C125" t="s">
        <v>213</v>
      </c>
      <c r="D125" s="1">
        <v>0.45482110370000001</v>
      </c>
    </row>
    <row r="126" spans="1:4" x14ac:dyDescent="0.25">
      <c r="A126" s="5">
        <v>40179</v>
      </c>
      <c r="B126" t="s">
        <v>125</v>
      </c>
      <c r="C126" t="s">
        <v>214</v>
      </c>
      <c r="D126" s="1">
        <v>27.226447744400001</v>
      </c>
    </row>
    <row r="127" spans="1:4" x14ac:dyDescent="0.25">
      <c r="A127" s="5">
        <v>40179</v>
      </c>
      <c r="B127" t="s">
        <v>126</v>
      </c>
      <c r="C127" t="s">
        <v>215</v>
      </c>
      <c r="D127" s="1">
        <v>29.3313069909</v>
      </c>
    </row>
    <row r="128" spans="1:4" x14ac:dyDescent="0.25">
      <c r="A128" s="5">
        <v>40179</v>
      </c>
      <c r="B128" t="s">
        <v>127</v>
      </c>
      <c r="C128" t="s">
        <v>216</v>
      </c>
      <c r="D128" s="1">
        <v>3.5270094672000001</v>
      </c>
    </row>
    <row r="129" spans="1:4" x14ac:dyDescent="0.25">
      <c r="A129" s="5">
        <v>40179</v>
      </c>
      <c r="B129" t="s">
        <v>128</v>
      </c>
      <c r="C129" t="s">
        <v>217</v>
      </c>
      <c r="D129" s="1">
        <v>8.8005059545000002</v>
      </c>
    </row>
    <row r="130" spans="1:4" x14ac:dyDescent="0.25">
      <c r="A130" s="5">
        <v>40179</v>
      </c>
      <c r="B130" t="s">
        <v>129</v>
      </c>
      <c r="C130" t="s">
        <v>218</v>
      </c>
      <c r="D130" s="1">
        <v>63.094170403600003</v>
      </c>
    </row>
    <row r="131" spans="1:4" x14ac:dyDescent="0.25">
      <c r="A131" s="5">
        <v>40179</v>
      </c>
      <c r="B131" t="s">
        <v>130</v>
      </c>
      <c r="C131" t="s">
        <v>219</v>
      </c>
      <c r="D131" s="1">
        <v>15.8931157501</v>
      </c>
    </row>
    <row r="132" spans="1:4" x14ac:dyDescent="0.25">
      <c r="A132" s="5">
        <v>40179</v>
      </c>
      <c r="B132" t="s">
        <v>131</v>
      </c>
      <c r="C132" t="s">
        <v>220</v>
      </c>
      <c r="D132" s="1">
        <v>51.4913657771</v>
      </c>
    </row>
    <row r="133" spans="1:4" x14ac:dyDescent="0.25">
      <c r="A133" s="5">
        <v>40179</v>
      </c>
      <c r="B133" t="s">
        <v>132</v>
      </c>
      <c r="C133" t="s">
        <v>221</v>
      </c>
      <c r="D133" s="1">
        <v>29.643646593900002</v>
      </c>
    </row>
    <row r="134" spans="1:4" x14ac:dyDescent="0.25">
      <c r="A134" s="5">
        <v>40179</v>
      </c>
      <c r="B134" t="s">
        <v>134</v>
      </c>
      <c r="C134" t="s">
        <v>222</v>
      </c>
      <c r="D134" s="1">
        <v>10.165895061700001</v>
      </c>
    </row>
    <row r="135" spans="1:4" x14ac:dyDescent="0.25">
      <c r="A135" s="5">
        <v>40179</v>
      </c>
      <c r="B135" t="s">
        <v>135</v>
      </c>
      <c r="C135" t="s">
        <v>223</v>
      </c>
      <c r="D135" s="1">
        <v>7.4333800842000004</v>
      </c>
    </row>
    <row r="136" spans="1:4" x14ac:dyDescent="0.25">
      <c r="A136" s="5">
        <v>40179</v>
      </c>
      <c r="B136" t="s">
        <v>136</v>
      </c>
      <c r="C136" t="s">
        <v>224</v>
      </c>
      <c r="D136" s="1">
        <v>18.4478371501</v>
      </c>
    </row>
    <row r="137" spans="1:4" x14ac:dyDescent="0.25">
      <c r="A137" s="5">
        <v>40179</v>
      </c>
      <c r="B137" t="s">
        <v>137</v>
      </c>
      <c r="C137" t="s">
        <v>225</v>
      </c>
      <c r="D137" s="1">
        <v>16.004839554299998</v>
      </c>
    </row>
    <row r="138" spans="1:4" x14ac:dyDescent="0.25">
      <c r="A138" s="5">
        <v>40544</v>
      </c>
      <c r="B138" t="s">
        <v>33</v>
      </c>
      <c r="C138" t="s">
        <v>159</v>
      </c>
      <c r="D138" s="1">
        <v>35.845697329399997</v>
      </c>
    </row>
    <row r="139" spans="1:4" x14ac:dyDescent="0.25">
      <c r="A139" s="5">
        <v>40544</v>
      </c>
      <c r="B139" t="s">
        <v>52</v>
      </c>
      <c r="C139" t="s">
        <v>160</v>
      </c>
      <c r="D139" s="1">
        <v>45.267781241100003</v>
      </c>
    </row>
    <row r="140" spans="1:4" x14ac:dyDescent="0.25">
      <c r="A140" s="5">
        <v>40544</v>
      </c>
      <c r="B140" t="s">
        <v>53</v>
      </c>
      <c r="C140" t="s">
        <v>161</v>
      </c>
      <c r="D140" s="1">
        <v>61.618039455800002</v>
      </c>
    </row>
    <row r="141" spans="1:4" x14ac:dyDescent="0.25">
      <c r="A141" s="5">
        <v>40544</v>
      </c>
      <c r="B141" t="s">
        <v>54</v>
      </c>
      <c r="C141" t="s">
        <v>162</v>
      </c>
      <c r="D141" s="1">
        <v>60.594560404799999</v>
      </c>
    </row>
    <row r="142" spans="1:4" x14ac:dyDescent="0.25">
      <c r="A142" s="5">
        <v>40544</v>
      </c>
      <c r="B142" t="s">
        <v>55</v>
      </c>
      <c r="C142" t="s">
        <v>163</v>
      </c>
      <c r="D142" s="1">
        <v>43.0777148739</v>
      </c>
    </row>
    <row r="143" spans="1:4" x14ac:dyDescent="0.25">
      <c r="A143" s="5">
        <v>40544</v>
      </c>
      <c r="B143" t="s">
        <v>56</v>
      </c>
      <c r="C143" t="s">
        <v>164</v>
      </c>
      <c r="D143" s="1">
        <v>45.916870415600002</v>
      </c>
    </row>
    <row r="144" spans="1:4" x14ac:dyDescent="0.25">
      <c r="A144" s="5">
        <v>40544</v>
      </c>
      <c r="B144" t="s">
        <v>57</v>
      </c>
      <c r="C144" t="s">
        <v>165</v>
      </c>
      <c r="D144" s="1">
        <v>15.3873616566</v>
      </c>
    </row>
    <row r="145" spans="1:4" x14ac:dyDescent="0.25">
      <c r="A145" s="5">
        <v>40544</v>
      </c>
      <c r="B145" t="s">
        <v>58</v>
      </c>
      <c r="C145" t="s">
        <v>166</v>
      </c>
      <c r="D145" s="1">
        <v>5.9259259258999997</v>
      </c>
    </row>
    <row r="146" spans="1:4" x14ac:dyDescent="0.25">
      <c r="A146" s="5">
        <v>40544</v>
      </c>
      <c r="B146" t="s">
        <v>59</v>
      </c>
      <c r="C146" t="s">
        <v>167</v>
      </c>
      <c r="D146" s="1">
        <v>22.675486953299998</v>
      </c>
    </row>
    <row r="147" spans="1:4" x14ac:dyDescent="0.25">
      <c r="A147" s="5">
        <v>40544</v>
      </c>
      <c r="B147" t="s">
        <v>60</v>
      </c>
      <c r="C147" t="s">
        <v>168</v>
      </c>
      <c r="D147" s="1">
        <v>82.896551724099993</v>
      </c>
    </row>
    <row r="148" spans="1:4" x14ac:dyDescent="0.25">
      <c r="A148" s="5">
        <v>40544</v>
      </c>
      <c r="B148" t="s">
        <v>61</v>
      </c>
      <c r="C148" t="s">
        <v>169</v>
      </c>
      <c r="D148" s="1">
        <v>11.789449749899999</v>
      </c>
    </row>
    <row r="149" spans="1:4" x14ac:dyDescent="0.25">
      <c r="A149" s="5">
        <v>40544</v>
      </c>
      <c r="B149" t="s">
        <v>62</v>
      </c>
      <c r="C149" t="s">
        <v>170</v>
      </c>
      <c r="D149" s="1">
        <v>48</v>
      </c>
    </row>
    <row r="150" spans="1:4" x14ac:dyDescent="0.25">
      <c r="A150" s="5">
        <v>40544</v>
      </c>
      <c r="B150" t="s">
        <v>63</v>
      </c>
      <c r="C150" t="s">
        <v>171</v>
      </c>
      <c r="D150" s="1">
        <v>69.465648854999998</v>
      </c>
    </row>
    <row r="151" spans="1:4" x14ac:dyDescent="0.25">
      <c r="A151" s="5">
        <v>40544</v>
      </c>
      <c r="B151" t="s">
        <v>64</v>
      </c>
      <c r="C151" t="s">
        <v>172</v>
      </c>
      <c r="D151" s="1">
        <v>31.264912218199999</v>
      </c>
    </row>
    <row r="152" spans="1:4" x14ac:dyDescent="0.25">
      <c r="A152" s="5">
        <v>40544</v>
      </c>
      <c r="B152" t="s">
        <v>65</v>
      </c>
      <c r="C152" t="s">
        <v>173</v>
      </c>
      <c r="D152" s="1">
        <v>68.007606787599997</v>
      </c>
    </row>
    <row r="153" spans="1:4" x14ac:dyDescent="0.25">
      <c r="A153" s="5">
        <v>40544</v>
      </c>
      <c r="B153" t="s">
        <v>66</v>
      </c>
      <c r="C153" t="s">
        <v>174</v>
      </c>
      <c r="D153" s="1">
        <v>84.210526315799996</v>
      </c>
    </row>
    <row r="154" spans="1:4" x14ac:dyDescent="0.25">
      <c r="A154" s="5">
        <v>40544</v>
      </c>
      <c r="B154" t="s">
        <v>68</v>
      </c>
      <c r="C154" t="s">
        <v>175</v>
      </c>
      <c r="D154" s="1">
        <v>13.2780082988</v>
      </c>
    </row>
    <row r="155" spans="1:4" x14ac:dyDescent="0.25">
      <c r="A155" s="5">
        <v>40544</v>
      </c>
      <c r="B155" t="s">
        <v>70</v>
      </c>
      <c r="C155" t="s">
        <v>226</v>
      </c>
      <c r="D155" s="1">
        <v>79.797979798</v>
      </c>
    </row>
    <row r="156" spans="1:4" x14ac:dyDescent="0.25">
      <c r="A156" s="5">
        <v>40544</v>
      </c>
      <c r="B156" t="s">
        <v>71</v>
      </c>
      <c r="C156" t="s">
        <v>176</v>
      </c>
      <c r="D156" s="1">
        <v>5.3264604810999998</v>
      </c>
    </row>
    <row r="157" spans="1:4" x14ac:dyDescent="0.25">
      <c r="A157" s="5">
        <v>40544</v>
      </c>
      <c r="B157" t="s">
        <v>72</v>
      </c>
      <c r="C157" t="s">
        <v>177</v>
      </c>
      <c r="D157" s="1">
        <v>3.8670411984999999</v>
      </c>
    </row>
    <row r="158" spans="1:4" x14ac:dyDescent="0.25">
      <c r="A158" s="5">
        <v>40544</v>
      </c>
      <c r="B158" t="s">
        <v>73</v>
      </c>
      <c r="C158" t="s">
        <v>178</v>
      </c>
      <c r="D158" s="1">
        <v>8.4630574718999991</v>
      </c>
    </row>
    <row r="159" spans="1:4" x14ac:dyDescent="0.25">
      <c r="A159" s="5">
        <v>40544</v>
      </c>
      <c r="B159" t="s">
        <v>74</v>
      </c>
      <c r="C159" t="s">
        <v>179</v>
      </c>
      <c r="D159" s="1">
        <v>60.891445003599998</v>
      </c>
    </row>
    <row r="160" spans="1:4" x14ac:dyDescent="0.25">
      <c r="A160" s="5">
        <v>40544</v>
      </c>
      <c r="B160" t="s">
        <v>75</v>
      </c>
      <c r="C160" t="s">
        <v>180</v>
      </c>
      <c r="D160" s="1">
        <v>40.551181102400001</v>
      </c>
    </row>
    <row r="161" spans="1:4" x14ac:dyDescent="0.25">
      <c r="A161" s="5">
        <v>40544</v>
      </c>
      <c r="B161" t="s">
        <v>76</v>
      </c>
      <c r="C161" t="s">
        <v>181</v>
      </c>
      <c r="D161" s="1">
        <v>19.3842645382</v>
      </c>
    </row>
    <row r="162" spans="1:4" x14ac:dyDescent="0.25">
      <c r="A162" s="5">
        <v>40544</v>
      </c>
      <c r="B162" t="s">
        <v>78</v>
      </c>
      <c r="C162" t="s">
        <v>182</v>
      </c>
      <c r="D162" s="1">
        <v>29.274896373000001</v>
      </c>
    </row>
    <row r="163" spans="1:4" x14ac:dyDescent="0.25">
      <c r="A163" s="5">
        <v>40544</v>
      </c>
      <c r="B163" t="s">
        <v>79</v>
      </c>
      <c r="C163" t="s">
        <v>183</v>
      </c>
      <c r="D163" s="1">
        <v>17.947368421099998</v>
      </c>
    </row>
    <row r="164" spans="1:4" x14ac:dyDescent="0.25">
      <c r="A164" s="5">
        <v>40544</v>
      </c>
      <c r="B164" t="s">
        <v>80</v>
      </c>
      <c r="C164" t="s">
        <v>184</v>
      </c>
      <c r="D164" s="1">
        <v>6.6452304393999997</v>
      </c>
    </row>
    <row r="165" spans="1:4" x14ac:dyDescent="0.25">
      <c r="A165" s="5">
        <v>40544</v>
      </c>
      <c r="B165" t="s">
        <v>81</v>
      </c>
      <c r="C165" t="s">
        <v>185</v>
      </c>
      <c r="D165" s="1">
        <v>3.9542483659999998</v>
      </c>
    </row>
    <row r="166" spans="1:4" x14ac:dyDescent="0.25">
      <c r="A166" s="5">
        <v>40544</v>
      </c>
      <c r="B166" t="s">
        <v>82</v>
      </c>
      <c r="C166" t="s">
        <v>186</v>
      </c>
      <c r="D166" s="1">
        <v>38.510744627699999</v>
      </c>
    </row>
    <row r="167" spans="1:4" x14ac:dyDescent="0.25">
      <c r="A167" s="5">
        <v>40544</v>
      </c>
      <c r="B167" t="s">
        <v>84</v>
      </c>
      <c r="C167" t="s">
        <v>187</v>
      </c>
      <c r="D167" s="1">
        <v>41.696113074199999</v>
      </c>
    </row>
    <row r="168" spans="1:4" x14ac:dyDescent="0.25">
      <c r="A168" s="5">
        <v>40544</v>
      </c>
      <c r="B168" t="s">
        <v>88</v>
      </c>
      <c r="C168" t="s">
        <v>188</v>
      </c>
      <c r="D168" s="1">
        <v>36.855189558699998</v>
      </c>
    </row>
    <row r="169" spans="1:4" x14ac:dyDescent="0.25">
      <c r="A169" s="5">
        <v>40544</v>
      </c>
      <c r="B169" t="s">
        <v>89</v>
      </c>
      <c r="C169" t="s">
        <v>189</v>
      </c>
      <c r="D169" s="1">
        <v>40.2409804937</v>
      </c>
    </row>
    <row r="170" spans="1:4" x14ac:dyDescent="0.25">
      <c r="A170" s="5">
        <v>40544</v>
      </c>
      <c r="B170" t="s">
        <v>91</v>
      </c>
      <c r="C170" t="s">
        <v>190</v>
      </c>
      <c r="D170" s="1">
        <v>16.775728732899999</v>
      </c>
    </row>
    <row r="171" spans="1:4" x14ac:dyDescent="0.25">
      <c r="A171" s="5">
        <v>40544</v>
      </c>
      <c r="B171" t="s">
        <v>92</v>
      </c>
      <c r="C171" t="s">
        <v>191</v>
      </c>
      <c r="D171" s="1">
        <v>45.662100456600001</v>
      </c>
    </row>
    <row r="172" spans="1:4" x14ac:dyDescent="0.25">
      <c r="A172" s="5">
        <v>40544</v>
      </c>
      <c r="B172" t="s">
        <v>93</v>
      </c>
      <c r="C172" t="s">
        <v>192</v>
      </c>
      <c r="D172" s="1">
        <v>54.969156956799999</v>
      </c>
    </row>
    <row r="173" spans="1:4" x14ac:dyDescent="0.25">
      <c r="A173" s="5">
        <v>40544</v>
      </c>
      <c r="B173" t="s">
        <v>94</v>
      </c>
      <c r="C173" t="s">
        <v>193</v>
      </c>
      <c r="D173" s="1">
        <v>12.006861063500001</v>
      </c>
    </row>
    <row r="174" spans="1:4" x14ac:dyDescent="0.25">
      <c r="A174" s="5">
        <v>40544</v>
      </c>
      <c r="B174" t="s">
        <v>95</v>
      </c>
      <c r="C174" t="s">
        <v>194</v>
      </c>
      <c r="D174" s="1">
        <v>2.9136454499000002</v>
      </c>
    </row>
    <row r="175" spans="1:4" x14ac:dyDescent="0.25">
      <c r="A175" s="5">
        <v>40544</v>
      </c>
      <c r="B175" t="s">
        <v>96</v>
      </c>
      <c r="C175" t="s">
        <v>195</v>
      </c>
      <c r="D175" s="1">
        <v>10.546875</v>
      </c>
    </row>
    <row r="176" spans="1:4" x14ac:dyDescent="0.25">
      <c r="A176" s="5">
        <v>40544</v>
      </c>
      <c r="B176" t="s">
        <v>97</v>
      </c>
      <c r="C176" t="s">
        <v>196</v>
      </c>
      <c r="D176" s="1">
        <v>2.0632472040000001</v>
      </c>
    </row>
    <row r="177" spans="1:4" x14ac:dyDescent="0.25">
      <c r="A177" s="5">
        <v>40544</v>
      </c>
      <c r="B177" t="s">
        <v>98</v>
      </c>
      <c r="C177" t="s">
        <v>197</v>
      </c>
      <c r="D177" s="1">
        <v>7.0656199082000004</v>
      </c>
    </row>
    <row r="178" spans="1:4" x14ac:dyDescent="0.25">
      <c r="A178" s="5">
        <v>40544</v>
      </c>
      <c r="B178" t="s">
        <v>99</v>
      </c>
      <c r="C178" t="s">
        <v>198</v>
      </c>
      <c r="D178" s="1">
        <v>35.395189003399999</v>
      </c>
    </row>
    <row r="179" spans="1:4" x14ac:dyDescent="0.25">
      <c r="A179" s="5">
        <v>40544</v>
      </c>
      <c r="B179" t="s">
        <v>100</v>
      </c>
      <c r="C179" t="s">
        <v>199</v>
      </c>
      <c r="D179" s="1">
        <v>10.1907774902</v>
      </c>
    </row>
    <row r="180" spans="1:4" x14ac:dyDescent="0.25">
      <c r="A180" s="5">
        <v>40544</v>
      </c>
      <c r="B180" t="s">
        <v>101</v>
      </c>
      <c r="C180" t="s">
        <v>200</v>
      </c>
      <c r="D180" s="1">
        <v>24.776982231200002</v>
      </c>
    </row>
    <row r="181" spans="1:4" x14ac:dyDescent="0.25">
      <c r="A181" s="5">
        <v>40544</v>
      </c>
      <c r="B181" t="s">
        <v>102</v>
      </c>
      <c r="C181" t="s">
        <v>201</v>
      </c>
      <c r="D181" s="1">
        <v>25.347222222199999</v>
      </c>
    </row>
    <row r="182" spans="1:4" x14ac:dyDescent="0.25">
      <c r="A182" s="5">
        <v>40544</v>
      </c>
      <c r="B182" t="s">
        <v>103</v>
      </c>
      <c r="C182" t="s">
        <v>202</v>
      </c>
      <c r="D182" s="1">
        <v>4.9317915378999997</v>
      </c>
    </row>
    <row r="183" spans="1:4" x14ac:dyDescent="0.25">
      <c r="A183" s="5">
        <v>40544</v>
      </c>
      <c r="B183" t="s">
        <v>105</v>
      </c>
      <c r="C183" t="s">
        <v>203</v>
      </c>
      <c r="D183" s="1">
        <v>40.080160320600001</v>
      </c>
    </row>
    <row r="184" spans="1:4" x14ac:dyDescent="0.25">
      <c r="A184" s="5">
        <v>40544</v>
      </c>
      <c r="B184" t="s">
        <v>106</v>
      </c>
      <c r="C184" t="s">
        <v>204</v>
      </c>
      <c r="D184" s="1">
        <v>7.1770598271999999</v>
      </c>
    </row>
    <row r="185" spans="1:4" x14ac:dyDescent="0.25">
      <c r="A185" s="5">
        <v>40544</v>
      </c>
      <c r="B185" t="s">
        <v>108</v>
      </c>
      <c r="C185" t="s">
        <v>205</v>
      </c>
      <c r="D185" s="1">
        <v>47.846889952200002</v>
      </c>
    </row>
    <row r="186" spans="1:4" x14ac:dyDescent="0.25">
      <c r="A186" s="5">
        <v>40544</v>
      </c>
      <c r="B186" t="s">
        <v>109</v>
      </c>
      <c r="C186" t="s">
        <v>206</v>
      </c>
      <c r="D186" s="1">
        <v>58.977103577500003</v>
      </c>
    </row>
    <row r="187" spans="1:4" x14ac:dyDescent="0.25">
      <c r="A187" s="5">
        <v>40544</v>
      </c>
      <c r="B187" t="s">
        <v>111</v>
      </c>
      <c r="C187" t="s">
        <v>207</v>
      </c>
      <c r="D187" s="1">
        <v>33.387710712299999</v>
      </c>
    </row>
    <row r="188" spans="1:4" x14ac:dyDescent="0.25">
      <c r="A188" s="5">
        <v>40544</v>
      </c>
      <c r="B188" t="s">
        <v>112</v>
      </c>
      <c r="C188" t="s">
        <v>208</v>
      </c>
    </row>
    <row r="189" spans="1:4" x14ac:dyDescent="0.25">
      <c r="A189" s="5">
        <v>40544</v>
      </c>
      <c r="B189" t="s">
        <v>113</v>
      </c>
      <c r="C189" t="s">
        <v>209</v>
      </c>
      <c r="D189" s="1">
        <v>12.102490421500001</v>
      </c>
    </row>
    <row r="190" spans="1:4" x14ac:dyDescent="0.25">
      <c r="A190" s="5">
        <v>40544</v>
      </c>
      <c r="B190" t="s">
        <v>121</v>
      </c>
      <c r="C190" t="s">
        <v>210</v>
      </c>
      <c r="D190" s="1">
        <v>4.4124268347999998</v>
      </c>
    </row>
    <row r="191" spans="1:4" x14ac:dyDescent="0.25">
      <c r="A191" s="5">
        <v>40544</v>
      </c>
      <c r="B191" t="s">
        <v>122</v>
      </c>
      <c r="C191" t="s">
        <v>211</v>
      </c>
      <c r="D191" s="1">
        <v>65.693430656900006</v>
      </c>
    </row>
    <row r="192" spans="1:4" x14ac:dyDescent="0.25">
      <c r="A192" s="5">
        <v>40544</v>
      </c>
      <c r="B192" t="s">
        <v>123</v>
      </c>
      <c r="C192" t="s">
        <v>212</v>
      </c>
      <c r="D192" s="1">
        <v>52.309142318600003</v>
      </c>
    </row>
    <row r="193" spans="1:4" x14ac:dyDescent="0.25">
      <c r="A193" s="5">
        <v>40544</v>
      </c>
      <c r="B193" t="s">
        <v>124</v>
      </c>
      <c r="C193" t="s">
        <v>213</v>
      </c>
      <c r="D193" s="1">
        <v>0.45482110370000001</v>
      </c>
    </row>
    <row r="194" spans="1:4" x14ac:dyDescent="0.25">
      <c r="A194" s="5">
        <v>40544</v>
      </c>
      <c r="B194" t="s">
        <v>125</v>
      </c>
      <c r="C194" t="s">
        <v>214</v>
      </c>
      <c r="D194" s="1">
        <v>27.226447744400001</v>
      </c>
    </row>
    <row r="195" spans="1:4" x14ac:dyDescent="0.25">
      <c r="A195" s="5">
        <v>40544</v>
      </c>
      <c r="B195" t="s">
        <v>126</v>
      </c>
      <c r="C195" t="s">
        <v>215</v>
      </c>
      <c r="D195" s="1">
        <v>29.3313069909</v>
      </c>
    </row>
    <row r="196" spans="1:4" x14ac:dyDescent="0.25">
      <c r="A196" s="5">
        <v>40544</v>
      </c>
      <c r="B196" t="s">
        <v>127</v>
      </c>
      <c r="C196" t="s">
        <v>216</v>
      </c>
      <c r="D196" s="1">
        <v>3.5270094672000001</v>
      </c>
    </row>
    <row r="197" spans="1:4" x14ac:dyDescent="0.25">
      <c r="A197" s="5">
        <v>40544</v>
      </c>
      <c r="B197" t="s">
        <v>128</v>
      </c>
      <c r="C197" t="s">
        <v>217</v>
      </c>
      <c r="D197" s="1">
        <v>8.8005059545000002</v>
      </c>
    </row>
    <row r="198" spans="1:4" x14ac:dyDescent="0.25">
      <c r="A198" s="5">
        <v>40544</v>
      </c>
      <c r="B198" t="s">
        <v>129</v>
      </c>
      <c r="C198" t="s">
        <v>218</v>
      </c>
      <c r="D198" s="1">
        <v>63.094170403600003</v>
      </c>
    </row>
    <row r="199" spans="1:4" x14ac:dyDescent="0.25">
      <c r="A199" s="5">
        <v>40544</v>
      </c>
      <c r="B199" t="s">
        <v>130</v>
      </c>
      <c r="C199" t="s">
        <v>219</v>
      </c>
      <c r="D199" s="1">
        <v>15.8931157501</v>
      </c>
    </row>
    <row r="200" spans="1:4" x14ac:dyDescent="0.25">
      <c r="A200" s="5">
        <v>40544</v>
      </c>
      <c r="B200" t="s">
        <v>131</v>
      </c>
      <c r="C200" t="s">
        <v>220</v>
      </c>
      <c r="D200" s="1">
        <v>51.4913657771</v>
      </c>
    </row>
    <row r="201" spans="1:4" x14ac:dyDescent="0.25">
      <c r="A201" s="5">
        <v>40544</v>
      </c>
      <c r="B201" t="s">
        <v>132</v>
      </c>
      <c r="C201" t="s">
        <v>221</v>
      </c>
      <c r="D201" s="1">
        <v>29.643646593900002</v>
      </c>
    </row>
    <row r="202" spans="1:4" x14ac:dyDescent="0.25">
      <c r="A202" s="5">
        <v>40544</v>
      </c>
      <c r="B202" t="s">
        <v>134</v>
      </c>
      <c r="C202" t="s">
        <v>222</v>
      </c>
      <c r="D202" s="1">
        <v>10.165895061700001</v>
      </c>
    </row>
    <row r="203" spans="1:4" x14ac:dyDescent="0.25">
      <c r="A203" s="5">
        <v>40544</v>
      </c>
      <c r="B203" t="s">
        <v>135</v>
      </c>
      <c r="C203" t="s">
        <v>223</v>
      </c>
      <c r="D203" s="1">
        <v>7.4333800842000004</v>
      </c>
    </row>
    <row r="204" spans="1:4" x14ac:dyDescent="0.25">
      <c r="A204" s="5">
        <v>40544</v>
      </c>
      <c r="B204" t="s">
        <v>136</v>
      </c>
      <c r="C204" t="s">
        <v>224</v>
      </c>
      <c r="D204" s="1">
        <v>18.4478371501</v>
      </c>
    </row>
    <row r="205" spans="1:4" x14ac:dyDescent="0.25">
      <c r="A205" s="5">
        <v>40544</v>
      </c>
      <c r="B205" t="s">
        <v>137</v>
      </c>
      <c r="C205" t="s">
        <v>225</v>
      </c>
      <c r="D205" s="1">
        <v>16.004839554299998</v>
      </c>
    </row>
    <row r="206" spans="1:4" x14ac:dyDescent="0.25">
      <c r="A206" s="5">
        <v>40909</v>
      </c>
      <c r="B206" t="s">
        <v>33</v>
      </c>
      <c r="C206" t="s">
        <v>159</v>
      </c>
      <c r="D206" s="1">
        <v>35.845697329399997</v>
      </c>
    </row>
    <row r="207" spans="1:4" x14ac:dyDescent="0.25">
      <c r="A207" s="5">
        <v>40909</v>
      </c>
      <c r="B207" t="s">
        <v>52</v>
      </c>
      <c r="C207" t="s">
        <v>160</v>
      </c>
      <c r="D207" s="1">
        <v>45.267781241100003</v>
      </c>
    </row>
    <row r="208" spans="1:4" x14ac:dyDescent="0.25">
      <c r="A208" s="5">
        <v>40909</v>
      </c>
      <c r="B208" t="s">
        <v>53</v>
      </c>
      <c r="C208" t="s">
        <v>161</v>
      </c>
      <c r="D208" s="1">
        <v>61.618039455800002</v>
      </c>
    </row>
    <row r="209" spans="1:4" x14ac:dyDescent="0.25">
      <c r="A209" s="5">
        <v>40909</v>
      </c>
      <c r="B209" t="s">
        <v>54</v>
      </c>
      <c r="C209" t="s">
        <v>162</v>
      </c>
      <c r="D209" s="1">
        <v>60.594560404799999</v>
      </c>
    </row>
    <row r="210" spans="1:4" x14ac:dyDescent="0.25">
      <c r="A210" s="5">
        <v>40909</v>
      </c>
      <c r="B210" t="s">
        <v>55</v>
      </c>
      <c r="C210" t="s">
        <v>163</v>
      </c>
      <c r="D210" s="1">
        <v>43.0777148739</v>
      </c>
    </row>
    <row r="211" spans="1:4" x14ac:dyDescent="0.25">
      <c r="A211" s="5">
        <v>40909</v>
      </c>
      <c r="B211" t="s">
        <v>56</v>
      </c>
      <c r="C211" t="s">
        <v>164</v>
      </c>
      <c r="D211" s="1">
        <v>45.916870415600002</v>
      </c>
    </row>
    <row r="212" spans="1:4" x14ac:dyDescent="0.25">
      <c r="A212" s="5">
        <v>40909</v>
      </c>
      <c r="B212" t="s">
        <v>57</v>
      </c>
      <c r="C212" t="s">
        <v>165</v>
      </c>
      <c r="D212" s="1">
        <v>15.3873616566</v>
      </c>
    </row>
    <row r="213" spans="1:4" x14ac:dyDescent="0.25">
      <c r="A213" s="5">
        <v>40909</v>
      </c>
      <c r="B213" t="s">
        <v>58</v>
      </c>
      <c r="C213" t="s">
        <v>166</v>
      </c>
      <c r="D213" s="1">
        <v>5.9259259258999997</v>
      </c>
    </row>
    <row r="214" spans="1:4" x14ac:dyDescent="0.25">
      <c r="A214" s="5">
        <v>40909</v>
      </c>
      <c r="B214" t="s">
        <v>59</v>
      </c>
      <c r="C214" t="s">
        <v>167</v>
      </c>
      <c r="D214" s="1">
        <v>22.675486953299998</v>
      </c>
    </row>
    <row r="215" spans="1:4" x14ac:dyDescent="0.25">
      <c r="A215" s="5">
        <v>40909</v>
      </c>
      <c r="B215" t="s">
        <v>60</v>
      </c>
      <c r="C215" t="s">
        <v>168</v>
      </c>
      <c r="D215" s="1">
        <v>82.896551724099993</v>
      </c>
    </row>
    <row r="216" spans="1:4" x14ac:dyDescent="0.25">
      <c r="A216" s="5">
        <v>40909</v>
      </c>
      <c r="B216" t="s">
        <v>61</v>
      </c>
      <c r="C216" t="s">
        <v>169</v>
      </c>
      <c r="D216" s="1">
        <v>11.789449749899999</v>
      </c>
    </row>
    <row r="217" spans="1:4" x14ac:dyDescent="0.25">
      <c r="A217" s="5">
        <v>40909</v>
      </c>
      <c r="B217" t="s">
        <v>62</v>
      </c>
      <c r="C217" t="s">
        <v>170</v>
      </c>
      <c r="D217" s="1">
        <v>48</v>
      </c>
    </row>
    <row r="218" spans="1:4" x14ac:dyDescent="0.25">
      <c r="A218" s="5">
        <v>40909</v>
      </c>
      <c r="B218" t="s">
        <v>63</v>
      </c>
      <c r="C218" t="s">
        <v>171</v>
      </c>
      <c r="D218" s="1">
        <v>69.465648854999998</v>
      </c>
    </row>
    <row r="219" spans="1:4" x14ac:dyDescent="0.25">
      <c r="A219" s="5">
        <v>40909</v>
      </c>
      <c r="B219" t="s">
        <v>64</v>
      </c>
      <c r="C219" t="s">
        <v>172</v>
      </c>
      <c r="D219" s="1">
        <v>31.264912218199999</v>
      </c>
    </row>
    <row r="220" spans="1:4" x14ac:dyDescent="0.25">
      <c r="A220" s="5">
        <v>40909</v>
      </c>
      <c r="B220" t="s">
        <v>65</v>
      </c>
      <c r="C220" t="s">
        <v>173</v>
      </c>
      <c r="D220" s="1">
        <v>68.007606787599997</v>
      </c>
    </row>
    <row r="221" spans="1:4" x14ac:dyDescent="0.25">
      <c r="A221" s="5">
        <v>40909</v>
      </c>
      <c r="B221" t="s">
        <v>66</v>
      </c>
      <c r="C221" t="s">
        <v>174</v>
      </c>
      <c r="D221" s="1">
        <v>84.210526315799996</v>
      </c>
    </row>
    <row r="222" spans="1:4" x14ac:dyDescent="0.25">
      <c r="A222" s="5">
        <v>40909</v>
      </c>
      <c r="B222" t="s">
        <v>68</v>
      </c>
      <c r="C222" t="s">
        <v>175</v>
      </c>
      <c r="D222" s="1">
        <v>13.2780082988</v>
      </c>
    </row>
    <row r="223" spans="1:4" x14ac:dyDescent="0.25">
      <c r="A223" s="5">
        <v>40909</v>
      </c>
      <c r="B223" t="s">
        <v>70</v>
      </c>
      <c r="C223" t="s">
        <v>226</v>
      </c>
      <c r="D223" s="1">
        <v>79.797979798</v>
      </c>
    </row>
    <row r="224" spans="1:4" x14ac:dyDescent="0.25">
      <c r="A224" s="5">
        <v>40909</v>
      </c>
      <c r="B224" t="s">
        <v>71</v>
      </c>
      <c r="C224" t="s">
        <v>176</v>
      </c>
      <c r="D224" s="1">
        <v>5.3264604810999998</v>
      </c>
    </row>
    <row r="225" spans="1:4" x14ac:dyDescent="0.25">
      <c r="A225" s="5">
        <v>40909</v>
      </c>
      <c r="B225" t="s">
        <v>72</v>
      </c>
      <c r="C225" t="s">
        <v>177</v>
      </c>
      <c r="D225" s="1">
        <v>3.8670411984999999</v>
      </c>
    </row>
    <row r="226" spans="1:4" x14ac:dyDescent="0.25">
      <c r="A226" s="5">
        <v>40909</v>
      </c>
      <c r="B226" t="s">
        <v>73</v>
      </c>
      <c r="C226" t="s">
        <v>178</v>
      </c>
      <c r="D226" s="1">
        <v>8.4630574718999991</v>
      </c>
    </row>
    <row r="227" spans="1:4" x14ac:dyDescent="0.25">
      <c r="A227" s="5">
        <v>40909</v>
      </c>
      <c r="B227" t="s">
        <v>74</v>
      </c>
      <c r="C227" t="s">
        <v>179</v>
      </c>
      <c r="D227" s="1">
        <v>60.891445003599998</v>
      </c>
    </row>
    <row r="228" spans="1:4" x14ac:dyDescent="0.25">
      <c r="A228" s="5">
        <v>40909</v>
      </c>
      <c r="B228" t="s">
        <v>75</v>
      </c>
      <c r="C228" t="s">
        <v>180</v>
      </c>
      <c r="D228" s="1">
        <v>40.551181102400001</v>
      </c>
    </row>
    <row r="229" spans="1:4" x14ac:dyDescent="0.25">
      <c r="A229" s="5">
        <v>40909</v>
      </c>
      <c r="B229" t="s">
        <v>76</v>
      </c>
      <c r="C229" t="s">
        <v>181</v>
      </c>
      <c r="D229" s="1">
        <v>19.3842645382</v>
      </c>
    </row>
    <row r="230" spans="1:4" x14ac:dyDescent="0.25">
      <c r="A230" s="5">
        <v>40909</v>
      </c>
      <c r="B230" t="s">
        <v>78</v>
      </c>
      <c r="C230" t="s">
        <v>182</v>
      </c>
      <c r="D230" s="1">
        <v>29.274896373000001</v>
      </c>
    </row>
    <row r="231" spans="1:4" x14ac:dyDescent="0.25">
      <c r="A231" s="5">
        <v>40909</v>
      </c>
      <c r="B231" t="s">
        <v>79</v>
      </c>
      <c r="C231" t="s">
        <v>183</v>
      </c>
      <c r="D231" s="1">
        <v>17.947368421099998</v>
      </c>
    </row>
    <row r="232" spans="1:4" x14ac:dyDescent="0.25">
      <c r="A232" s="5">
        <v>40909</v>
      </c>
      <c r="B232" t="s">
        <v>80</v>
      </c>
      <c r="C232" t="s">
        <v>184</v>
      </c>
      <c r="D232" s="1">
        <v>6.6452304393999997</v>
      </c>
    </row>
    <row r="233" spans="1:4" x14ac:dyDescent="0.25">
      <c r="A233" s="5">
        <v>40909</v>
      </c>
      <c r="B233" t="s">
        <v>81</v>
      </c>
      <c r="C233" t="s">
        <v>185</v>
      </c>
      <c r="D233" s="1">
        <v>3.9542483659999998</v>
      </c>
    </row>
    <row r="234" spans="1:4" x14ac:dyDescent="0.25">
      <c r="A234" s="5">
        <v>40909</v>
      </c>
      <c r="B234" t="s">
        <v>82</v>
      </c>
      <c r="C234" t="s">
        <v>186</v>
      </c>
      <c r="D234" s="1">
        <v>38.510744627699999</v>
      </c>
    </row>
    <row r="235" spans="1:4" x14ac:dyDescent="0.25">
      <c r="A235" s="5">
        <v>40909</v>
      </c>
      <c r="B235" t="s">
        <v>84</v>
      </c>
      <c r="C235" t="s">
        <v>187</v>
      </c>
      <c r="D235" s="1">
        <v>41.696113074199999</v>
      </c>
    </row>
    <row r="236" spans="1:4" x14ac:dyDescent="0.25">
      <c r="A236" s="5">
        <v>40909</v>
      </c>
      <c r="B236" t="s">
        <v>88</v>
      </c>
      <c r="C236" t="s">
        <v>188</v>
      </c>
      <c r="D236" s="1">
        <v>36.855189558699998</v>
      </c>
    </row>
    <row r="237" spans="1:4" x14ac:dyDescent="0.25">
      <c r="A237" s="5">
        <v>40909</v>
      </c>
      <c r="B237" t="s">
        <v>89</v>
      </c>
      <c r="C237" t="s">
        <v>189</v>
      </c>
      <c r="D237" s="1">
        <v>40.2409804937</v>
      </c>
    </row>
    <row r="238" spans="1:4" x14ac:dyDescent="0.25">
      <c r="A238" s="5">
        <v>40909</v>
      </c>
      <c r="B238" t="s">
        <v>91</v>
      </c>
      <c r="C238" t="s">
        <v>190</v>
      </c>
      <c r="D238" s="1">
        <v>16.775728732899999</v>
      </c>
    </row>
    <row r="239" spans="1:4" x14ac:dyDescent="0.25">
      <c r="A239" s="5">
        <v>40909</v>
      </c>
      <c r="B239" t="s">
        <v>92</v>
      </c>
      <c r="C239" t="s">
        <v>191</v>
      </c>
      <c r="D239" s="1">
        <v>45.662100456600001</v>
      </c>
    </row>
    <row r="240" spans="1:4" x14ac:dyDescent="0.25">
      <c r="A240" s="5">
        <v>40909</v>
      </c>
      <c r="B240" t="s">
        <v>93</v>
      </c>
      <c r="C240" t="s">
        <v>192</v>
      </c>
      <c r="D240" s="1">
        <v>54.969156956799999</v>
      </c>
    </row>
    <row r="241" spans="1:4" x14ac:dyDescent="0.25">
      <c r="A241" s="5">
        <v>40909</v>
      </c>
      <c r="B241" t="s">
        <v>94</v>
      </c>
      <c r="C241" t="s">
        <v>193</v>
      </c>
      <c r="D241" s="1">
        <v>12.006861063500001</v>
      </c>
    </row>
    <row r="242" spans="1:4" x14ac:dyDescent="0.25">
      <c r="A242" s="5">
        <v>40909</v>
      </c>
      <c r="B242" t="s">
        <v>95</v>
      </c>
      <c r="C242" t="s">
        <v>194</v>
      </c>
      <c r="D242" s="1">
        <v>2.9136454499000002</v>
      </c>
    </row>
    <row r="243" spans="1:4" x14ac:dyDescent="0.25">
      <c r="A243" s="5">
        <v>40909</v>
      </c>
      <c r="B243" t="s">
        <v>96</v>
      </c>
      <c r="C243" t="s">
        <v>195</v>
      </c>
      <c r="D243" s="1">
        <v>10.546875</v>
      </c>
    </row>
    <row r="244" spans="1:4" x14ac:dyDescent="0.25">
      <c r="A244" s="5">
        <v>40909</v>
      </c>
      <c r="B244" t="s">
        <v>97</v>
      </c>
      <c r="C244" t="s">
        <v>196</v>
      </c>
      <c r="D244" s="1">
        <v>2.0632472040000001</v>
      </c>
    </row>
    <row r="245" spans="1:4" x14ac:dyDescent="0.25">
      <c r="A245" s="5">
        <v>40909</v>
      </c>
      <c r="B245" t="s">
        <v>98</v>
      </c>
      <c r="C245" t="s">
        <v>197</v>
      </c>
      <c r="D245" s="1">
        <v>7.0656199082000004</v>
      </c>
    </row>
    <row r="246" spans="1:4" x14ac:dyDescent="0.25">
      <c r="A246" s="5">
        <v>40909</v>
      </c>
      <c r="B246" t="s">
        <v>99</v>
      </c>
      <c r="C246" t="s">
        <v>198</v>
      </c>
      <c r="D246" s="1">
        <v>35.395189003399999</v>
      </c>
    </row>
    <row r="247" spans="1:4" x14ac:dyDescent="0.25">
      <c r="A247" s="5">
        <v>40909</v>
      </c>
      <c r="B247" t="s">
        <v>100</v>
      </c>
      <c r="C247" t="s">
        <v>199</v>
      </c>
      <c r="D247" s="1">
        <v>10.1907774902</v>
      </c>
    </row>
    <row r="248" spans="1:4" x14ac:dyDescent="0.25">
      <c r="A248" s="5">
        <v>40909</v>
      </c>
      <c r="B248" t="s">
        <v>101</v>
      </c>
      <c r="C248" t="s">
        <v>200</v>
      </c>
      <c r="D248" s="1">
        <v>24.776982231200002</v>
      </c>
    </row>
    <row r="249" spans="1:4" x14ac:dyDescent="0.25">
      <c r="A249" s="5">
        <v>40909</v>
      </c>
      <c r="B249" t="s">
        <v>102</v>
      </c>
      <c r="C249" t="s">
        <v>201</v>
      </c>
      <c r="D249" s="1">
        <v>25.347222222199999</v>
      </c>
    </row>
    <row r="250" spans="1:4" x14ac:dyDescent="0.25">
      <c r="A250" s="5">
        <v>40909</v>
      </c>
      <c r="B250" t="s">
        <v>103</v>
      </c>
      <c r="C250" t="s">
        <v>202</v>
      </c>
      <c r="D250" s="1">
        <v>4.9317915378999997</v>
      </c>
    </row>
    <row r="251" spans="1:4" x14ac:dyDescent="0.25">
      <c r="A251" s="5">
        <v>40909</v>
      </c>
      <c r="B251" t="s">
        <v>105</v>
      </c>
      <c r="C251" t="s">
        <v>203</v>
      </c>
      <c r="D251" s="1">
        <v>40.080160320600001</v>
      </c>
    </row>
    <row r="252" spans="1:4" x14ac:dyDescent="0.25">
      <c r="A252" s="5">
        <v>40909</v>
      </c>
      <c r="B252" t="s">
        <v>106</v>
      </c>
      <c r="C252" t="s">
        <v>204</v>
      </c>
      <c r="D252" s="1">
        <v>7.1770598271999999</v>
      </c>
    </row>
    <row r="253" spans="1:4" x14ac:dyDescent="0.25">
      <c r="A253" s="5">
        <v>40909</v>
      </c>
      <c r="B253" t="s">
        <v>108</v>
      </c>
      <c r="C253" t="s">
        <v>205</v>
      </c>
      <c r="D253" s="1">
        <v>47.846889952200002</v>
      </c>
    </row>
    <row r="254" spans="1:4" x14ac:dyDescent="0.25">
      <c r="A254" s="5">
        <v>40909</v>
      </c>
      <c r="B254" t="s">
        <v>109</v>
      </c>
      <c r="C254" t="s">
        <v>206</v>
      </c>
      <c r="D254" s="1">
        <v>58.977103577500003</v>
      </c>
    </row>
    <row r="255" spans="1:4" x14ac:dyDescent="0.25">
      <c r="A255" s="5">
        <v>40909</v>
      </c>
      <c r="B255" t="s">
        <v>111</v>
      </c>
      <c r="C255" t="s">
        <v>207</v>
      </c>
      <c r="D255" s="1">
        <v>33.387710712299999</v>
      </c>
    </row>
    <row r="256" spans="1:4" x14ac:dyDescent="0.25">
      <c r="A256" s="5">
        <v>40909</v>
      </c>
      <c r="B256" t="s">
        <v>112</v>
      </c>
      <c r="C256" t="s">
        <v>208</v>
      </c>
    </row>
    <row r="257" spans="1:4" x14ac:dyDescent="0.25">
      <c r="A257" s="5">
        <v>40909</v>
      </c>
      <c r="B257" t="s">
        <v>113</v>
      </c>
      <c r="C257" t="s">
        <v>209</v>
      </c>
      <c r="D257" s="1">
        <v>12.102490421500001</v>
      </c>
    </row>
    <row r="258" spans="1:4" x14ac:dyDescent="0.25">
      <c r="A258" s="5">
        <v>40909</v>
      </c>
      <c r="B258" t="s">
        <v>121</v>
      </c>
      <c r="C258" t="s">
        <v>210</v>
      </c>
      <c r="D258" s="1">
        <v>4.4124268347999998</v>
      </c>
    </row>
    <row r="259" spans="1:4" x14ac:dyDescent="0.25">
      <c r="A259" s="5">
        <v>40909</v>
      </c>
      <c r="B259" t="s">
        <v>122</v>
      </c>
      <c r="C259" t="s">
        <v>211</v>
      </c>
      <c r="D259" s="1">
        <v>65.693430656900006</v>
      </c>
    </row>
    <row r="260" spans="1:4" x14ac:dyDescent="0.25">
      <c r="A260" s="5">
        <v>40909</v>
      </c>
      <c r="B260" t="s">
        <v>123</v>
      </c>
      <c r="C260" t="s">
        <v>212</v>
      </c>
      <c r="D260" s="1">
        <v>52.309142318600003</v>
      </c>
    </row>
    <row r="261" spans="1:4" x14ac:dyDescent="0.25">
      <c r="A261" s="5">
        <v>40909</v>
      </c>
      <c r="B261" t="s">
        <v>124</v>
      </c>
      <c r="C261" t="s">
        <v>213</v>
      </c>
      <c r="D261" s="1">
        <v>0.45482110370000001</v>
      </c>
    </row>
    <row r="262" spans="1:4" x14ac:dyDescent="0.25">
      <c r="A262" s="5">
        <v>40909</v>
      </c>
      <c r="B262" t="s">
        <v>125</v>
      </c>
      <c r="C262" t="s">
        <v>214</v>
      </c>
      <c r="D262" s="1">
        <v>27.226447744400001</v>
      </c>
    </row>
    <row r="263" spans="1:4" x14ac:dyDescent="0.25">
      <c r="A263" s="5">
        <v>40909</v>
      </c>
      <c r="B263" t="s">
        <v>126</v>
      </c>
      <c r="C263" t="s">
        <v>215</v>
      </c>
      <c r="D263" s="1">
        <v>29.3313069909</v>
      </c>
    </row>
    <row r="264" spans="1:4" x14ac:dyDescent="0.25">
      <c r="A264" s="5">
        <v>40909</v>
      </c>
      <c r="B264" t="s">
        <v>127</v>
      </c>
      <c r="C264" t="s">
        <v>216</v>
      </c>
      <c r="D264" s="1">
        <v>3.5270094672000001</v>
      </c>
    </row>
    <row r="265" spans="1:4" x14ac:dyDescent="0.25">
      <c r="A265" s="5">
        <v>40909</v>
      </c>
      <c r="B265" t="s">
        <v>128</v>
      </c>
      <c r="C265" t="s">
        <v>217</v>
      </c>
      <c r="D265" s="1">
        <v>8.8005059545000002</v>
      </c>
    </row>
    <row r="266" spans="1:4" x14ac:dyDescent="0.25">
      <c r="A266" s="5">
        <v>40909</v>
      </c>
      <c r="B266" t="s">
        <v>129</v>
      </c>
      <c r="C266" t="s">
        <v>218</v>
      </c>
      <c r="D266" s="1">
        <v>63.094170403600003</v>
      </c>
    </row>
    <row r="267" spans="1:4" x14ac:dyDescent="0.25">
      <c r="A267" s="5">
        <v>40909</v>
      </c>
      <c r="B267" t="s">
        <v>130</v>
      </c>
      <c r="C267" t="s">
        <v>219</v>
      </c>
      <c r="D267" s="1">
        <v>15.8931157501</v>
      </c>
    </row>
    <row r="268" spans="1:4" x14ac:dyDescent="0.25">
      <c r="A268" s="5">
        <v>40909</v>
      </c>
      <c r="B268" t="s">
        <v>131</v>
      </c>
      <c r="C268" t="s">
        <v>220</v>
      </c>
      <c r="D268" s="1">
        <v>51.4913657771</v>
      </c>
    </row>
    <row r="269" spans="1:4" x14ac:dyDescent="0.25">
      <c r="A269" s="5">
        <v>40909</v>
      </c>
      <c r="B269" t="s">
        <v>132</v>
      </c>
      <c r="C269" t="s">
        <v>221</v>
      </c>
      <c r="D269" s="1">
        <v>29.643646593900002</v>
      </c>
    </row>
    <row r="270" spans="1:4" x14ac:dyDescent="0.25">
      <c r="A270" s="5">
        <v>40909</v>
      </c>
      <c r="B270" t="s">
        <v>134</v>
      </c>
      <c r="C270" t="s">
        <v>222</v>
      </c>
      <c r="D270" s="1">
        <v>10.165895061700001</v>
      </c>
    </row>
    <row r="271" spans="1:4" x14ac:dyDescent="0.25">
      <c r="A271" s="5">
        <v>40909</v>
      </c>
      <c r="B271" t="s">
        <v>135</v>
      </c>
      <c r="C271" t="s">
        <v>223</v>
      </c>
      <c r="D271" s="1">
        <v>7.4333800842000004</v>
      </c>
    </row>
    <row r="272" spans="1:4" x14ac:dyDescent="0.25">
      <c r="A272" s="5">
        <v>40909</v>
      </c>
      <c r="B272" t="s">
        <v>136</v>
      </c>
      <c r="C272" t="s">
        <v>224</v>
      </c>
      <c r="D272" s="1">
        <v>18.4478371501</v>
      </c>
    </row>
    <row r="273" spans="1:4" x14ac:dyDescent="0.25">
      <c r="A273" s="5">
        <v>40909</v>
      </c>
      <c r="B273" t="s">
        <v>137</v>
      </c>
      <c r="C273" t="s">
        <v>225</v>
      </c>
      <c r="D273" s="1">
        <v>16.004839554299998</v>
      </c>
    </row>
    <row r="274" spans="1:4" x14ac:dyDescent="0.25">
      <c r="A274" s="5">
        <v>41275</v>
      </c>
      <c r="B274" t="s">
        <v>33</v>
      </c>
      <c r="C274" t="s">
        <v>159</v>
      </c>
      <c r="D274" s="1">
        <v>34.410246606800001</v>
      </c>
    </row>
    <row r="275" spans="1:4" x14ac:dyDescent="0.25">
      <c r="A275" s="5">
        <v>41275</v>
      </c>
      <c r="B275" t="s">
        <v>52</v>
      </c>
      <c r="C275" t="s">
        <v>160</v>
      </c>
      <c r="D275" s="1">
        <v>45.267781241100003</v>
      </c>
    </row>
    <row r="276" spans="1:4" x14ac:dyDescent="0.25">
      <c r="A276" s="5">
        <v>41275</v>
      </c>
      <c r="B276" t="s">
        <v>53</v>
      </c>
      <c r="C276" t="s">
        <v>161</v>
      </c>
      <c r="D276" s="1">
        <v>63.443830570899998</v>
      </c>
    </row>
    <row r="277" spans="1:4" x14ac:dyDescent="0.25">
      <c r="A277" s="5">
        <v>41275</v>
      </c>
      <c r="B277" t="s">
        <v>54</v>
      </c>
      <c r="C277" t="s">
        <v>162</v>
      </c>
      <c r="D277" s="1">
        <v>61.9658119658</v>
      </c>
    </row>
    <row r="278" spans="1:4" x14ac:dyDescent="0.25">
      <c r="A278" s="5">
        <v>41275</v>
      </c>
      <c r="B278" t="s">
        <v>55</v>
      </c>
      <c r="C278" t="s">
        <v>163</v>
      </c>
      <c r="D278" s="1">
        <v>52.124352331600001</v>
      </c>
    </row>
    <row r="279" spans="1:4" x14ac:dyDescent="0.25">
      <c r="A279" s="5">
        <v>41275</v>
      </c>
      <c r="B279" t="s">
        <v>56</v>
      </c>
      <c r="C279" t="s">
        <v>164</v>
      </c>
      <c r="D279" s="1">
        <v>45.916870415600002</v>
      </c>
    </row>
    <row r="280" spans="1:4" x14ac:dyDescent="0.25">
      <c r="A280" s="5">
        <v>41275</v>
      </c>
      <c r="B280" t="s">
        <v>57</v>
      </c>
      <c r="C280" t="s">
        <v>165</v>
      </c>
      <c r="D280" s="1">
        <v>15.3873616566</v>
      </c>
    </row>
    <row r="281" spans="1:4" x14ac:dyDescent="0.25">
      <c r="A281" s="5">
        <v>41275</v>
      </c>
      <c r="B281" t="s">
        <v>58</v>
      </c>
      <c r="C281" t="s">
        <v>166</v>
      </c>
      <c r="D281" s="1">
        <v>5.9259259258999997</v>
      </c>
    </row>
    <row r="282" spans="1:4" x14ac:dyDescent="0.25">
      <c r="A282" s="5">
        <v>41275</v>
      </c>
      <c r="B282" t="s">
        <v>59</v>
      </c>
      <c r="C282" t="s">
        <v>167</v>
      </c>
      <c r="D282" s="1">
        <v>22.675486953299998</v>
      </c>
    </row>
    <row r="283" spans="1:4" x14ac:dyDescent="0.25">
      <c r="A283" s="5">
        <v>41275</v>
      </c>
      <c r="B283" t="s">
        <v>60</v>
      </c>
      <c r="C283" t="s">
        <v>168</v>
      </c>
      <c r="D283" s="1">
        <v>82.896551724099993</v>
      </c>
    </row>
    <row r="284" spans="1:4" x14ac:dyDescent="0.25">
      <c r="A284" s="5">
        <v>41275</v>
      </c>
      <c r="B284" t="s">
        <v>61</v>
      </c>
      <c r="C284" t="s">
        <v>169</v>
      </c>
      <c r="D284" s="1">
        <v>11.789449749899999</v>
      </c>
    </row>
    <row r="285" spans="1:4" x14ac:dyDescent="0.25">
      <c r="A285" s="5">
        <v>41275</v>
      </c>
      <c r="B285" t="s">
        <v>62</v>
      </c>
      <c r="C285" t="s">
        <v>170</v>
      </c>
      <c r="D285" s="1">
        <v>48</v>
      </c>
    </row>
    <row r="286" spans="1:4" x14ac:dyDescent="0.25">
      <c r="A286" s="5">
        <v>41275</v>
      </c>
      <c r="B286" t="s">
        <v>63</v>
      </c>
      <c r="C286" t="s">
        <v>171</v>
      </c>
      <c r="D286" s="1">
        <v>69.465648854999998</v>
      </c>
    </row>
    <row r="287" spans="1:4" x14ac:dyDescent="0.25">
      <c r="A287" s="5">
        <v>41275</v>
      </c>
      <c r="B287" t="s">
        <v>64</v>
      </c>
      <c r="C287" t="s">
        <v>172</v>
      </c>
      <c r="D287" s="1">
        <v>27.538726333900001</v>
      </c>
    </row>
    <row r="288" spans="1:4" x14ac:dyDescent="0.25">
      <c r="A288" s="5">
        <v>41275</v>
      </c>
      <c r="B288" t="s">
        <v>65</v>
      </c>
      <c r="C288" t="s">
        <v>173</v>
      </c>
      <c r="D288" s="1">
        <v>68.007606787599997</v>
      </c>
    </row>
    <row r="289" spans="1:4" x14ac:dyDescent="0.25">
      <c r="A289" s="5">
        <v>41275</v>
      </c>
      <c r="B289" t="s">
        <v>66</v>
      </c>
      <c r="C289" t="s">
        <v>174</v>
      </c>
      <c r="D289" s="1">
        <v>84.210526315799996</v>
      </c>
    </row>
    <row r="290" spans="1:4" x14ac:dyDescent="0.25">
      <c r="A290" s="5">
        <v>41275</v>
      </c>
      <c r="B290" t="s">
        <v>68</v>
      </c>
      <c r="C290" t="s">
        <v>175</v>
      </c>
      <c r="D290" s="1">
        <v>13.870967741899999</v>
      </c>
    </row>
    <row r="291" spans="1:4" x14ac:dyDescent="0.25">
      <c r="A291" s="5">
        <v>41275</v>
      </c>
      <c r="B291" t="s">
        <v>70</v>
      </c>
      <c r="C291" t="s">
        <v>226</v>
      </c>
      <c r="D291" s="1">
        <v>79.797979798</v>
      </c>
    </row>
    <row r="292" spans="1:4" x14ac:dyDescent="0.25">
      <c r="A292" s="5">
        <v>41275</v>
      </c>
      <c r="B292" t="s">
        <v>71</v>
      </c>
      <c r="C292" t="s">
        <v>176</v>
      </c>
      <c r="D292" s="1">
        <v>5.3264604810999998</v>
      </c>
    </row>
    <row r="293" spans="1:4" x14ac:dyDescent="0.25">
      <c r="A293" s="5">
        <v>41275</v>
      </c>
      <c r="B293" t="s">
        <v>72</v>
      </c>
      <c r="C293" t="s">
        <v>177</v>
      </c>
      <c r="D293" s="1">
        <v>3.8670411984999999</v>
      </c>
    </row>
    <row r="294" spans="1:4" x14ac:dyDescent="0.25">
      <c r="A294" s="5">
        <v>41275</v>
      </c>
      <c r="B294" t="s">
        <v>73</v>
      </c>
      <c r="C294" t="s">
        <v>178</v>
      </c>
      <c r="D294" s="1">
        <v>7.6791080858000003</v>
      </c>
    </row>
    <row r="295" spans="1:4" x14ac:dyDescent="0.25">
      <c r="A295" s="5">
        <v>41275</v>
      </c>
      <c r="B295" t="s">
        <v>74</v>
      </c>
      <c r="C295" t="s">
        <v>179</v>
      </c>
      <c r="D295" s="1">
        <v>60.891445003599998</v>
      </c>
    </row>
    <row r="296" spans="1:4" x14ac:dyDescent="0.25">
      <c r="A296" s="5">
        <v>41275</v>
      </c>
      <c r="B296" t="s">
        <v>75</v>
      </c>
      <c r="C296" t="s">
        <v>180</v>
      </c>
      <c r="D296" s="1">
        <v>40.551181102400001</v>
      </c>
    </row>
    <row r="297" spans="1:4" x14ac:dyDescent="0.25">
      <c r="A297" s="5">
        <v>41275</v>
      </c>
      <c r="B297" t="s">
        <v>76</v>
      </c>
      <c r="C297" t="s">
        <v>181</v>
      </c>
      <c r="D297" s="1">
        <v>20.456097227899999</v>
      </c>
    </row>
    <row r="298" spans="1:4" x14ac:dyDescent="0.25">
      <c r="A298" s="5">
        <v>41275</v>
      </c>
      <c r="B298" t="s">
        <v>78</v>
      </c>
      <c r="C298" t="s">
        <v>182</v>
      </c>
      <c r="D298" s="1">
        <v>26.353153319699999</v>
      </c>
    </row>
    <row r="299" spans="1:4" x14ac:dyDescent="0.25">
      <c r="A299" s="5">
        <v>41275</v>
      </c>
      <c r="B299" t="s">
        <v>79</v>
      </c>
      <c r="C299" t="s">
        <v>183</v>
      </c>
      <c r="D299" s="1">
        <v>17.947368421099998</v>
      </c>
    </row>
    <row r="300" spans="1:4" x14ac:dyDescent="0.25">
      <c r="A300" s="5">
        <v>41275</v>
      </c>
      <c r="B300" t="s">
        <v>80</v>
      </c>
      <c r="C300" t="s">
        <v>184</v>
      </c>
      <c r="D300" s="1">
        <v>6.6452304393999997</v>
      </c>
    </row>
    <row r="301" spans="1:4" x14ac:dyDescent="0.25">
      <c r="A301" s="5">
        <v>41275</v>
      </c>
      <c r="B301" t="s">
        <v>81</v>
      </c>
      <c r="C301" t="s">
        <v>185</v>
      </c>
      <c r="D301" s="1">
        <v>2.6700719759</v>
      </c>
    </row>
    <row r="302" spans="1:4" x14ac:dyDescent="0.25">
      <c r="A302" s="5">
        <v>41275</v>
      </c>
      <c r="B302" t="s">
        <v>82</v>
      </c>
      <c r="C302" t="s">
        <v>186</v>
      </c>
      <c r="D302" s="1">
        <v>38.110099696600003</v>
      </c>
    </row>
    <row r="303" spans="1:4" x14ac:dyDescent="0.25">
      <c r="A303" s="5">
        <v>41275</v>
      </c>
      <c r="B303" t="s">
        <v>84</v>
      </c>
      <c r="C303" t="s">
        <v>187</v>
      </c>
      <c r="D303" s="1">
        <v>43.760176228299997</v>
      </c>
    </row>
    <row r="304" spans="1:4" x14ac:dyDescent="0.25">
      <c r="A304" s="5">
        <v>41275</v>
      </c>
      <c r="B304" t="s">
        <v>88</v>
      </c>
      <c r="C304" t="s">
        <v>188</v>
      </c>
      <c r="D304" s="1">
        <v>12.276785714300001</v>
      </c>
    </row>
    <row r="305" spans="1:4" x14ac:dyDescent="0.25">
      <c r="A305" s="5">
        <v>41275</v>
      </c>
      <c r="B305" t="s">
        <v>89</v>
      </c>
      <c r="C305" t="s">
        <v>189</v>
      </c>
      <c r="D305" s="1">
        <v>35.863999999999997</v>
      </c>
    </row>
    <row r="306" spans="1:4" x14ac:dyDescent="0.25">
      <c r="A306" s="5">
        <v>41275</v>
      </c>
      <c r="B306" t="s">
        <v>91</v>
      </c>
      <c r="C306" t="s">
        <v>190</v>
      </c>
      <c r="D306" s="1">
        <v>13.043478260900001</v>
      </c>
    </row>
    <row r="307" spans="1:4" x14ac:dyDescent="0.25">
      <c r="A307" s="5">
        <v>41275</v>
      </c>
      <c r="B307" t="s">
        <v>92</v>
      </c>
      <c r="C307" t="s">
        <v>191</v>
      </c>
      <c r="D307" s="1">
        <v>45.662100456600001</v>
      </c>
    </row>
    <row r="308" spans="1:4" x14ac:dyDescent="0.25">
      <c r="A308" s="5">
        <v>41275</v>
      </c>
      <c r="B308" t="s">
        <v>93</v>
      </c>
      <c r="C308" t="s">
        <v>192</v>
      </c>
      <c r="D308" s="1">
        <v>54.969156956799999</v>
      </c>
    </row>
    <row r="309" spans="1:4" x14ac:dyDescent="0.25">
      <c r="A309" s="5">
        <v>41275</v>
      </c>
      <c r="B309" t="s">
        <v>94</v>
      </c>
      <c r="C309" t="s">
        <v>193</v>
      </c>
      <c r="D309" s="1">
        <v>12.006861063500001</v>
      </c>
    </row>
    <row r="310" spans="1:4" x14ac:dyDescent="0.25">
      <c r="A310" s="5">
        <v>41275</v>
      </c>
      <c r="B310" t="s">
        <v>95</v>
      </c>
      <c r="C310" t="s">
        <v>194</v>
      </c>
      <c r="D310" s="1">
        <v>2.9136454499000002</v>
      </c>
    </row>
    <row r="311" spans="1:4" x14ac:dyDescent="0.25">
      <c r="A311" s="5">
        <v>41275</v>
      </c>
      <c r="B311" t="s">
        <v>96</v>
      </c>
      <c r="C311" t="s">
        <v>195</v>
      </c>
      <c r="D311" s="1">
        <v>10.546875</v>
      </c>
    </row>
    <row r="312" spans="1:4" x14ac:dyDescent="0.25">
      <c r="A312" s="5">
        <v>41275</v>
      </c>
      <c r="B312" t="s">
        <v>97</v>
      </c>
      <c r="C312" t="s">
        <v>196</v>
      </c>
      <c r="D312" s="1">
        <v>2.0632472040000001</v>
      </c>
    </row>
    <row r="313" spans="1:4" x14ac:dyDescent="0.25">
      <c r="A313" s="5">
        <v>41275</v>
      </c>
      <c r="B313" t="s">
        <v>98</v>
      </c>
      <c r="C313" t="s">
        <v>197</v>
      </c>
      <c r="D313" s="1">
        <v>7.0656199082000004</v>
      </c>
    </row>
    <row r="314" spans="1:4" x14ac:dyDescent="0.25">
      <c r="A314" s="5">
        <v>41275</v>
      </c>
      <c r="B314" t="s">
        <v>99</v>
      </c>
      <c r="C314" t="s">
        <v>198</v>
      </c>
      <c r="D314" s="1">
        <v>42.207792207799997</v>
      </c>
    </row>
    <row r="315" spans="1:4" x14ac:dyDescent="0.25">
      <c r="A315" s="5">
        <v>41275</v>
      </c>
      <c r="B315" t="s">
        <v>100</v>
      </c>
      <c r="C315" t="s">
        <v>199</v>
      </c>
      <c r="D315" s="1">
        <v>10.1907774902</v>
      </c>
    </row>
    <row r="316" spans="1:4" x14ac:dyDescent="0.25">
      <c r="A316" s="5">
        <v>41275</v>
      </c>
      <c r="B316" t="s">
        <v>101</v>
      </c>
      <c r="C316" t="s">
        <v>200</v>
      </c>
      <c r="D316" s="1">
        <v>25.254582484699998</v>
      </c>
    </row>
    <row r="317" spans="1:4" x14ac:dyDescent="0.25">
      <c r="A317" s="5">
        <v>41275</v>
      </c>
      <c r="B317" t="s">
        <v>102</v>
      </c>
      <c r="C317" t="s">
        <v>201</v>
      </c>
      <c r="D317" s="1">
        <v>25.347222222199999</v>
      </c>
    </row>
    <row r="318" spans="1:4" x14ac:dyDescent="0.25">
      <c r="A318" s="5">
        <v>41275</v>
      </c>
      <c r="B318" t="s">
        <v>103</v>
      </c>
      <c r="C318" t="s">
        <v>202</v>
      </c>
      <c r="D318" s="1">
        <v>10.2176023759</v>
      </c>
    </row>
    <row r="319" spans="1:4" x14ac:dyDescent="0.25">
      <c r="A319" s="5">
        <v>41275</v>
      </c>
      <c r="B319" t="s">
        <v>105</v>
      </c>
      <c r="C319" t="s">
        <v>203</v>
      </c>
      <c r="D319" s="1">
        <v>40.080160320600001</v>
      </c>
    </row>
    <row r="320" spans="1:4" x14ac:dyDescent="0.25">
      <c r="A320" s="5">
        <v>41275</v>
      </c>
      <c r="B320" t="s">
        <v>106</v>
      </c>
      <c r="C320" t="s">
        <v>204</v>
      </c>
      <c r="D320" s="1">
        <v>4.7008547008999999</v>
      </c>
    </row>
    <row r="321" spans="1:4" x14ac:dyDescent="0.25">
      <c r="A321" s="5">
        <v>41275</v>
      </c>
      <c r="B321" t="s">
        <v>108</v>
      </c>
      <c r="C321" t="s">
        <v>205</v>
      </c>
      <c r="D321" s="1">
        <v>48.2942430704</v>
      </c>
    </row>
    <row r="322" spans="1:4" x14ac:dyDescent="0.25">
      <c r="A322" s="5">
        <v>41275</v>
      </c>
      <c r="B322" t="s">
        <v>109</v>
      </c>
      <c r="C322" t="s">
        <v>206</v>
      </c>
      <c r="D322" s="1">
        <v>69.050410316500006</v>
      </c>
    </row>
    <row r="323" spans="1:4" x14ac:dyDescent="0.25">
      <c r="A323" s="5">
        <v>41275</v>
      </c>
      <c r="B323" t="s">
        <v>111</v>
      </c>
      <c r="C323" t="s">
        <v>207</v>
      </c>
      <c r="D323" s="1">
        <v>33.387710712299999</v>
      </c>
    </row>
    <row r="324" spans="1:4" x14ac:dyDescent="0.25">
      <c r="A324" s="5">
        <v>41275</v>
      </c>
      <c r="B324" t="s">
        <v>112</v>
      </c>
      <c r="C324" t="s">
        <v>208</v>
      </c>
      <c r="D324" s="1">
        <v>35.941320293399997</v>
      </c>
    </row>
    <row r="325" spans="1:4" x14ac:dyDescent="0.25">
      <c r="A325" s="5">
        <v>41275</v>
      </c>
      <c r="B325" t="s">
        <v>113</v>
      </c>
      <c r="C325" t="s">
        <v>209</v>
      </c>
      <c r="D325" s="1">
        <v>13.4903640257</v>
      </c>
    </row>
    <row r="326" spans="1:4" x14ac:dyDescent="0.25">
      <c r="A326" s="5">
        <v>41275</v>
      </c>
      <c r="B326" t="s">
        <v>121</v>
      </c>
      <c r="C326" t="s">
        <v>210</v>
      </c>
      <c r="D326" s="1">
        <v>4.4124268347999998</v>
      </c>
    </row>
    <row r="327" spans="1:4" x14ac:dyDescent="0.25">
      <c r="A327" s="5">
        <v>41275</v>
      </c>
      <c r="B327" t="s">
        <v>122</v>
      </c>
      <c r="C327" t="s">
        <v>211</v>
      </c>
      <c r="D327" s="1">
        <v>65.693430656900006</v>
      </c>
    </row>
    <row r="328" spans="1:4" x14ac:dyDescent="0.25">
      <c r="A328" s="5">
        <v>41275</v>
      </c>
      <c r="B328" t="s">
        <v>123</v>
      </c>
      <c r="C328" t="s">
        <v>212</v>
      </c>
      <c r="D328" s="1">
        <v>52.309142318600003</v>
      </c>
    </row>
    <row r="329" spans="1:4" x14ac:dyDescent="0.25">
      <c r="A329" s="5">
        <v>41275</v>
      </c>
      <c r="B329" t="s">
        <v>124</v>
      </c>
      <c r="C329" t="s">
        <v>213</v>
      </c>
      <c r="D329" s="1">
        <v>0.45482110370000001</v>
      </c>
    </row>
    <row r="330" spans="1:4" x14ac:dyDescent="0.25">
      <c r="A330" s="5">
        <v>41275</v>
      </c>
      <c r="B330" t="s">
        <v>125</v>
      </c>
      <c r="C330" t="s">
        <v>214</v>
      </c>
      <c r="D330" s="1">
        <v>20.072239422100001</v>
      </c>
    </row>
    <row r="331" spans="1:4" x14ac:dyDescent="0.25">
      <c r="A331" s="5">
        <v>41275</v>
      </c>
      <c r="B331" t="s">
        <v>126</v>
      </c>
      <c r="C331" t="s">
        <v>215</v>
      </c>
      <c r="D331" s="1">
        <v>29.3313069909</v>
      </c>
    </row>
    <row r="332" spans="1:4" x14ac:dyDescent="0.25">
      <c r="A332" s="5">
        <v>41275</v>
      </c>
      <c r="B332" t="s">
        <v>127</v>
      </c>
      <c r="C332" t="s">
        <v>216</v>
      </c>
      <c r="D332" s="1">
        <v>3.5270094672000001</v>
      </c>
    </row>
    <row r="333" spans="1:4" x14ac:dyDescent="0.25">
      <c r="A333" s="5">
        <v>41275</v>
      </c>
      <c r="B333" t="s">
        <v>128</v>
      </c>
      <c r="C333" t="s">
        <v>217</v>
      </c>
      <c r="D333" s="1">
        <v>8.8005059545000002</v>
      </c>
    </row>
    <row r="334" spans="1:4" x14ac:dyDescent="0.25">
      <c r="A334" s="5">
        <v>41275</v>
      </c>
      <c r="B334" t="s">
        <v>129</v>
      </c>
      <c r="C334" t="s">
        <v>218</v>
      </c>
      <c r="D334" s="1">
        <v>63.094170403600003</v>
      </c>
    </row>
    <row r="335" spans="1:4" x14ac:dyDescent="0.25">
      <c r="A335" s="5">
        <v>41275</v>
      </c>
      <c r="B335" t="s">
        <v>130</v>
      </c>
      <c r="C335" t="s">
        <v>219</v>
      </c>
      <c r="D335" s="1">
        <v>23.0918141593</v>
      </c>
    </row>
    <row r="336" spans="1:4" x14ac:dyDescent="0.25">
      <c r="A336" s="5">
        <v>41275</v>
      </c>
      <c r="B336" t="s">
        <v>131</v>
      </c>
      <c r="C336" t="s">
        <v>220</v>
      </c>
      <c r="D336" s="1">
        <v>51.4913657771</v>
      </c>
    </row>
    <row r="337" spans="1:4" x14ac:dyDescent="0.25">
      <c r="A337" s="5">
        <v>41275</v>
      </c>
      <c r="B337" t="s">
        <v>132</v>
      </c>
      <c r="C337" t="s">
        <v>221</v>
      </c>
      <c r="D337" s="1">
        <v>37.729515985699997</v>
      </c>
    </row>
    <row r="338" spans="1:4" x14ac:dyDescent="0.25">
      <c r="A338" s="5">
        <v>41275</v>
      </c>
      <c r="B338" t="s">
        <v>134</v>
      </c>
      <c r="C338" t="s">
        <v>222</v>
      </c>
      <c r="D338" s="1">
        <v>10.165895061700001</v>
      </c>
    </row>
    <row r="339" spans="1:4" x14ac:dyDescent="0.25">
      <c r="A339" s="5">
        <v>41275</v>
      </c>
      <c r="B339" t="s">
        <v>135</v>
      </c>
      <c r="C339" t="s">
        <v>223</v>
      </c>
      <c r="D339" s="1">
        <v>7.4333800842000004</v>
      </c>
    </row>
    <row r="340" spans="1:4" x14ac:dyDescent="0.25">
      <c r="A340" s="5">
        <v>41275</v>
      </c>
      <c r="B340" t="s">
        <v>136</v>
      </c>
      <c r="C340" t="s">
        <v>224</v>
      </c>
      <c r="D340" s="1">
        <v>18.4478371501</v>
      </c>
    </row>
    <row r="341" spans="1:4" x14ac:dyDescent="0.25">
      <c r="A341" s="5">
        <v>41275</v>
      </c>
      <c r="B341" t="s">
        <v>137</v>
      </c>
      <c r="C341" t="s">
        <v>225</v>
      </c>
      <c r="D341" s="1">
        <v>14.6057320835</v>
      </c>
    </row>
    <row r="342" spans="1:4" x14ac:dyDescent="0.25">
      <c r="A342" s="5">
        <v>41640</v>
      </c>
      <c r="B342" t="s">
        <v>33</v>
      </c>
      <c r="C342" t="s">
        <v>159</v>
      </c>
      <c r="D342" s="1">
        <v>34.410246606800001</v>
      </c>
    </row>
    <row r="343" spans="1:4" x14ac:dyDescent="0.25">
      <c r="A343" s="5">
        <v>41640</v>
      </c>
      <c r="B343" t="s">
        <v>52</v>
      </c>
      <c r="C343" t="s">
        <v>160</v>
      </c>
      <c r="D343" s="1">
        <v>45.267781241100003</v>
      </c>
    </row>
    <row r="344" spans="1:4" x14ac:dyDescent="0.25">
      <c r="A344" s="5">
        <v>41640</v>
      </c>
      <c r="B344" t="s">
        <v>53</v>
      </c>
      <c r="C344" t="s">
        <v>161</v>
      </c>
      <c r="D344" s="1">
        <v>63.443830570899998</v>
      </c>
    </row>
    <row r="345" spans="1:4" x14ac:dyDescent="0.25">
      <c r="A345" s="5">
        <v>41640</v>
      </c>
      <c r="B345" t="s">
        <v>54</v>
      </c>
      <c r="C345" t="s">
        <v>162</v>
      </c>
      <c r="D345" s="1">
        <v>61.9658119658</v>
      </c>
    </row>
    <row r="346" spans="1:4" x14ac:dyDescent="0.25">
      <c r="A346" s="5">
        <v>41640</v>
      </c>
      <c r="B346" t="s">
        <v>55</v>
      </c>
      <c r="C346" t="s">
        <v>163</v>
      </c>
      <c r="D346" s="1">
        <v>52.124352331600001</v>
      </c>
    </row>
    <row r="347" spans="1:4" x14ac:dyDescent="0.25">
      <c r="A347" s="5">
        <v>41640</v>
      </c>
      <c r="B347" t="s">
        <v>56</v>
      </c>
      <c r="C347" t="s">
        <v>164</v>
      </c>
      <c r="D347" s="1">
        <v>45.916870415600002</v>
      </c>
    </row>
    <row r="348" spans="1:4" x14ac:dyDescent="0.25">
      <c r="A348" s="5">
        <v>41640</v>
      </c>
      <c r="B348" t="s">
        <v>57</v>
      </c>
      <c r="C348" t="s">
        <v>165</v>
      </c>
      <c r="D348" s="1">
        <v>15.3873616566</v>
      </c>
    </row>
    <row r="349" spans="1:4" x14ac:dyDescent="0.25">
      <c r="A349" s="5">
        <v>41640</v>
      </c>
      <c r="B349" t="s">
        <v>58</v>
      </c>
      <c r="C349" t="s">
        <v>166</v>
      </c>
      <c r="D349" s="1">
        <v>5.9259259258999997</v>
      </c>
    </row>
    <row r="350" spans="1:4" x14ac:dyDescent="0.25">
      <c r="A350" s="5">
        <v>41640</v>
      </c>
      <c r="B350" t="s">
        <v>59</v>
      </c>
      <c r="C350" t="s">
        <v>167</v>
      </c>
      <c r="D350" s="1">
        <v>22.675486953299998</v>
      </c>
    </row>
    <row r="351" spans="1:4" x14ac:dyDescent="0.25">
      <c r="A351" s="5">
        <v>41640</v>
      </c>
      <c r="B351" t="s">
        <v>60</v>
      </c>
      <c r="C351" t="s">
        <v>168</v>
      </c>
      <c r="D351" s="1">
        <v>82.896551724099993</v>
      </c>
    </row>
    <row r="352" spans="1:4" x14ac:dyDescent="0.25">
      <c r="A352" s="5">
        <v>41640</v>
      </c>
      <c r="B352" t="s">
        <v>61</v>
      </c>
      <c r="C352" t="s">
        <v>169</v>
      </c>
      <c r="D352" s="1">
        <v>11.789449749899999</v>
      </c>
    </row>
    <row r="353" spans="1:4" x14ac:dyDescent="0.25">
      <c r="A353" s="5">
        <v>41640</v>
      </c>
      <c r="B353" t="s">
        <v>62</v>
      </c>
      <c r="C353" t="s">
        <v>170</v>
      </c>
      <c r="D353" s="1">
        <v>48</v>
      </c>
    </row>
    <row r="354" spans="1:4" x14ac:dyDescent="0.25">
      <c r="A354" s="5">
        <v>41640</v>
      </c>
      <c r="B354" t="s">
        <v>63</v>
      </c>
      <c r="C354" t="s">
        <v>171</v>
      </c>
      <c r="D354" s="1">
        <v>69.465648854999998</v>
      </c>
    </row>
    <row r="355" spans="1:4" x14ac:dyDescent="0.25">
      <c r="A355" s="5">
        <v>41640</v>
      </c>
      <c r="B355" t="s">
        <v>64</v>
      </c>
      <c r="C355" t="s">
        <v>172</v>
      </c>
      <c r="D355" s="1">
        <v>27.538726333900001</v>
      </c>
    </row>
    <row r="356" spans="1:4" x14ac:dyDescent="0.25">
      <c r="A356" s="5">
        <v>41640</v>
      </c>
      <c r="B356" t="s">
        <v>65</v>
      </c>
      <c r="C356" t="s">
        <v>173</v>
      </c>
      <c r="D356" s="1">
        <v>68.007606787599997</v>
      </c>
    </row>
    <row r="357" spans="1:4" x14ac:dyDescent="0.25">
      <c r="A357" s="5">
        <v>41640</v>
      </c>
      <c r="B357" t="s">
        <v>66</v>
      </c>
      <c r="C357" t="s">
        <v>174</v>
      </c>
      <c r="D357" s="1">
        <v>84.210526315799996</v>
      </c>
    </row>
    <row r="358" spans="1:4" x14ac:dyDescent="0.25">
      <c r="A358" s="5">
        <v>41640</v>
      </c>
      <c r="B358" t="s">
        <v>68</v>
      </c>
      <c r="C358" t="s">
        <v>175</v>
      </c>
      <c r="D358" s="1">
        <v>13.870967741899999</v>
      </c>
    </row>
    <row r="359" spans="1:4" x14ac:dyDescent="0.25">
      <c r="A359" s="5">
        <v>41640</v>
      </c>
      <c r="B359" t="s">
        <v>70</v>
      </c>
      <c r="C359" t="s">
        <v>226</v>
      </c>
      <c r="D359" s="1">
        <v>79.797979798</v>
      </c>
    </row>
    <row r="360" spans="1:4" x14ac:dyDescent="0.25">
      <c r="A360" s="5">
        <v>41640</v>
      </c>
      <c r="B360" t="s">
        <v>71</v>
      </c>
      <c r="C360" t="s">
        <v>176</v>
      </c>
      <c r="D360" s="1">
        <v>5.3264604810999998</v>
      </c>
    </row>
    <row r="361" spans="1:4" x14ac:dyDescent="0.25">
      <c r="A361" s="5">
        <v>41640</v>
      </c>
      <c r="B361" t="s">
        <v>72</v>
      </c>
      <c r="C361" t="s">
        <v>177</v>
      </c>
      <c r="D361" s="1">
        <v>3.8670411984999999</v>
      </c>
    </row>
    <row r="362" spans="1:4" x14ac:dyDescent="0.25">
      <c r="A362" s="5">
        <v>41640</v>
      </c>
      <c r="B362" t="s">
        <v>73</v>
      </c>
      <c r="C362" t="s">
        <v>178</v>
      </c>
      <c r="D362" s="1">
        <v>7.6791080858000003</v>
      </c>
    </row>
    <row r="363" spans="1:4" x14ac:dyDescent="0.25">
      <c r="A363" s="5">
        <v>41640</v>
      </c>
      <c r="B363" t="s">
        <v>74</v>
      </c>
      <c r="C363" t="s">
        <v>179</v>
      </c>
      <c r="D363" s="1">
        <v>60.891445003599998</v>
      </c>
    </row>
    <row r="364" spans="1:4" x14ac:dyDescent="0.25">
      <c r="A364" s="5">
        <v>41640</v>
      </c>
      <c r="B364" t="s">
        <v>75</v>
      </c>
      <c r="C364" t="s">
        <v>180</v>
      </c>
      <c r="D364" s="1">
        <v>40.551181102400001</v>
      </c>
    </row>
    <row r="365" spans="1:4" x14ac:dyDescent="0.25">
      <c r="A365" s="5">
        <v>41640</v>
      </c>
      <c r="B365" t="s">
        <v>76</v>
      </c>
      <c r="C365" t="s">
        <v>181</v>
      </c>
      <c r="D365" s="1">
        <v>20.456097227899999</v>
      </c>
    </row>
    <row r="366" spans="1:4" x14ac:dyDescent="0.25">
      <c r="A366" s="5">
        <v>41640</v>
      </c>
      <c r="B366" t="s">
        <v>78</v>
      </c>
      <c r="C366" t="s">
        <v>182</v>
      </c>
      <c r="D366" s="1">
        <v>26.353153319699999</v>
      </c>
    </row>
    <row r="367" spans="1:4" x14ac:dyDescent="0.25">
      <c r="A367" s="5">
        <v>41640</v>
      </c>
      <c r="B367" t="s">
        <v>79</v>
      </c>
      <c r="C367" t="s">
        <v>183</v>
      </c>
      <c r="D367" s="1">
        <v>17.947368421099998</v>
      </c>
    </row>
    <row r="368" spans="1:4" x14ac:dyDescent="0.25">
      <c r="A368" s="5">
        <v>41640</v>
      </c>
      <c r="B368" t="s">
        <v>80</v>
      </c>
      <c r="C368" t="s">
        <v>184</v>
      </c>
      <c r="D368" s="1">
        <v>6.6452304393999997</v>
      </c>
    </row>
    <row r="369" spans="1:4" x14ac:dyDescent="0.25">
      <c r="A369" s="5">
        <v>41640</v>
      </c>
      <c r="B369" t="s">
        <v>81</v>
      </c>
      <c r="C369" t="s">
        <v>185</v>
      </c>
      <c r="D369" s="1">
        <v>2.6700719759</v>
      </c>
    </row>
    <row r="370" spans="1:4" x14ac:dyDescent="0.25">
      <c r="A370" s="5">
        <v>41640</v>
      </c>
      <c r="B370" t="s">
        <v>82</v>
      </c>
      <c r="C370" t="s">
        <v>186</v>
      </c>
      <c r="D370" s="1">
        <v>38.110099696600003</v>
      </c>
    </row>
    <row r="371" spans="1:4" x14ac:dyDescent="0.25">
      <c r="A371" s="5">
        <v>41640</v>
      </c>
      <c r="B371" t="s">
        <v>84</v>
      </c>
      <c r="C371" t="s">
        <v>187</v>
      </c>
      <c r="D371" s="1">
        <v>43.760176228299997</v>
      </c>
    </row>
    <row r="372" spans="1:4" x14ac:dyDescent="0.25">
      <c r="A372" s="5">
        <v>41640</v>
      </c>
      <c r="B372" t="s">
        <v>88</v>
      </c>
      <c r="C372" t="s">
        <v>188</v>
      </c>
      <c r="D372" s="1">
        <v>12.276785714300001</v>
      </c>
    </row>
    <row r="373" spans="1:4" x14ac:dyDescent="0.25">
      <c r="A373" s="5">
        <v>41640</v>
      </c>
      <c r="B373" t="s">
        <v>89</v>
      </c>
      <c r="C373" t="s">
        <v>189</v>
      </c>
      <c r="D373" s="1">
        <v>35.863999999999997</v>
      </c>
    </row>
    <row r="374" spans="1:4" x14ac:dyDescent="0.25">
      <c r="A374" s="5">
        <v>41640</v>
      </c>
      <c r="B374" t="s">
        <v>91</v>
      </c>
      <c r="C374" t="s">
        <v>190</v>
      </c>
      <c r="D374" s="1">
        <v>13.043478260900001</v>
      </c>
    </row>
    <row r="375" spans="1:4" x14ac:dyDescent="0.25">
      <c r="A375" s="5">
        <v>41640</v>
      </c>
      <c r="B375" t="s">
        <v>92</v>
      </c>
      <c r="C375" t="s">
        <v>191</v>
      </c>
      <c r="D375" s="1">
        <v>45.662100456600001</v>
      </c>
    </row>
    <row r="376" spans="1:4" x14ac:dyDescent="0.25">
      <c r="A376" s="5">
        <v>41640</v>
      </c>
      <c r="B376" t="s">
        <v>93</v>
      </c>
      <c r="C376" t="s">
        <v>192</v>
      </c>
      <c r="D376" s="1">
        <v>54.969156956799999</v>
      </c>
    </row>
    <row r="377" spans="1:4" x14ac:dyDescent="0.25">
      <c r="A377" s="5">
        <v>41640</v>
      </c>
      <c r="B377" t="s">
        <v>94</v>
      </c>
      <c r="C377" t="s">
        <v>193</v>
      </c>
      <c r="D377" s="1">
        <v>12.006861063500001</v>
      </c>
    </row>
    <row r="378" spans="1:4" x14ac:dyDescent="0.25">
      <c r="A378" s="5">
        <v>41640</v>
      </c>
      <c r="B378" t="s">
        <v>95</v>
      </c>
      <c r="C378" t="s">
        <v>194</v>
      </c>
      <c r="D378" s="1">
        <v>2.9136454499000002</v>
      </c>
    </row>
    <row r="379" spans="1:4" x14ac:dyDescent="0.25">
      <c r="A379" s="5">
        <v>41640</v>
      </c>
      <c r="B379" t="s">
        <v>96</v>
      </c>
      <c r="C379" t="s">
        <v>195</v>
      </c>
      <c r="D379" s="1">
        <v>10.546875</v>
      </c>
    </row>
    <row r="380" spans="1:4" x14ac:dyDescent="0.25">
      <c r="A380" s="5">
        <v>41640</v>
      </c>
      <c r="B380" t="s">
        <v>97</v>
      </c>
      <c r="C380" t="s">
        <v>196</v>
      </c>
      <c r="D380" s="1">
        <v>2.0632472040000001</v>
      </c>
    </row>
    <row r="381" spans="1:4" x14ac:dyDescent="0.25">
      <c r="A381" s="5">
        <v>41640</v>
      </c>
      <c r="B381" t="s">
        <v>98</v>
      </c>
      <c r="C381" t="s">
        <v>197</v>
      </c>
      <c r="D381" s="1">
        <v>7.0656199082000004</v>
      </c>
    </row>
    <row r="382" spans="1:4" x14ac:dyDescent="0.25">
      <c r="A382" s="5">
        <v>41640</v>
      </c>
      <c r="B382" t="s">
        <v>99</v>
      </c>
      <c r="C382" t="s">
        <v>198</v>
      </c>
      <c r="D382" s="1">
        <v>42.207792207799997</v>
      </c>
    </row>
    <row r="383" spans="1:4" x14ac:dyDescent="0.25">
      <c r="A383" s="5">
        <v>41640</v>
      </c>
      <c r="B383" t="s">
        <v>100</v>
      </c>
      <c r="C383" t="s">
        <v>199</v>
      </c>
      <c r="D383" s="1">
        <v>10.1907774902</v>
      </c>
    </row>
    <row r="384" spans="1:4" x14ac:dyDescent="0.25">
      <c r="A384" s="5">
        <v>41640</v>
      </c>
      <c r="B384" t="s">
        <v>101</v>
      </c>
      <c r="C384" t="s">
        <v>200</v>
      </c>
      <c r="D384" s="1">
        <v>25.254582484699998</v>
      </c>
    </row>
    <row r="385" spans="1:4" x14ac:dyDescent="0.25">
      <c r="A385" s="5">
        <v>41640</v>
      </c>
      <c r="B385" t="s">
        <v>102</v>
      </c>
      <c r="C385" t="s">
        <v>201</v>
      </c>
      <c r="D385" s="1">
        <v>25.347222222199999</v>
      </c>
    </row>
    <row r="386" spans="1:4" x14ac:dyDescent="0.25">
      <c r="A386" s="5">
        <v>41640</v>
      </c>
      <c r="B386" t="s">
        <v>103</v>
      </c>
      <c r="C386" t="s">
        <v>202</v>
      </c>
      <c r="D386" s="1">
        <v>10.2176023759</v>
      </c>
    </row>
    <row r="387" spans="1:4" x14ac:dyDescent="0.25">
      <c r="A387" s="5">
        <v>41640</v>
      </c>
      <c r="B387" t="s">
        <v>105</v>
      </c>
      <c r="C387" t="s">
        <v>203</v>
      </c>
      <c r="D387" s="1">
        <v>40.080160320600001</v>
      </c>
    </row>
    <row r="388" spans="1:4" x14ac:dyDescent="0.25">
      <c r="A388" s="5">
        <v>41640</v>
      </c>
      <c r="B388" t="s">
        <v>106</v>
      </c>
      <c r="C388" t="s">
        <v>204</v>
      </c>
      <c r="D388" s="1">
        <v>4.7008547008999999</v>
      </c>
    </row>
    <row r="389" spans="1:4" x14ac:dyDescent="0.25">
      <c r="A389" s="5">
        <v>41640</v>
      </c>
      <c r="B389" t="s">
        <v>108</v>
      </c>
      <c r="C389" t="s">
        <v>205</v>
      </c>
      <c r="D389" s="1">
        <v>48.2942430704</v>
      </c>
    </row>
    <row r="390" spans="1:4" x14ac:dyDescent="0.25">
      <c r="A390" s="5">
        <v>41640</v>
      </c>
      <c r="B390" t="s">
        <v>109</v>
      </c>
      <c r="C390" t="s">
        <v>206</v>
      </c>
      <c r="D390" s="1">
        <v>69.050410316500006</v>
      </c>
    </row>
    <row r="391" spans="1:4" x14ac:dyDescent="0.25">
      <c r="A391" s="5">
        <v>41640</v>
      </c>
      <c r="B391" t="s">
        <v>111</v>
      </c>
      <c r="C391" t="s">
        <v>207</v>
      </c>
      <c r="D391" s="1">
        <v>33.387710712299999</v>
      </c>
    </row>
    <row r="392" spans="1:4" x14ac:dyDescent="0.25">
      <c r="A392" s="5">
        <v>41640</v>
      </c>
      <c r="B392" t="s">
        <v>112</v>
      </c>
      <c r="C392" t="s">
        <v>208</v>
      </c>
      <c r="D392" s="1">
        <v>35.941320293399997</v>
      </c>
    </row>
    <row r="393" spans="1:4" x14ac:dyDescent="0.25">
      <c r="A393" s="5">
        <v>41640</v>
      </c>
      <c r="B393" t="s">
        <v>113</v>
      </c>
      <c r="C393" t="s">
        <v>209</v>
      </c>
      <c r="D393" s="1">
        <v>13.4903640257</v>
      </c>
    </row>
    <row r="394" spans="1:4" x14ac:dyDescent="0.25">
      <c r="A394" s="5">
        <v>41640</v>
      </c>
      <c r="B394" t="s">
        <v>121</v>
      </c>
      <c r="C394" t="s">
        <v>210</v>
      </c>
      <c r="D394" s="1">
        <v>4.4124268347999998</v>
      </c>
    </row>
    <row r="395" spans="1:4" x14ac:dyDescent="0.25">
      <c r="A395" s="5">
        <v>41640</v>
      </c>
      <c r="B395" t="s">
        <v>122</v>
      </c>
      <c r="C395" t="s">
        <v>211</v>
      </c>
      <c r="D395" s="1">
        <v>65.693430656900006</v>
      </c>
    </row>
    <row r="396" spans="1:4" x14ac:dyDescent="0.25">
      <c r="A396" s="5">
        <v>41640</v>
      </c>
      <c r="B396" t="s">
        <v>123</v>
      </c>
      <c r="C396" t="s">
        <v>212</v>
      </c>
      <c r="D396" s="1">
        <v>52.309142318600003</v>
      </c>
    </row>
    <row r="397" spans="1:4" x14ac:dyDescent="0.25">
      <c r="A397" s="5">
        <v>41640</v>
      </c>
      <c r="B397" t="s">
        <v>124</v>
      </c>
      <c r="C397" t="s">
        <v>213</v>
      </c>
      <c r="D397" s="1">
        <v>0.45482110370000001</v>
      </c>
    </row>
    <row r="398" spans="1:4" x14ac:dyDescent="0.25">
      <c r="A398" s="5">
        <v>41640</v>
      </c>
      <c r="B398" t="s">
        <v>125</v>
      </c>
      <c r="C398" t="s">
        <v>214</v>
      </c>
      <c r="D398" s="1">
        <v>20.072239422100001</v>
      </c>
    </row>
    <row r="399" spans="1:4" x14ac:dyDescent="0.25">
      <c r="A399" s="5">
        <v>41640</v>
      </c>
      <c r="B399" t="s">
        <v>126</v>
      </c>
      <c r="C399" t="s">
        <v>215</v>
      </c>
      <c r="D399" s="1">
        <v>29.3313069909</v>
      </c>
    </row>
    <row r="400" spans="1:4" x14ac:dyDescent="0.25">
      <c r="A400" s="5">
        <v>41640</v>
      </c>
      <c r="B400" t="s">
        <v>127</v>
      </c>
      <c r="C400" t="s">
        <v>216</v>
      </c>
      <c r="D400" s="1">
        <v>3.5270094672000001</v>
      </c>
    </row>
    <row r="401" spans="1:4" x14ac:dyDescent="0.25">
      <c r="A401" s="5">
        <v>41640</v>
      </c>
      <c r="B401" t="s">
        <v>128</v>
      </c>
      <c r="C401" t="s">
        <v>217</v>
      </c>
      <c r="D401" s="1">
        <v>8.8005059545000002</v>
      </c>
    </row>
    <row r="402" spans="1:4" x14ac:dyDescent="0.25">
      <c r="A402" s="5">
        <v>41640</v>
      </c>
      <c r="B402" t="s">
        <v>129</v>
      </c>
      <c r="C402" t="s">
        <v>218</v>
      </c>
      <c r="D402" s="1">
        <v>63.094170403600003</v>
      </c>
    </row>
    <row r="403" spans="1:4" x14ac:dyDescent="0.25">
      <c r="A403" s="5">
        <v>41640</v>
      </c>
      <c r="B403" t="s">
        <v>130</v>
      </c>
      <c r="C403" t="s">
        <v>219</v>
      </c>
      <c r="D403" s="1">
        <v>23.0918141593</v>
      </c>
    </row>
    <row r="404" spans="1:4" x14ac:dyDescent="0.25">
      <c r="A404" s="5">
        <v>41640</v>
      </c>
      <c r="B404" t="s">
        <v>131</v>
      </c>
      <c r="C404" t="s">
        <v>220</v>
      </c>
      <c r="D404" s="1">
        <v>51.4913657771</v>
      </c>
    </row>
    <row r="405" spans="1:4" x14ac:dyDescent="0.25">
      <c r="A405" s="5">
        <v>41640</v>
      </c>
      <c r="B405" t="s">
        <v>132</v>
      </c>
      <c r="C405" t="s">
        <v>221</v>
      </c>
      <c r="D405" s="1">
        <v>37.729515985699997</v>
      </c>
    </row>
    <row r="406" spans="1:4" x14ac:dyDescent="0.25">
      <c r="A406" s="5">
        <v>41640</v>
      </c>
      <c r="B406" t="s">
        <v>134</v>
      </c>
      <c r="C406" t="s">
        <v>222</v>
      </c>
      <c r="D406" s="1">
        <v>10.165895061700001</v>
      </c>
    </row>
    <row r="407" spans="1:4" x14ac:dyDescent="0.25">
      <c r="A407" s="5">
        <v>41640</v>
      </c>
      <c r="B407" t="s">
        <v>135</v>
      </c>
      <c r="C407" t="s">
        <v>223</v>
      </c>
      <c r="D407" s="1">
        <v>7.4333800842000004</v>
      </c>
    </row>
    <row r="408" spans="1:4" x14ac:dyDescent="0.25">
      <c r="A408" s="5">
        <v>41640</v>
      </c>
      <c r="B408" t="s">
        <v>136</v>
      </c>
      <c r="C408" t="s">
        <v>224</v>
      </c>
      <c r="D408" s="1">
        <v>18.4478371501</v>
      </c>
    </row>
    <row r="409" spans="1:4" x14ac:dyDescent="0.25">
      <c r="A409" s="5">
        <v>41640</v>
      </c>
      <c r="B409" t="s">
        <v>137</v>
      </c>
      <c r="C409" t="s">
        <v>225</v>
      </c>
      <c r="D409" s="1">
        <v>14.6057320835</v>
      </c>
    </row>
    <row r="410" spans="1:4" x14ac:dyDescent="0.25">
      <c r="A410" s="5">
        <v>42005</v>
      </c>
      <c r="B410" t="s">
        <v>33</v>
      </c>
      <c r="C410" t="s">
        <v>159</v>
      </c>
      <c r="D410" s="1">
        <v>34.410246606800001</v>
      </c>
    </row>
    <row r="411" spans="1:4" x14ac:dyDescent="0.25">
      <c r="A411" s="5">
        <v>42005</v>
      </c>
      <c r="B411" t="s">
        <v>52</v>
      </c>
      <c r="C411" t="s">
        <v>160</v>
      </c>
      <c r="D411" s="1">
        <v>45.267781241100003</v>
      </c>
    </row>
    <row r="412" spans="1:4" x14ac:dyDescent="0.25">
      <c r="A412" s="5">
        <v>42005</v>
      </c>
      <c r="B412" t="s">
        <v>53</v>
      </c>
      <c r="C412" t="s">
        <v>161</v>
      </c>
      <c r="D412" s="1">
        <v>63.443830570899998</v>
      </c>
    </row>
    <row r="413" spans="1:4" x14ac:dyDescent="0.25">
      <c r="A413" s="5">
        <v>42005</v>
      </c>
      <c r="B413" t="s">
        <v>54</v>
      </c>
      <c r="C413" t="s">
        <v>162</v>
      </c>
      <c r="D413" s="1">
        <v>61.9658119658</v>
      </c>
    </row>
    <row r="414" spans="1:4" x14ac:dyDescent="0.25">
      <c r="A414" s="5">
        <v>42005</v>
      </c>
      <c r="B414" t="s">
        <v>55</v>
      </c>
      <c r="C414" t="s">
        <v>163</v>
      </c>
      <c r="D414" s="1">
        <v>52.124352331600001</v>
      </c>
    </row>
    <row r="415" spans="1:4" x14ac:dyDescent="0.25">
      <c r="A415" s="5">
        <v>42005</v>
      </c>
      <c r="B415" t="s">
        <v>56</v>
      </c>
      <c r="C415" t="s">
        <v>164</v>
      </c>
      <c r="D415" s="1">
        <v>45.916870415600002</v>
      </c>
    </row>
    <row r="416" spans="1:4" x14ac:dyDescent="0.25">
      <c r="A416" s="5">
        <v>42005</v>
      </c>
      <c r="B416" t="s">
        <v>57</v>
      </c>
      <c r="C416" t="s">
        <v>165</v>
      </c>
      <c r="D416" s="1">
        <v>15.3873616566</v>
      </c>
    </row>
    <row r="417" spans="1:4" x14ac:dyDescent="0.25">
      <c r="A417" s="5">
        <v>42005</v>
      </c>
      <c r="B417" t="s">
        <v>58</v>
      </c>
      <c r="C417" t="s">
        <v>166</v>
      </c>
      <c r="D417" s="1">
        <v>5.9259259258999997</v>
      </c>
    </row>
    <row r="418" spans="1:4" x14ac:dyDescent="0.25">
      <c r="A418" s="5">
        <v>42005</v>
      </c>
      <c r="B418" t="s">
        <v>59</v>
      </c>
      <c r="C418" t="s">
        <v>167</v>
      </c>
      <c r="D418" s="1">
        <v>22.675486953299998</v>
      </c>
    </row>
    <row r="419" spans="1:4" x14ac:dyDescent="0.25">
      <c r="A419" s="5">
        <v>42005</v>
      </c>
      <c r="B419" t="s">
        <v>60</v>
      </c>
      <c r="C419" t="s">
        <v>168</v>
      </c>
      <c r="D419" s="1">
        <v>82.896551724099993</v>
      </c>
    </row>
    <row r="420" spans="1:4" x14ac:dyDescent="0.25">
      <c r="A420" s="5">
        <v>42005</v>
      </c>
      <c r="B420" t="s">
        <v>61</v>
      </c>
      <c r="C420" t="s">
        <v>169</v>
      </c>
      <c r="D420" s="1">
        <v>11.789449749899999</v>
      </c>
    </row>
    <row r="421" spans="1:4" x14ac:dyDescent="0.25">
      <c r="A421" s="5">
        <v>42005</v>
      </c>
      <c r="B421" t="s">
        <v>62</v>
      </c>
      <c r="C421" t="s">
        <v>170</v>
      </c>
      <c r="D421" s="1">
        <v>48</v>
      </c>
    </row>
    <row r="422" spans="1:4" x14ac:dyDescent="0.25">
      <c r="A422" s="5">
        <v>42005</v>
      </c>
      <c r="B422" t="s">
        <v>63</v>
      </c>
      <c r="C422" t="s">
        <v>171</v>
      </c>
      <c r="D422" s="1">
        <v>69.465648854999998</v>
      </c>
    </row>
    <row r="423" spans="1:4" x14ac:dyDescent="0.25">
      <c r="A423" s="5">
        <v>42005</v>
      </c>
      <c r="B423" t="s">
        <v>64</v>
      </c>
      <c r="C423" t="s">
        <v>172</v>
      </c>
      <c r="D423" s="1">
        <v>27.538726333900001</v>
      </c>
    </row>
    <row r="424" spans="1:4" x14ac:dyDescent="0.25">
      <c r="A424" s="5">
        <v>42005</v>
      </c>
      <c r="B424" t="s">
        <v>65</v>
      </c>
      <c r="C424" t="s">
        <v>173</v>
      </c>
      <c r="D424" s="1">
        <v>68.007606787599997</v>
      </c>
    </row>
    <row r="425" spans="1:4" x14ac:dyDescent="0.25">
      <c r="A425" s="5">
        <v>42005</v>
      </c>
      <c r="B425" t="s">
        <v>66</v>
      </c>
      <c r="C425" t="s">
        <v>174</v>
      </c>
      <c r="D425" s="1">
        <v>84.210526315799996</v>
      </c>
    </row>
    <row r="426" spans="1:4" x14ac:dyDescent="0.25">
      <c r="A426" s="5">
        <v>42005</v>
      </c>
      <c r="B426" t="s">
        <v>68</v>
      </c>
      <c r="C426" t="s">
        <v>175</v>
      </c>
      <c r="D426" s="1">
        <v>13.870967741899999</v>
      </c>
    </row>
    <row r="427" spans="1:4" x14ac:dyDescent="0.25">
      <c r="A427" s="5">
        <v>42005</v>
      </c>
      <c r="B427" t="s">
        <v>70</v>
      </c>
      <c r="C427" t="s">
        <v>226</v>
      </c>
      <c r="D427" s="1">
        <v>79.797979798</v>
      </c>
    </row>
    <row r="428" spans="1:4" x14ac:dyDescent="0.25">
      <c r="A428" s="5">
        <v>42005</v>
      </c>
      <c r="B428" t="s">
        <v>71</v>
      </c>
      <c r="C428" t="s">
        <v>176</v>
      </c>
      <c r="D428" s="1">
        <v>5.3264604810999998</v>
      </c>
    </row>
    <row r="429" spans="1:4" x14ac:dyDescent="0.25">
      <c r="A429" s="5">
        <v>42005</v>
      </c>
      <c r="B429" t="s">
        <v>72</v>
      </c>
      <c r="C429" t="s">
        <v>177</v>
      </c>
      <c r="D429" s="1">
        <v>3.8670411984999999</v>
      </c>
    </row>
    <row r="430" spans="1:4" x14ac:dyDescent="0.25">
      <c r="A430" s="5">
        <v>42005</v>
      </c>
      <c r="B430" t="s">
        <v>73</v>
      </c>
      <c r="C430" t="s">
        <v>178</v>
      </c>
      <c r="D430" s="1">
        <v>7.6791080858000003</v>
      </c>
    </row>
    <row r="431" spans="1:4" x14ac:dyDescent="0.25">
      <c r="A431" s="5">
        <v>42005</v>
      </c>
      <c r="B431" t="s">
        <v>74</v>
      </c>
      <c r="C431" t="s">
        <v>179</v>
      </c>
      <c r="D431" s="1">
        <v>60.891445003599998</v>
      </c>
    </row>
    <row r="432" spans="1:4" x14ac:dyDescent="0.25">
      <c r="A432" s="5">
        <v>42005</v>
      </c>
      <c r="B432" t="s">
        <v>75</v>
      </c>
      <c r="C432" t="s">
        <v>180</v>
      </c>
      <c r="D432" s="1">
        <v>40.551181102400001</v>
      </c>
    </row>
    <row r="433" spans="1:4" x14ac:dyDescent="0.25">
      <c r="A433" s="5">
        <v>42005</v>
      </c>
      <c r="B433" t="s">
        <v>76</v>
      </c>
      <c r="C433" t="s">
        <v>181</v>
      </c>
      <c r="D433" s="1">
        <v>20.456097227899999</v>
      </c>
    </row>
    <row r="434" spans="1:4" x14ac:dyDescent="0.25">
      <c r="A434" s="5">
        <v>42005</v>
      </c>
      <c r="B434" t="s">
        <v>78</v>
      </c>
      <c r="C434" t="s">
        <v>182</v>
      </c>
      <c r="D434" s="1">
        <v>26.353153319699999</v>
      </c>
    </row>
    <row r="435" spans="1:4" x14ac:dyDescent="0.25">
      <c r="A435" s="5">
        <v>42005</v>
      </c>
      <c r="B435" t="s">
        <v>79</v>
      </c>
      <c r="C435" t="s">
        <v>183</v>
      </c>
      <c r="D435" s="1">
        <v>17.947368421099998</v>
      </c>
    </row>
    <row r="436" spans="1:4" x14ac:dyDescent="0.25">
      <c r="A436" s="5">
        <v>42005</v>
      </c>
      <c r="B436" t="s">
        <v>80</v>
      </c>
      <c r="C436" t="s">
        <v>184</v>
      </c>
      <c r="D436" s="1">
        <v>6.6452304393999997</v>
      </c>
    </row>
    <row r="437" spans="1:4" x14ac:dyDescent="0.25">
      <c r="A437" s="5">
        <v>42005</v>
      </c>
      <c r="B437" t="s">
        <v>81</v>
      </c>
      <c r="C437" t="s">
        <v>185</v>
      </c>
      <c r="D437" s="1">
        <v>2.6700719759</v>
      </c>
    </row>
    <row r="438" spans="1:4" x14ac:dyDescent="0.25">
      <c r="A438" s="5">
        <v>42005</v>
      </c>
      <c r="B438" t="s">
        <v>82</v>
      </c>
      <c r="C438" t="s">
        <v>186</v>
      </c>
      <c r="D438" s="1">
        <v>38.110099696600003</v>
      </c>
    </row>
    <row r="439" spans="1:4" x14ac:dyDescent="0.25">
      <c r="A439" s="5">
        <v>42005</v>
      </c>
      <c r="B439" t="s">
        <v>84</v>
      </c>
      <c r="C439" t="s">
        <v>187</v>
      </c>
      <c r="D439" s="1">
        <v>43.760176228299997</v>
      </c>
    </row>
    <row r="440" spans="1:4" x14ac:dyDescent="0.25">
      <c r="A440" s="5">
        <v>42005</v>
      </c>
      <c r="B440" t="s">
        <v>88</v>
      </c>
      <c r="C440" t="s">
        <v>188</v>
      </c>
      <c r="D440" s="1">
        <v>12.276785714300001</v>
      </c>
    </row>
    <row r="441" spans="1:4" x14ac:dyDescent="0.25">
      <c r="A441" s="5">
        <v>42005</v>
      </c>
      <c r="B441" t="s">
        <v>89</v>
      </c>
      <c r="C441" t="s">
        <v>189</v>
      </c>
      <c r="D441" s="1">
        <v>35.863999999999997</v>
      </c>
    </row>
    <row r="442" spans="1:4" x14ac:dyDescent="0.25">
      <c r="A442" s="5">
        <v>42005</v>
      </c>
      <c r="B442" t="s">
        <v>91</v>
      </c>
      <c r="C442" t="s">
        <v>190</v>
      </c>
      <c r="D442" s="1">
        <v>13.043478260900001</v>
      </c>
    </row>
    <row r="443" spans="1:4" x14ac:dyDescent="0.25">
      <c r="A443" s="5">
        <v>42005</v>
      </c>
      <c r="B443" t="s">
        <v>92</v>
      </c>
      <c r="C443" t="s">
        <v>191</v>
      </c>
      <c r="D443" s="1">
        <v>45.662100456600001</v>
      </c>
    </row>
    <row r="444" spans="1:4" x14ac:dyDescent="0.25">
      <c r="A444" s="5">
        <v>42005</v>
      </c>
      <c r="B444" t="s">
        <v>93</v>
      </c>
      <c r="C444" t="s">
        <v>192</v>
      </c>
      <c r="D444" s="1">
        <v>54.969156956799999</v>
      </c>
    </row>
    <row r="445" spans="1:4" x14ac:dyDescent="0.25">
      <c r="A445" s="5">
        <v>42005</v>
      </c>
      <c r="B445" t="s">
        <v>94</v>
      </c>
      <c r="C445" t="s">
        <v>193</v>
      </c>
      <c r="D445" s="1">
        <v>12.006861063500001</v>
      </c>
    </row>
    <row r="446" spans="1:4" x14ac:dyDescent="0.25">
      <c r="A446" s="5">
        <v>42005</v>
      </c>
      <c r="B446" t="s">
        <v>95</v>
      </c>
      <c r="C446" t="s">
        <v>194</v>
      </c>
      <c r="D446" s="1">
        <v>2.9136454499000002</v>
      </c>
    </row>
    <row r="447" spans="1:4" x14ac:dyDescent="0.25">
      <c r="A447" s="5">
        <v>42005</v>
      </c>
      <c r="B447" t="s">
        <v>96</v>
      </c>
      <c r="C447" t="s">
        <v>195</v>
      </c>
      <c r="D447" s="1">
        <v>10.546875</v>
      </c>
    </row>
    <row r="448" spans="1:4" x14ac:dyDescent="0.25">
      <c r="A448" s="5">
        <v>42005</v>
      </c>
      <c r="B448" t="s">
        <v>97</v>
      </c>
      <c r="C448" t="s">
        <v>196</v>
      </c>
      <c r="D448" s="1">
        <v>2.0632472040000001</v>
      </c>
    </row>
    <row r="449" spans="1:4" x14ac:dyDescent="0.25">
      <c r="A449" s="5">
        <v>42005</v>
      </c>
      <c r="B449" t="s">
        <v>98</v>
      </c>
      <c r="C449" t="s">
        <v>197</v>
      </c>
      <c r="D449" s="1">
        <v>7.0656199082000004</v>
      </c>
    </row>
    <row r="450" spans="1:4" x14ac:dyDescent="0.25">
      <c r="A450" s="5">
        <v>42005</v>
      </c>
      <c r="B450" t="s">
        <v>99</v>
      </c>
      <c r="C450" t="s">
        <v>198</v>
      </c>
      <c r="D450" s="1">
        <v>42.207792207799997</v>
      </c>
    </row>
    <row r="451" spans="1:4" x14ac:dyDescent="0.25">
      <c r="A451" s="5">
        <v>42005</v>
      </c>
      <c r="B451" t="s">
        <v>100</v>
      </c>
      <c r="C451" t="s">
        <v>199</v>
      </c>
      <c r="D451" s="1">
        <v>10.1907774902</v>
      </c>
    </row>
    <row r="452" spans="1:4" x14ac:dyDescent="0.25">
      <c r="A452" s="5">
        <v>42005</v>
      </c>
      <c r="B452" t="s">
        <v>101</v>
      </c>
      <c r="C452" t="s">
        <v>200</v>
      </c>
      <c r="D452" s="1">
        <v>25.254582484699998</v>
      </c>
    </row>
    <row r="453" spans="1:4" x14ac:dyDescent="0.25">
      <c r="A453" s="5">
        <v>42005</v>
      </c>
      <c r="B453" t="s">
        <v>102</v>
      </c>
      <c r="C453" t="s">
        <v>201</v>
      </c>
      <c r="D453" s="1">
        <v>25.347222222199999</v>
      </c>
    </row>
    <row r="454" spans="1:4" x14ac:dyDescent="0.25">
      <c r="A454" s="5">
        <v>42005</v>
      </c>
      <c r="B454" t="s">
        <v>103</v>
      </c>
      <c r="C454" t="s">
        <v>202</v>
      </c>
      <c r="D454" s="1">
        <v>10.2176023759</v>
      </c>
    </row>
    <row r="455" spans="1:4" x14ac:dyDescent="0.25">
      <c r="A455" s="5">
        <v>42005</v>
      </c>
      <c r="B455" t="s">
        <v>105</v>
      </c>
      <c r="C455" t="s">
        <v>203</v>
      </c>
      <c r="D455" s="1">
        <v>40.080160320600001</v>
      </c>
    </row>
    <row r="456" spans="1:4" x14ac:dyDescent="0.25">
      <c r="A456" s="5">
        <v>42005</v>
      </c>
      <c r="B456" t="s">
        <v>106</v>
      </c>
      <c r="C456" t="s">
        <v>204</v>
      </c>
      <c r="D456" s="1">
        <v>4.7008547008999999</v>
      </c>
    </row>
    <row r="457" spans="1:4" x14ac:dyDescent="0.25">
      <c r="A457" s="5">
        <v>42005</v>
      </c>
      <c r="B457" t="s">
        <v>108</v>
      </c>
      <c r="C457" t="s">
        <v>205</v>
      </c>
      <c r="D457" s="1">
        <v>48.2942430704</v>
      </c>
    </row>
    <row r="458" spans="1:4" x14ac:dyDescent="0.25">
      <c r="A458" s="5">
        <v>42005</v>
      </c>
      <c r="B458" t="s">
        <v>109</v>
      </c>
      <c r="C458" t="s">
        <v>206</v>
      </c>
      <c r="D458" s="1">
        <v>69.050410316500006</v>
      </c>
    </row>
    <row r="459" spans="1:4" x14ac:dyDescent="0.25">
      <c r="A459" s="5">
        <v>42005</v>
      </c>
      <c r="B459" t="s">
        <v>111</v>
      </c>
      <c r="C459" t="s">
        <v>207</v>
      </c>
      <c r="D459" s="1">
        <v>33.387710712299999</v>
      </c>
    </row>
    <row r="460" spans="1:4" x14ac:dyDescent="0.25">
      <c r="A460" s="5">
        <v>42005</v>
      </c>
      <c r="B460" t="s">
        <v>112</v>
      </c>
      <c r="C460" t="s">
        <v>208</v>
      </c>
      <c r="D460" s="1">
        <v>35.941320293399997</v>
      </c>
    </row>
    <row r="461" spans="1:4" x14ac:dyDescent="0.25">
      <c r="A461" s="5">
        <v>42005</v>
      </c>
      <c r="B461" t="s">
        <v>113</v>
      </c>
      <c r="C461" t="s">
        <v>209</v>
      </c>
      <c r="D461" s="1">
        <v>13.4903640257</v>
      </c>
    </row>
    <row r="462" spans="1:4" x14ac:dyDescent="0.25">
      <c r="A462" s="5">
        <v>42005</v>
      </c>
      <c r="B462" t="s">
        <v>121</v>
      </c>
      <c r="C462" t="s">
        <v>210</v>
      </c>
      <c r="D462" s="1">
        <v>4.4124268347999998</v>
      </c>
    </row>
    <row r="463" spans="1:4" x14ac:dyDescent="0.25">
      <c r="A463" s="5">
        <v>42005</v>
      </c>
      <c r="B463" t="s">
        <v>122</v>
      </c>
      <c r="C463" t="s">
        <v>211</v>
      </c>
      <c r="D463" s="1">
        <v>65.693430656900006</v>
      </c>
    </row>
    <row r="464" spans="1:4" x14ac:dyDescent="0.25">
      <c r="A464" s="5">
        <v>42005</v>
      </c>
      <c r="B464" t="s">
        <v>123</v>
      </c>
      <c r="C464" t="s">
        <v>212</v>
      </c>
      <c r="D464" s="1">
        <v>52.309142318600003</v>
      </c>
    </row>
    <row r="465" spans="1:4" x14ac:dyDescent="0.25">
      <c r="A465" s="5">
        <v>42005</v>
      </c>
      <c r="B465" t="s">
        <v>124</v>
      </c>
      <c r="C465" t="s">
        <v>213</v>
      </c>
      <c r="D465" s="1">
        <v>0.45482110370000001</v>
      </c>
    </row>
    <row r="466" spans="1:4" x14ac:dyDescent="0.25">
      <c r="A466" s="5">
        <v>42005</v>
      </c>
      <c r="B466" t="s">
        <v>125</v>
      </c>
      <c r="C466" t="s">
        <v>214</v>
      </c>
      <c r="D466" s="1">
        <v>20.072239422100001</v>
      </c>
    </row>
    <row r="467" spans="1:4" x14ac:dyDescent="0.25">
      <c r="A467" s="5">
        <v>42005</v>
      </c>
      <c r="B467" t="s">
        <v>126</v>
      </c>
      <c r="C467" t="s">
        <v>215</v>
      </c>
      <c r="D467" s="1">
        <v>29.3313069909</v>
      </c>
    </row>
    <row r="468" spans="1:4" x14ac:dyDescent="0.25">
      <c r="A468" s="5">
        <v>42005</v>
      </c>
      <c r="B468" t="s">
        <v>127</v>
      </c>
      <c r="C468" t="s">
        <v>216</v>
      </c>
      <c r="D468" s="1">
        <v>3.5270094672000001</v>
      </c>
    </row>
    <row r="469" spans="1:4" x14ac:dyDescent="0.25">
      <c r="A469" s="5">
        <v>42005</v>
      </c>
      <c r="B469" t="s">
        <v>128</v>
      </c>
      <c r="C469" t="s">
        <v>217</v>
      </c>
      <c r="D469" s="1">
        <v>8.8005059545000002</v>
      </c>
    </row>
    <row r="470" spans="1:4" x14ac:dyDescent="0.25">
      <c r="A470" s="5">
        <v>42005</v>
      </c>
      <c r="B470" t="s">
        <v>129</v>
      </c>
      <c r="C470" t="s">
        <v>218</v>
      </c>
      <c r="D470" s="1">
        <v>63.094170403600003</v>
      </c>
    </row>
    <row r="471" spans="1:4" x14ac:dyDescent="0.25">
      <c r="A471" s="5">
        <v>42005</v>
      </c>
      <c r="B471" t="s">
        <v>130</v>
      </c>
      <c r="C471" t="s">
        <v>219</v>
      </c>
      <c r="D471" s="1">
        <v>23.0918141593</v>
      </c>
    </row>
    <row r="472" spans="1:4" x14ac:dyDescent="0.25">
      <c r="A472" s="5">
        <v>42005</v>
      </c>
      <c r="B472" t="s">
        <v>131</v>
      </c>
      <c r="C472" t="s">
        <v>220</v>
      </c>
      <c r="D472" s="1">
        <v>51.4913657771</v>
      </c>
    </row>
    <row r="473" spans="1:4" x14ac:dyDescent="0.25">
      <c r="A473" s="5">
        <v>42005</v>
      </c>
      <c r="B473" t="s">
        <v>132</v>
      </c>
      <c r="C473" t="s">
        <v>221</v>
      </c>
      <c r="D473" s="1">
        <v>37.729515985699997</v>
      </c>
    </row>
    <row r="474" spans="1:4" x14ac:dyDescent="0.25">
      <c r="A474" s="5">
        <v>42005</v>
      </c>
      <c r="B474" t="s">
        <v>134</v>
      </c>
      <c r="C474" t="s">
        <v>222</v>
      </c>
      <c r="D474" s="1">
        <v>10.165895061700001</v>
      </c>
    </row>
    <row r="475" spans="1:4" x14ac:dyDescent="0.25">
      <c r="A475" s="5">
        <v>42005</v>
      </c>
      <c r="B475" t="s">
        <v>135</v>
      </c>
      <c r="C475" t="s">
        <v>223</v>
      </c>
      <c r="D475" s="1">
        <v>7.4333800842000004</v>
      </c>
    </row>
    <row r="476" spans="1:4" x14ac:dyDescent="0.25">
      <c r="A476" s="5">
        <v>42005</v>
      </c>
      <c r="B476" t="s">
        <v>136</v>
      </c>
      <c r="C476" t="s">
        <v>224</v>
      </c>
      <c r="D476" s="1">
        <v>18.4478371501</v>
      </c>
    </row>
    <row r="477" spans="1:4" x14ac:dyDescent="0.25">
      <c r="A477" s="5">
        <v>42005</v>
      </c>
      <c r="B477" t="s">
        <v>137</v>
      </c>
      <c r="C477" t="s">
        <v>225</v>
      </c>
      <c r="D477" s="1">
        <v>14.6057320835</v>
      </c>
    </row>
    <row r="478" spans="1:4" x14ac:dyDescent="0.25">
      <c r="A478" s="5">
        <v>42370</v>
      </c>
      <c r="B478" t="s">
        <v>33</v>
      </c>
      <c r="C478" t="s">
        <v>159</v>
      </c>
      <c r="D478" s="1">
        <v>34.410246606800001</v>
      </c>
    </row>
    <row r="479" spans="1:4" x14ac:dyDescent="0.25">
      <c r="A479" s="5">
        <v>42370</v>
      </c>
      <c r="B479" t="s">
        <v>52</v>
      </c>
      <c r="C479" t="s">
        <v>160</v>
      </c>
      <c r="D479" s="1">
        <v>45.267781241100003</v>
      </c>
    </row>
    <row r="480" spans="1:4" x14ac:dyDescent="0.25">
      <c r="A480" s="5">
        <v>42370</v>
      </c>
      <c r="B480" t="s">
        <v>53</v>
      </c>
      <c r="C480" t="s">
        <v>161</v>
      </c>
      <c r="D480" s="1">
        <v>63.443830570899998</v>
      </c>
    </row>
    <row r="481" spans="1:4" x14ac:dyDescent="0.25">
      <c r="A481" s="5">
        <v>42370</v>
      </c>
      <c r="B481" t="s">
        <v>54</v>
      </c>
      <c r="C481" t="s">
        <v>162</v>
      </c>
      <c r="D481" s="1">
        <v>61.9658119658</v>
      </c>
    </row>
    <row r="482" spans="1:4" x14ac:dyDescent="0.25">
      <c r="A482" s="5">
        <v>42370</v>
      </c>
      <c r="B482" t="s">
        <v>55</v>
      </c>
      <c r="C482" t="s">
        <v>163</v>
      </c>
      <c r="D482" s="1">
        <v>52.124352331600001</v>
      </c>
    </row>
    <row r="483" spans="1:4" x14ac:dyDescent="0.25">
      <c r="A483" s="5">
        <v>42370</v>
      </c>
      <c r="B483" t="s">
        <v>56</v>
      </c>
      <c r="C483" t="s">
        <v>164</v>
      </c>
      <c r="D483" s="1">
        <v>45.916870415600002</v>
      </c>
    </row>
    <row r="484" spans="1:4" x14ac:dyDescent="0.25">
      <c r="A484" s="5">
        <v>42370</v>
      </c>
      <c r="B484" t="s">
        <v>57</v>
      </c>
      <c r="C484" t="s">
        <v>165</v>
      </c>
      <c r="D484" s="1">
        <v>15.3873616566</v>
      </c>
    </row>
    <row r="485" spans="1:4" x14ac:dyDescent="0.25">
      <c r="A485" s="5">
        <v>42370</v>
      </c>
      <c r="B485" t="s">
        <v>58</v>
      </c>
      <c r="C485" t="s">
        <v>166</v>
      </c>
      <c r="D485" s="1">
        <v>5.9259259258999997</v>
      </c>
    </row>
    <row r="486" spans="1:4" x14ac:dyDescent="0.25">
      <c r="A486" s="5">
        <v>42370</v>
      </c>
      <c r="B486" t="s">
        <v>59</v>
      </c>
      <c r="C486" t="s">
        <v>167</v>
      </c>
      <c r="D486" s="1">
        <v>22.675486953299998</v>
      </c>
    </row>
    <row r="487" spans="1:4" x14ac:dyDescent="0.25">
      <c r="A487" s="5">
        <v>42370</v>
      </c>
      <c r="B487" t="s">
        <v>60</v>
      </c>
      <c r="C487" t="s">
        <v>168</v>
      </c>
      <c r="D487" s="1">
        <v>82.896551724099993</v>
      </c>
    </row>
    <row r="488" spans="1:4" x14ac:dyDescent="0.25">
      <c r="A488" s="5">
        <v>42370</v>
      </c>
      <c r="B488" t="s">
        <v>61</v>
      </c>
      <c r="C488" t="s">
        <v>169</v>
      </c>
      <c r="D488" s="1">
        <v>11.789449749899999</v>
      </c>
    </row>
    <row r="489" spans="1:4" x14ac:dyDescent="0.25">
      <c r="A489" s="5">
        <v>42370</v>
      </c>
      <c r="B489" t="s">
        <v>62</v>
      </c>
      <c r="C489" t="s">
        <v>170</v>
      </c>
      <c r="D489" s="1">
        <v>48</v>
      </c>
    </row>
    <row r="490" spans="1:4" x14ac:dyDescent="0.25">
      <c r="A490" s="5">
        <v>42370</v>
      </c>
      <c r="B490" t="s">
        <v>63</v>
      </c>
      <c r="C490" t="s">
        <v>171</v>
      </c>
      <c r="D490" s="1">
        <v>69.465648854999998</v>
      </c>
    </row>
    <row r="491" spans="1:4" x14ac:dyDescent="0.25">
      <c r="A491" s="5">
        <v>42370</v>
      </c>
      <c r="B491" t="s">
        <v>64</v>
      </c>
      <c r="C491" t="s">
        <v>172</v>
      </c>
      <c r="D491" s="1">
        <v>27.538726333900001</v>
      </c>
    </row>
    <row r="492" spans="1:4" x14ac:dyDescent="0.25">
      <c r="A492" s="5">
        <v>42370</v>
      </c>
      <c r="B492" t="s">
        <v>65</v>
      </c>
      <c r="C492" t="s">
        <v>173</v>
      </c>
      <c r="D492" s="1">
        <v>68.007606787599997</v>
      </c>
    </row>
    <row r="493" spans="1:4" x14ac:dyDescent="0.25">
      <c r="A493" s="5">
        <v>42370</v>
      </c>
      <c r="B493" t="s">
        <v>66</v>
      </c>
      <c r="C493" t="s">
        <v>174</v>
      </c>
      <c r="D493" s="1">
        <v>84.210526315799996</v>
      </c>
    </row>
    <row r="494" spans="1:4" x14ac:dyDescent="0.25">
      <c r="A494" s="5">
        <v>42370</v>
      </c>
      <c r="B494" t="s">
        <v>68</v>
      </c>
      <c r="C494" t="s">
        <v>175</v>
      </c>
      <c r="D494" s="1">
        <v>13.870967741899999</v>
      </c>
    </row>
    <row r="495" spans="1:4" x14ac:dyDescent="0.25">
      <c r="A495" s="5">
        <v>42370</v>
      </c>
      <c r="B495" t="s">
        <v>70</v>
      </c>
      <c r="C495" t="s">
        <v>226</v>
      </c>
      <c r="D495" s="1">
        <v>79.797979798</v>
      </c>
    </row>
    <row r="496" spans="1:4" x14ac:dyDescent="0.25">
      <c r="A496" s="5">
        <v>42370</v>
      </c>
      <c r="B496" t="s">
        <v>71</v>
      </c>
      <c r="C496" t="s">
        <v>176</v>
      </c>
      <c r="D496" s="1">
        <v>5.3264604810999998</v>
      </c>
    </row>
    <row r="497" spans="1:4" x14ac:dyDescent="0.25">
      <c r="A497" s="5">
        <v>42370</v>
      </c>
      <c r="B497" t="s">
        <v>72</v>
      </c>
      <c r="C497" t="s">
        <v>177</v>
      </c>
      <c r="D497" s="1">
        <v>3.8670411984999999</v>
      </c>
    </row>
    <row r="498" spans="1:4" x14ac:dyDescent="0.25">
      <c r="A498" s="5">
        <v>42370</v>
      </c>
      <c r="B498" t="s">
        <v>73</v>
      </c>
      <c r="C498" t="s">
        <v>178</v>
      </c>
      <c r="D498" s="1">
        <v>7.6791080858000003</v>
      </c>
    </row>
    <row r="499" spans="1:4" x14ac:dyDescent="0.25">
      <c r="A499" s="5">
        <v>42370</v>
      </c>
      <c r="B499" t="s">
        <v>74</v>
      </c>
      <c r="C499" t="s">
        <v>179</v>
      </c>
      <c r="D499" s="1">
        <v>60.891445003599998</v>
      </c>
    </row>
    <row r="500" spans="1:4" x14ac:dyDescent="0.25">
      <c r="A500" s="5">
        <v>42370</v>
      </c>
      <c r="B500" t="s">
        <v>75</v>
      </c>
      <c r="C500" t="s">
        <v>180</v>
      </c>
      <c r="D500" s="1">
        <v>40.551181102400001</v>
      </c>
    </row>
    <row r="501" spans="1:4" x14ac:dyDescent="0.25">
      <c r="A501" s="5">
        <v>42370</v>
      </c>
      <c r="B501" t="s">
        <v>76</v>
      </c>
      <c r="C501" t="s">
        <v>181</v>
      </c>
      <c r="D501" s="1">
        <v>20.456097227899999</v>
      </c>
    </row>
    <row r="502" spans="1:4" x14ac:dyDescent="0.25">
      <c r="A502" s="5">
        <v>42370</v>
      </c>
      <c r="B502" t="s">
        <v>78</v>
      </c>
      <c r="C502" t="s">
        <v>182</v>
      </c>
      <c r="D502" s="1">
        <v>26.353153319699999</v>
      </c>
    </row>
    <row r="503" spans="1:4" x14ac:dyDescent="0.25">
      <c r="A503" s="5">
        <v>42370</v>
      </c>
      <c r="B503" t="s">
        <v>79</v>
      </c>
      <c r="C503" t="s">
        <v>183</v>
      </c>
      <c r="D503" s="1">
        <v>17.947368421099998</v>
      </c>
    </row>
    <row r="504" spans="1:4" x14ac:dyDescent="0.25">
      <c r="A504" s="5">
        <v>42370</v>
      </c>
      <c r="B504" t="s">
        <v>80</v>
      </c>
      <c r="C504" t="s">
        <v>184</v>
      </c>
      <c r="D504" s="1">
        <v>6.6452304393999997</v>
      </c>
    </row>
    <row r="505" spans="1:4" x14ac:dyDescent="0.25">
      <c r="A505" s="5">
        <v>42370</v>
      </c>
      <c r="B505" t="s">
        <v>81</v>
      </c>
      <c r="C505" t="s">
        <v>185</v>
      </c>
      <c r="D505" s="1">
        <v>2.6700719759</v>
      </c>
    </row>
    <row r="506" spans="1:4" x14ac:dyDescent="0.25">
      <c r="A506" s="5">
        <v>42370</v>
      </c>
      <c r="B506" t="s">
        <v>82</v>
      </c>
      <c r="C506" t="s">
        <v>186</v>
      </c>
      <c r="D506" s="1">
        <v>38.110099696600003</v>
      </c>
    </row>
    <row r="507" spans="1:4" x14ac:dyDescent="0.25">
      <c r="A507" s="5">
        <v>42370</v>
      </c>
      <c r="B507" t="s">
        <v>84</v>
      </c>
      <c r="C507" t="s">
        <v>187</v>
      </c>
      <c r="D507" s="1">
        <v>43.760176228299997</v>
      </c>
    </row>
    <row r="508" spans="1:4" x14ac:dyDescent="0.25">
      <c r="A508" s="5">
        <v>42370</v>
      </c>
      <c r="B508" t="s">
        <v>88</v>
      </c>
      <c r="C508" t="s">
        <v>188</v>
      </c>
      <c r="D508" s="1">
        <v>12.276785714300001</v>
      </c>
    </row>
    <row r="509" spans="1:4" x14ac:dyDescent="0.25">
      <c r="A509" s="5">
        <v>42370</v>
      </c>
      <c r="B509" t="s">
        <v>89</v>
      </c>
      <c r="C509" t="s">
        <v>189</v>
      </c>
      <c r="D509" s="1">
        <v>35.863999999999997</v>
      </c>
    </row>
    <row r="510" spans="1:4" x14ac:dyDescent="0.25">
      <c r="A510" s="5">
        <v>42370</v>
      </c>
      <c r="B510" t="s">
        <v>91</v>
      </c>
      <c r="C510" t="s">
        <v>190</v>
      </c>
      <c r="D510" s="1">
        <v>13.043478260900001</v>
      </c>
    </row>
    <row r="511" spans="1:4" x14ac:dyDescent="0.25">
      <c r="A511" s="5">
        <v>42370</v>
      </c>
      <c r="B511" t="s">
        <v>92</v>
      </c>
      <c r="C511" t="s">
        <v>191</v>
      </c>
      <c r="D511" s="1">
        <v>45.662100456600001</v>
      </c>
    </row>
    <row r="512" spans="1:4" x14ac:dyDescent="0.25">
      <c r="A512" s="5">
        <v>42370</v>
      </c>
      <c r="B512" t="s">
        <v>93</v>
      </c>
      <c r="C512" t="s">
        <v>192</v>
      </c>
      <c r="D512" s="1">
        <v>54.969156956799999</v>
      </c>
    </row>
    <row r="513" spans="1:4" x14ac:dyDescent="0.25">
      <c r="A513" s="5">
        <v>42370</v>
      </c>
      <c r="B513" t="s">
        <v>94</v>
      </c>
      <c r="C513" t="s">
        <v>193</v>
      </c>
      <c r="D513" s="1">
        <v>12.006861063500001</v>
      </c>
    </row>
    <row r="514" spans="1:4" x14ac:dyDescent="0.25">
      <c r="A514" s="5">
        <v>42370</v>
      </c>
      <c r="B514" t="s">
        <v>95</v>
      </c>
      <c r="C514" t="s">
        <v>194</v>
      </c>
      <c r="D514" s="1">
        <v>2.9136454499000002</v>
      </c>
    </row>
    <row r="515" spans="1:4" x14ac:dyDescent="0.25">
      <c r="A515" s="5">
        <v>42370</v>
      </c>
      <c r="B515" t="s">
        <v>96</v>
      </c>
      <c r="C515" t="s">
        <v>195</v>
      </c>
      <c r="D515" s="1">
        <v>10.546875</v>
      </c>
    </row>
    <row r="516" spans="1:4" x14ac:dyDescent="0.25">
      <c r="A516" s="5">
        <v>42370</v>
      </c>
      <c r="B516" t="s">
        <v>97</v>
      </c>
      <c r="C516" t="s">
        <v>196</v>
      </c>
      <c r="D516" s="1">
        <v>2.0632472040000001</v>
      </c>
    </row>
    <row r="517" spans="1:4" x14ac:dyDescent="0.25">
      <c r="A517" s="5">
        <v>42370</v>
      </c>
      <c r="B517" t="s">
        <v>98</v>
      </c>
      <c r="C517" t="s">
        <v>197</v>
      </c>
      <c r="D517" s="1">
        <v>7.0656199082000004</v>
      </c>
    </row>
    <row r="518" spans="1:4" x14ac:dyDescent="0.25">
      <c r="A518" s="5">
        <v>42370</v>
      </c>
      <c r="B518" t="s">
        <v>99</v>
      </c>
      <c r="C518" t="s">
        <v>198</v>
      </c>
      <c r="D518" s="1">
        <v>42.207792207799997</v>
      </c>
    </row>
    <row r="519" spans="1:4" x14ac:dyDescent="0.25">
      <c r="A519" s="5">
        <v>42370</v>
      </c>
      <c r="B519" t="s">
        <v>100</v>
      </c>
      <c r="C519" t="s">
        <v>199</v>
      </c>
      <c r="D519" s="1">
        <v>10.1907774902</v>
      </c>
    </row>
    <row r="520" spans="1:4" x14ac:dyDescent="0.25">
      <c r="A520" s="5">
        <v>42370</v>
      </c>
      <c r="B520" t="s">
        <v>101</v>
      </c>
      <c r="C520" t="s">
        <v>200</v>
      </c>
      <c r="D520" s="1">
        <v>25.254582484699998</v>
      </c>
    </row>
    <row r="521" spans="1:4" x14ac:dyDescent="0.25">
      <c r="A521" s="5">
        <v>42370</v>
      </c>
      <c r="B521" t="s">
        <v>102</v>
      </c>
      <c r="C521" t="s">
        <v>201</v>
      </c>
      <c r="D521" s="1">
        <v>25.347222222199999</v>
      </c>
    </row>
    <row r="522" spans="1:4" x14ac:dyDescent="0.25">
      <c r="A522" s="5">
        <v>42370</v>
      </c>
      <c r="B522" t="s">
        <v>103</v>
      </c>
      <c r="C522" t="s">
        <v>202</v>
      </c>
      <c r="D522" s="1">
        <v>10.2176023759</v>
      </c>
    </row>
    <row r="523" spans="1:4" x14ac:dyDescent="0.25">
      <c r="A523" s="5">
        <v>42370</v>
      </c>
      <c r="B523" t="s">
        <v>105</v>
      </c>
      <c r="C523" t="s">
        <v>203</v>
      </c>
      <c r="D523" s="1">
        <v>40.080160320600001</v>
      </c>
    </row>
    <row r="524" spans="1:4" x14ac:dyDescent="0.25">
      <c r="A524" s="5">
        <v>42370</v>
      </c>
      <c r="B524" t="s">
        <v>106</v>
      </c>
      <c r="C524" t="s">
        <v>204</v>
      </c>
      <c r="D524" s="1">
        <v>4.7008547008999999</v>
      </c>
    </row>
    <row r="525" spans="1:4" x14ac:dyDescent="0.25">
      <c r="A525" s="5">
        <v>42370</v>
      </c>
      <c r="B525" t="s">
        <v>108</v>
      </c>
      <c r="C525" t="s">
        <v>205</v>
      </c>
      <c r="D525" s="1">
        <v>48.2942430704</v>
      </c>
    </row>
    <row r="526" spans="1:4" x14ac:dyDescent="0.25">
      <c r="A526" s="5">
        <v>42370</v>
      </c>
      <c r="B526" t="s">
        <v>109</v>
      </c>
      <c r="C526" t="s">
        <v>206</v>
      </c>
      <c r="D526" s="1">
        <v>69.050410316500006</v>
      </c>
    </row>
    <row r="527" spans="1:4" x14ac:dyDescent="0.25">
      <c r="A527" s="5">
        <v>42370</v>
      </c>
      <c r="B527" t="s">
        <v>111</v>
      </c>
      <c r="C527" t="s">
        <v>207</v>
      </c>
      <c r="D527" s="1">
        <v>33.387710712299999</v>
      </c>
    </row>
    <row r="528" spans="1:4" x14ac:dyDescent="0.25">
      <c r="A528" s="5">
        <v>42370</v>
      </c>
      <c r="B528" t="s">
        <v>112</v>
      </c>
      <c r="C528" t="s">
        <v>208</v>
      </c>
      <c r="D528" s="1">
        <v>35.941320293399997</v>
      </c>
    </row>
    <row r="529" spans="1:4" x14ac:dyDescent="0.25">
      <c r="A529" s="5">
        <v>42370</v>
      </c>
      <c r="B529" t="s">
        <v>113</v>
      </c>
      <c r="C529" t="s">
        <v>209</v>
      </c>
      <c r="D529" s="1">
        <v>13.4903640257</v>
      </c>
    </row>
    <row r="530" spans="1:4" x14ac:dyDescent="0.25">
      <c r="A530" s="5">
        <v>42370</v>
      </c>
      <c r="B530" t="s">
        <v>121</v>
      </c>
      <c r="C530" t="s">
        <v>210</v>
      </c>
      <c r="D530" s="1">
        <v>4.4124268347999998</v>
      </c>
    </row>
    <row r="531" spans="1:4" x14ac:dyDescent="0.25">
      <c r="A531" s="5">
        <v>42370</v>
      </c>
      <c r="B531" t="s">
        <v>122</v>
      </c>
      <c r="C531" t="s">
        <v>211</v>
      </c>
      <c r="D531" s="1">
        <v>65.693430656900006</v>
      </c>
    </row>
    <row r="532" spans="1:4" x14ac:dyDescent="0.25">
      <c r="A532" s="5">
        <v>42370</v>
      </c>
      <c r="B532" t="s">
        <v>123</v>
      </c>
      <c r="C532" t="s">
        <v>212</v>
      </c>
      <c r="D532" s="1">
        <v>52.309142318600003</v>
      </c>
    </row>
    <row r="533" spans="1:4" x14ac:dyDescent="0.25">
      <c r="A533" s="5">
        <v>42370</v>
      </c>
      <c r="B533" t="s">
        <v>124</v>
      </c>
      <c r="C533" t="s">
        <v>213</v>
      </c>
      <c r="D533" s="1">
        <v>0.45482110370000001</v>
      </c>
    </row>
    <row r="534" spans="1:4" x14ac:dyDescent="0.25">
      <c r="A534" s="5">
        <v>42370</v>
      </c>
      <c r="B534" t="s">
        <v>125</v>
      </c>
      <c r="C534" t="s">
        <v>214</v>
      </c>
      <c r="D534" s="1">
        <v>20.072239422100001</v>
      </c>
    </row>
    <row r="535" spans="1:4" x14ac:dyDescent="0.25">
      <c r="A535" s="5">
        <v>42370</v>
      </c>
      <c r="B535" t="s">
        <v>126</v>
      </c>
      <c r="C535" t="s">
        <v>215</v>
      </c>
      <c r="D535" s="1">
        <v>29.3313069909</v>
      </c>
    </row>
    <row r="536" spans="1:4" x14ac:dyDescent="0.25">
      <c r="A536" s="5">
        <v>42370</v>
      </c>
      <c r="B536" t="s">
        <v>127</v>
      </c>
      <c r="C536" t="s">
        <v>216</v>
      </c>
      <c r="D536" s="1">
        <v>3.5270094672000001</v>
      </c>
    </row>
    <row r="537" spans="1:4" x14ac:dyDescent="0.25">
      <c r="A537" s="5">
        <v>42370</v>
      </c>
      <c r="B537" t="s">
        <v>128</v>
      </c>
      <c r="C537" t="s">
        <v>217</v>
      </c>
      <c r="D537" s="1">
        <v>8.8005059545000002</v>
      </c>
    </row>
    <row r="538" spans="1:4" x14ac:dyDescent="0.25">
      <c r="A538" s="5">
        <v>42370</v>
      </c>
      <c r="B538" t="s">
        <v>129</v>
      </c>
      <c r="C538" t="s">
        <v>218</v>
      </c>
      <c r="D538" s="1">
        <v>63.094170403600003</v>
      </c>
    </row>
    <row r="539" spans="1:4" x14ac:dyDescent="0.25">
      <c r="A539" s="5">
        <v>42370</v>
      </c>
      <c r="B539" t="s">
        <v>130</v>
      </c>
      <c r="C539" t="s">
        <v>219</v>
      </c>
      <c r="D539" s="1">
        <v>23.0918141593</v>
      </c>
    </row>
    <row r="540" spans="1:4" x14ac:dyDescent="0.25">
      <c r="A540" s="5">
        <v>42370</v>
      </c>
      <c r="B540" t="s">
        <v>131</v>
      </c>
      <c r="C540" t="s">
        <v>220</v>
      </c>
      <c r="D540" s="1">
        <v>51.4913657771</v>
      </c>
    </row>
    <row r="541" spans="1:4" x14ac:dyDescent="0.25">
      <c r="A541" s="5">
        <v>42370</v>
      </c>
      <c r="B541" t="s">
        <v>132</v>
      </c>
      <c r="C541" t="s">
        <v>221</v>
      </c>
      <c r="D541" s="1">
        <v>37.729515985699997</v>
      </c>
    </row>
    <row r="542" spans="1:4" x14ac:dyDescent="0.25">
      <c r="A542" s="5">
        <v>42370</v>
      </c>
      <c r="B542" t="s">
        <v>134</v>
      </c>
      <c r="C542" t="s">
        <v>222</v>
      </c>
      <c r="D542" s="1">
        <v>10.165895061700001</v>
      </c>
    </row>
    <row r="543" spans="1:4" x14ac:dyDescent="0.25">
      <c r="A543" s="5">
        <v>42370</v>
      </c>
      <c r="B543" t="s">
        <v>135</v>
      </c>
      <c r="C543" t="s">
        <v>223</v>
      </c>
      <c r="D543" s="1">
        <v>7.4333800842000004</v>
      </c>
    </row>
    <row r="544" spans="1:4" x14ac:dyDescent="0.25">
      <c r="A544" s="5">
        <v>42370</v>
      </c>
      <c r="B544" t="s">
        <v>136</v>
      </c>
      <c r="C544" t="s">
        <v>224</v>
      </c>
      <c r="D544" s="1">
        <v>18.4478371501</v>
      </c>
    </row>
    <row r="545" spans="1:4" x14ac:dyDescent="0.25">
      <c r="A545" s="5">
        <v>42370</v>
      </c>
      <c r="B545" t="s">
        <v>137</v>
      </c>
      <c r="C545" t="s">
        <v>225</v>
      </c>
      <c r="D545" s="1">
        <v>14.6057320835</v>
      </c>
    </row>
    <row r="546" spans="1:4" x14ac:dyDescent="0.25">
      <c r="A546" s="5">
        <v>42736</v>
      </c>
      <c r="B546" t="s">
        <v>33</v>
      </c>
      <c r="C546" t="s">
        <v>159</v>
      </c>
      <c r="D546" s="1">
        <v>34.410246606800001</v>
      </c>
    </row>
    <row r="547" spans="1:4" x14ac:dyDescent="0.25">
      <c r="A547" s="5">
        <v>42736</v>
      </c>
      <c r="B547" t="s">
        <v>52</v>
      </c>
      <c r="C547" t="s">
        <v>160</v>
      </c>
      <c r="D547" s="1">
        <v>45.267781241100003</v>
      </c>
    </row>
    <row r="548" spans="1:4" x14ac:dyDescent="0.25">
      <c r="A548" s="5">
        <v>42736</v>
      </c>
      <c r="B548" t="s">
        <v>53</v>
      </c>
      <c r="C548" t="s">
        <v>161</v>
      </c>
      <c r="D548" s="1">
        <v>63.443830570899998</v>
      </c>
    </row>
    <row r="549" spans="1:4" x14ac:dyDescent="0.25">
      <c r="A549" s="5">
        <v>42736</v>
      </c>
      <c r="B549" t="s">
        <v>54</v>
      </c>
      <c r="C549" t="s">
        <v>162</v>
      </c>
      <c r="D549" s="1">
        <v>61.9658119658</v>
      </c>
    </row>
    <row r="550" spans="1:4" x14ac:dyDescent="0.25">
      <c r="A550" s="5">
        <v>42736</v>
      </c>
      <c r="B550" t="s">
        <v>55</v>
      </c>
      <c r="C550" t="s">
        <v>163</v>
      </c>
      <c r="D550" s="1">
        <v>52.124352331600001</v>
      </c>
    </row>
    <row r="551" spans="1:4" x14ac:dyDescent="0.25">
      <c r="A551" s="5">
        <v>42736</v>
      </c>
      <c r="B551" t="s">
        <v>56</v>
      </c>
      <c r="C551" t="s">
        <v>164</v>
      </c>
      <c r="D551" s="1">
        <v>45.916870415600002</v>
      </c>
    </row>
    <row r="552" spans="1:4" x14ac:dyDescent="0.25">
      <c r="A552" s="5">
        <v>42736</v>
      </c>
      <c r="B552" t="s">
        <v>57</v>
      </c>
      <c r="C552" t="s">
        <v>165</v>
      </c>
      <c r="D552" s="1">
        <v>15.3873616566</v>
      </c>
    </row>
    <row r="553" spans="1:4" x14ac:dyDescent="0.25">
      <c r="A553" s="5">
        <v>42736</v>
      </c>
      <c r="B553" t="s">
        <v>58</v>
      </c>
      <c r="C553" t="s">
        <v>166</v>
      </c>
      <c r="D553" s="1">
        <v>5.9259259258999997</v>
      </c>
    </row>
    <row r="554" spans="1:4" x14ac:dyDescent="0.25">
      <c r="A554" s="5">
        <v>42736</v>
      </c>
      <c r="B554" t="s">
        <v>59</v>
      </c>
      <c r="C554" t="s">
        <v>167</v>
      </c>
      <c r="D554" s="1">
        <v>22.675486953299998</v>
      </c>
    </row>
    <row r="555" spans="1:4" x14ac:dyDescent="0.25">
      <c r="A555" s="5">
        <v>42736</v>
      </c>
      <c r="B555" t="s">
        <v>60</v>
      </c>
      <c r="C555" t="s">
        <v>168</v>
      </c>
      <c r="D555" s="1">
        <v>82.896551724099993</v>
      </c>
    </row>
    <row r="556" spans="1:4" x14ac:dyDescent="0.25">
      <c r="A556" s="5">
        <v>42736</v>
      </c>
      <c r="B556" t="s">
        <v>61</v>
      </c>
      <c r="C556" t="s">
        <v>169</v>
      </c>
      <c r="D556" s="1">
        <v>11.789449749899999</v>
      </c>
    </row>
    <row r="557" spans="1:4" x14ac:dyDescent="0.25">
      <c r="A557" s="5">
        <v>42736</v>
      </c>
      <c r="B557" t="s">
        <v>62</v>
      </c>
      <c r="C557" t="s">
        <v>170</v>
      </c>
      <c r="D557" s="1">
        <v>48</v>
      </c>
    </row>
    <row r="558" spans="1:4" x14ac:dyDescent="0.25">
      <c r="A558" s="5">
        <v>42736</v>
      </c>
      <c r="B558" t="s">
        <v>63</v>
      </c>
      <c r="C558" t="s">
        <v>171</v>
      </c>
      <c r="D558" s="1">
        <v>69.465648854999998</v>
      </c>
    </row>
    <row r="559" spans="1:4" x14ac:dyDescent="0.25">
      <c r="A559" s="5">
        <v>42736</v>
      </c>
      <c r="B559" t="s">
        <v>64</v>
      </c>
      <c r="C559" t="s">
        <v>172</v>
      </c>
      <c r="D559" s="1">
        <v>27.538726333900001</v>
      </c>
    </row>
    <row r="560" spans="1:4" x14ac:dyDescent="0.25">
      <c r="A560" s="5">
        <v>42736</v>
      </c>
      <c r="B560" t="s">
        <v>65</v>
      </c>
      <c r="C560" t="s">
        <v>173</v>
      </c>
      <c r="D560" s="1">
        <v>68.007606787599997</v>
      </c>
    </row>
    <row r="561" spans="1:4" x14ac:dyDescent="0.25">
      <c r="A561" s="5">
        <v>42736</v>
      </c>
      <c r="B561" t="s">
        <v>66</v>
      </c>
      <c r="C561" t="s">
        <v>174</v>
      </c>
      <c r="D561" s="1">
        <v>84.210526315799996</v>
      </c>
    </row>
    <row r="562" spans="1:4" x14ac:dyDescent="0.25">
      <c r="A562" s="5">
        <v>42736</v>
      </c>
      <c r="B562" t="s">
        <v>68</v>
      </c>
      <c r="C562" t="s">
        <v>175</v>
      </c>
      <c r="D562" s="1">
        <v>13.870967741899999</v>
      </c>
    </row>
    <row r="563" spans="1:4" x14ac:dyDescent="0.25">
      <c r="A563" s="5">
        <v>42736</v>
      </c>
      <c r="B563" t="s">
        <v>70</v>
      </c>
      <c r="C563" t="s">
        <v>226</v>
      </c>
      <c r="D563" s="1">
        <v>79.797979798</v>
      </c>
    </row>
    <row r="564" spans="1:4" x14ac:dyDescent="0.25">
      <c r="A564" s="5">
        <v>42736</v>
      </c>
      <c r="B564" t="s">
        <v>71</v>
      </c>
      <c r="C564" t="s">
        <v>176</v>
      </c>
      <c r="D564" s="1">
        <v>5.3264604810999998</v>
      </c>
    </row>
    <row r="565" spans="1:4" x14ac:dyDescent="0.25">
      <c r="A565" s="5">
        <v>42736</v>
      </c>
      <c r="B565" t="s">
        <v>72</v>
      </c>
      <c r="C565" t="s">
        <v>177</v>
      </c>
      <c r="D565" s="1">
        <v>3.8670411984999999</v>
      </c>
    </row>
    <row r="566" spans="1:4" x14ac:dyDescent="0.25">
      <c r="A566" s="5">
        <v>42736</v>
      </c>
      <c r="B566" t="s">
        <v>73</v>
      </c>
      <c r="C566" t="s">
        <v>178</v>
      </c>
      <c r="D566" s="1">
        <v>7.6791080858000003</v>
      </c>
    </row>
    <row r="567" spans="1:4" x14ac:dyDescent="0.25">
      <c r="A567" s="5">
        <v>42736</v>
      </c>
      <c r="B567" t="s">
        <v>74</v>
      </c>
      <c r="C567" t="s">
        <v>179</v>
      </c>
      <c r="D567" s="1">
        <v>60.891445003599998</v>
      </c>
    </row>
    <row r="568" spans="1:4" x14ac:dyDescent="0.25">
      <c r="A568" s="5">
        <v>42736</v>
      </c>
      <c r="B568" t="s">
        <v>75</v>
      </c>
      <c r="C568" t="s">
        <v>180</v>
      </c>
      <c r="D568" s="1">
        <v>40.551181102400001</v>
      </c>
    </row>
    <row r="569" spans="1:4" x14ac:dyDescent="0.25">
      <c r="A569" s="5">
        <v>42736</v>
      </c>
      <c r="B569" t="s">
        <v>76</v>
      </c>
      <c r="C569" t="s">
        <v>181</v>
      </c>
      <c r="D569" s="1">
        <v>20.456097227899999</v>
      </c>
    </row>
    <row r="570" spans="1:4" x14ac:dyDescent="0.25">
      <c r="A570" s="5">
        <v>42736</v>
      </c>
      <c r="B570" t="s">
        <v>78</v>
      </c>
      <c r="C570" t="s">
        <v>182</v>
      </c>
      <c r="D570" s="1">
        <v>26.353153319699999</v>
      </c>
    </row>
    <row r="571" spans="1:4" x14ac:dyDescent="0.25">
      <c r="A571" s="5">
        <v>42736</v>
      </c>
      <c r="B571" t="s">
        <v>79</v>
      </c>
      <c r="C571" t="s">
        <v>183</v>
      </c>
      <c r="D571" s="1">
        <v>17.947368421099998</v>
      </c>
    </row>
    <row r="572" spans="1:4" x14ac:dyDescent="0.25">
      <c r="A572" s="5">
        <v>42736</v>
      </c>
      <c r="B572" t="s">
        <v>80</v>
      </c>
      <c r="C572" t="s">
        <v>184</v>
      </c>
      <c r="D572" s="1">
        <v>6.6452304393999997</v>
      </c>
    </row>
    <row r="573" spans="1:4" x14ac:dyDescent="0.25">
      <c r="A573" s="5">
        <v>42736</v>
      </c>
      <c r="B573" t="s">
        <v>81</v>
      </c>
      <c r="C573" t="s">
        <v>185</v>
      </c>
      <c r="D573" s="1">
        <v>2.6700719759</v>
      </c>
    </row>
    <row r="574" spans="1:4" x14ac:dyDescent="0.25">
      <c r="A574" s="5">
        <v>42736</v>
      </c>
      <c r="B574" t="s">
        <v>82</v>
      </c>
      <c r="C574" t="s">
        <v>186</v>
      </c>
      <c r="D574" s="1">
        <v>38.110099696600003</v>
      </c>
    </row>
    <row r="575" spans="1:4" x14ac:dyDescent="0.25">
      <c r="A575" s="5">
        <v>42736</v>
      </c>
      <c r="B575" t="s">
        <v>84</v>
      </c>
      <c r="C575" t="s">
        <v>187</v>
      </c>
      <c r="D575" s="1">
        <v>43.760176228299997</v>
      </c>
    </row>
    <row r="576" spans="1:4" x14ac:dyDescent="0.25">
      <c r="A576" s="5">
        <v>42736</v>
      </c>
      <c r="B576" t="s">
        <v>88</v>
      </c>
      <c r="C576" t="s">
        <v>188</v>
      </c>
      <c r="D576" s="1">
        <v>12.276785714300001</v>
      </c>
    </row>
    <row r="577" spans="1:4" x14ac:dyDescent="0.25">
      <c r="A577" s="5">
        <v>42736</v>
      </c>
      <c r="B577" t="s">
        <v>89</v>
      </c>
      <c r="C577" t="s">
        <v>189</v>
      </c>
      <c r="D577" s="1">
        <v>35.863999999999997</v>
      </c>
    </row>
    <row r="578" spans="1:4" x14ac:dyDescent="0.25">
      <c r="A578" s="5">
        <v>42736</v>
      </c>
      <c r="B578" t="s">
        <v>91</v>
      </c>
      <c r="C578" t="s">
        <v>190</v>
      </c>
      <c r="D578" s="1">
        <v>13.043478260900001</v>
      </c>
    </row>
    <row r="579" spans="1:4" x14ac:dyDescent="0.25">
      <c r="A579" s="5">
        <v>42736</v>
      </c>
      <c r="B579" t="s">
        <v>92</v>
      </c>
      <c r="C579" t="s">
        <v>191</v>
      </c>
      <c r="D579" s="1">
        <v>45.662100456600001</v>
      </c>
    </row>
    <row r="580" spans="1:4" x14ac:dyDescent="0.25">
      <c r="A580" s="5">
        <v>42736</v>
      </c>
      <c r="B580" t="s">
        <v>93</v>
      </c>
      <c r="C580" t="s">
        <v>192</v>
      </c>
      <c r="D580" s="1">
        <v>54.969156956799999</v>
      </c>
    </row>
    <row r="581" spans="1:4" x14ac:dyDescent="0.25">
      <c r="A581" s="5">
        <v>42736</v>
      </c>
      <c r="B581" t="s">
        <v>94</v>
      </c>
      <c r="C581" t="s">
        <v>193</v>
      </c>
      <c r="D581" s="1">
        <v>12.006861063500001</v>
      </c>
    </row>
    <row r="582" spans="1:4" x14ac:dyDescent="0.25">
      <c r="A582" s="5">
        <v>42736</v>
      </c>
      <c r="B582" t="s">
        <v>95</v>
      </c>
      <c r="C582" t="s">
        <v>194</v>
      </c>
      <c r="D582" s="1">
        <v>2.9136454499000002</v>
      </c>
    </row>
    <row r="583" spans="1:4" x14ac:dyDescent="0.25">
      <c r="A583" s="5">
        <v>42736</v>
      </c>
      <c r="B583" t="s">
        <v>96</v>
      </c>
      <c r="C583" t="s">
        <v>195</v>
      </c>
      <c r="D583" s="1">
        <v>10.546875</v>
      </c>
    </row>
    <row r="584" spans="1:4" x14ac:dyDescent="0.25">
      <c r="A584" s="5">
        <v>42736</v>
      </c>
      <c r="B584" t="s">
        <v>97</v>
      </c>
      <c r="C584" t="s">
        <v>196</v>
      </c>
      <c r="D584" s="1">
        <v>2.0632472040000001</v>
      </c>
    </row>
    <row r="585" spans="1:4" x14ac:dyDescent="0.25">
      <c r="A585" s="5">
        <v>42736</v>
      </c>
      <c r="B585" t="s">
        <v>98</v>
      </c>
      <c r="C585" t="s">
        <v>197</v>
      </c>
      <c r="D585" s="1">
        <v>7.0656199082000004</v>
      </c>
    </row>
    <row r="586" spans="1:4" x14ac:dyDescent="0.25">
      <c r="A586" s="5">
        <v>42736</v>
      </c>
      <c r="B586" t="s">
        <v>99</v>
      </c>
      <c r="C586" t="s">
        <v>198</v>
      </c>
      <c r="D586" s="1">
        <v>42.207792207799997</v>
      </c>
    </row>
    <row r="587" spans="1:4" x14ac:dyDescent="0.25">
      <c r="A587" s="5">
        <v>42736</v>
      </c>
      <c r="B587" t="s">
        <v>100</v>
      </c>
      <c r="C587" t="s">
        <v>199</v>
      </c>
      <c r="D587" s="1">
        <v>10.1907774902</v>
      </c>
    </row>
    <row r="588" spans="1:4" x14ac:dyDescent="0.25">
      <c r="A588" s="5">
        <v>42736</v>
      </c>
      <c r="B588" t="s">
        <v>101</v>
      </c>
      <c r="C588" t="s">
        <v>200</v>
      </c>
      <c r="D588" s="1">
        <v>25.254582484699998</v>
      </c>
    </row>
    <row r="589" spans="1:4" x14ac:dyDescent="0.25">
      <c r="A589" s="5">
        <v>42736</v>
      </c>
      <c r="B589" t="s">
        <v>102</v>
      </c>
      <c r="C589" t="s">
        <v>201</v>
      </c>
      <c r="D589" s="1">
        <v>25.347222222199999</v>
      </c>
    </row>
    <row r="590" spans="1:4" x14ac:dyDescent="0.25">
      <c r="A590" s="5">
        <v>42736</v>
      </c>
      <c r="B590" t="s">
        <v>103</v>
      </c>
      <c r="C590" t="s">
        <v>202</v>
      </c>
      <c r="D590" s="1">
        <v>10.2176023759</v>
      </c>
    </row>
    <row r="591" spans="1:4" x14ac:dyDescent="0.25">
      <c r="A591" s="5">
        <v>42736</v>
      </c>
      <c r="B591" t="s">
        <v>105</v>
      </c>
      <c r="C591" t="s">
        <v>203</v>
      </c>
      <c r="D591" s="1">
        <v>40.080160320600001</v>
      </c>
    </row>
    <row r="592" spans="1:4" x14ac:dyDescent="0.25">
      <c r="A592" s="5">
        <v>42736</v>
      </c>
      <c r="B592" t="s">
        <v>106</v>
      </c>
      <c r="C592" t="s">
        <v>204</v>
      </c>
      <c r="D592" s="1">
        <v>4.7008547008999999</v>
      </c>
    </row>
    <row r="593" spans="1:4" x14ac:dyDescent="0.25">
      <c r="A593" s="5">
        <v>42736</v>
      </c>
      <c r="B593" t="s">
        <v>108</v>
      </c>
      <c r="C593" t="s">
        <v>205</v>
      </c>
      <c r="D593" s="1">
        <v>48.2942430704</v>
      </c>
    </row>
    <row r="594" spans="1:4" x14ac:dyDescent="0.25">
      <c r="A594" s="5">
        <v>42736</v>
      </c>
      <c r="B594" t="s">
        <v>109</v>
      </c>
      <c r="C594" t="s">
        <v>206</v>
      </c>
      <c r="D594" s="1">
        <v>69.050410316500006</v>
      </c>
    </row>
    <row r="595" spans="1:4" x14ac:dyDescent="0.25">
      <c r="A595" s="5">
        <v>42736</v>
      </c>
      <c r="B595" t="s">
        <v>111</v>
      </c>
      <c r="C595" t="s">
        <v>207</v>
      </c>
      <c r="D595" s="1">
        <v>33.387710712299999</v>
      </c>
    </row>
    <row r="596" spans="1:4" x14ac:dyDescent="0.25">
      <c r="A596" s="5">
        <v>42736</v>
      </c>
      <c r="B596" t="s">
        <v>112</v>
      </c>
      <c r="C596" t="s">
        <v>208</v>
      </c>
      <c r="D596" s="1">
        <v>35.941320293399997</v>
      </c>
    </row>
    <row r="597" spans="1:4" x14ac:dyDescent="0.25">
      <c r="A597" s="5">
        <v>42736</v>
      </c>
      <c r="B597" t="s">
        <v>113</v>
      </c>
      <c r="C597" t="s">
        <v>209</v>
      </c>
      <c r="D597" s="1">
        <v>13.4903640257</v>
      </c>
    </row>
    <row r="598" spans="1:4" x14ac:dyDescent="0.25">
      <c r="A598" s="5">
        <v>42736</v>
      </c>
      <c r="B598" t="s">
        <v>121</v>
      </c>
      <c r="C598" t="s">
        <v>210</v>
      </c>
      <c r="D598" s="1">
        <v>4.4124268347999998</v>
      </c>
    </row>
    <row r="599" spans="1:4" x14ac:dyDescent="0.25">
      <c r="A599" s="5">
        <v>42736</v>
      </c>
      <c r="B599" t="s">
        <v>122</v>
      </c>
      <c r="C599" t="s">
        <v>211</v>
      </c>
      <c r="D599" s="1">
        <v>65.693430656900006</v>
      </c>
    </row>
    <row r="600" spans="1:4" x14ac:dyDescent="0.25">
      <c r="A600" s="5">
        <v>42736</v>
      </c>
      <c r="B600" t="s">
        <v>123</v>
      </c>
      <c r="C600" t="s">
        <v>212</v>
      </c>
      <c r="D600" s="1">
        <v>52.309142318600003</v>
      </c>
    </row>
    <row r="601" spans="1:4" x14ac:dyDescent="0.25">
      <c r="A601" s="5">
        <v>42736</v>
      </c>
      <c r="B601" t="s">
        <v>124</v>
      </c>
      <c r="C601" t="s">
        <v>213</v>
      </c>
      <c r="D601" s="1">
        <v>0.45482110370000001</v>
      </c>
    </row>
    <row r="602" spans="1:4" x14ac:dyDescent="0.25">
      <c r="A602" s="5">
        <v>42736</v>
      </c>
      <c r="B602" t="s">
        <v>125</v>
      </c>
      <c r="C602" t="s">
        <v>214</v>
      </c>
      <c r="D602" s="1">
        <v>20.072239422100001</v>
      </c>
    </row>
    <row r="603" spans="1:4" x14ac:dyDescent="0.25">
      <c r="A603" s="5">
        <v>42736</v>
      </c>
      <c r="B603" t="s">
        <v>126</v>
      </c>
      <c r="C603" t="s">
        <v>215</v>
      </c>
      <c r="D603" s="1">
        <v>29.3313069909</v>
      </c>
    </row>
    <row r="604" spans="1:4" x14ac:dyDescent="0.25">
      <c r="A604" s="5">
        <v>42736</v>
      </c>
      <c r="B604" t="s">
        <v>127</v>
      </c>
      <c r="C604" t="s">
        <v>216</v>
      </c>
      <c r="D604" s="1">
        <v>3.5270094672000001</v>
      </c>
    </row>
    <row r="605" spans="1:4" x14ac:dyDescent="0.25">
      <c r="A605" s="5">
        <v>42736</v>
      </c>
      <c r="B605" t="s">
        <v>128</v>
      </c>
      <c r="C605" t="s">
        <v>217</v>
      </c>
      <c r="D605" s="1">
        <v>8.8005059545000002</v>
      </c>
    </row>
    <row r="606" spans="1:4" x14ac:dyDescent="0.25">
      <c r="A606" s="5">
        <v>42736</v>
      </c>
      <c r="B606" t="s">
        <v>129</v>
      </c>
      <c r="C606" t="s">
        <v>218</v>
      </c>
      <c r="D606" s="1">
        <v>63.094170403600003</v>
      </c>
    </row>
    <row r="607" spans="1:4" x14ac:dyDescent="0.25">
      <c r="A607" s="5">
        <v>42736</v>
      </c>
      <c r="B607" t="s">
        <v>130</v>
      </c>
      <c r="C607" t="s">
        <v>219</v>
      </c>
      <c r="D607" s="1">
        <v>23.0918141593</v>
      </c>
    </row>
    <row r="608" spans="1:4" x14ac:dyDescent="0.25">
      <c r="A608" s="5">
        <v>42736</v>
      </c>
      <c r="B608" t="s">
        <v>131</v>
      </c>
      <c r="C608" t="s">
        <v>220</v>
      </c>
      <c r="D608" s="1">
        <v>51.4913657771</v>
      </c>
    </row>
    <row r="609" spans="1:4" x14ac:dyDescent="0.25">
      <c r="A609" s="5">
        <v>42736</v>
      </c>
      <c r="B609" t="s">
        <v>132</v>
      </c>
      <c r="C609" t="s">
        <v>221</v>
      </c>
      <c r="D609" s="1">
        <v>37.729515985699997</v>
      </c>
    </row>
    <row r="610" spans="1:4" x14ac:dyDescent="0.25">
      <c r="A610" s="5">
        <v>42736</v>
      </c>
      <c r="B610" t="s">
        <v>134</v>
      </c>
      <c r="C610" t="s">
        <v>222</v>
      </c>
      <c r="D610" s="1">
        <v>10.165895061700001</v>
      </c>
    </row>
    <row r="611" spans="1:4" x14ac:dyDescent="0.25">
      <c r="A611" s="5">
        <v>42736</v>
      </c>
      <c r="B611" t="s">
        <v>135</v>
      </c>
      <c r="C611" t="s">
        <v>223</v>
      </c>
      <c r="D611" s="1">
        <v>7.4333800842000004</v>
      </c>
    </row>
    <row r="612" spans="1:4" x14ac:dyDescent="0.25">
      <c r="A612" s="5">
        <v>42736</v>
      </c>
      <c r="B612" t="s">
        <v>136</v>
      </c>
      <c r="C612" t="s">
        <v>224</v>
      </c>
      <c r="D612" s="1">
        <v>18.4478371501</v>
      </c>
    </row>
    <row r="613" spans="1:4" x14ac:dyDescent="0.25">
      <c r="A613" s="5">
        <v>42736</v>
      </c>
      <c r="B613" t="s">
        <v>137</v>
      </c>
      <c r="C613" t="s">
        <v>225</v>
      </c>
      <c r="D613" s="1">
        <v>14.6057320835</v>
      </c>
    </row>
    <row r="614" spans="1:4" x14ac:dyDescent="0.25">
      <c r="A614" s="5">
        <v>43101</v>
      </c>
      <c r="B614" t="s">
        <v>33</v>
      </c>
      <c r="C614" t="s">
        <v>159</v>
      </c>
      <c r="D614" s="1">
        <v>34.410246606800001</v>
      </c>
    </row>
    <row r="615" spans="1:4" x14ac:dyDescent="0.25">
      <c r="A615" s="5">
        <v>43101</v>
      </c>
      <c r="B615" t="s">
        <v>52</v>
      </c>
      <c r="C615" t="s">
        <v>160</v>
      </c>
      <c r="D615" s="1">
        <v>45.267781241100003</v>
      </c>
    </row>
    <row r="616" spans="1:4" x14ac:dyDescent="0.25">
      <c r="A616" s="5">
        <v>43101</v>
      </c>
      <c r="B616" t="s">
        <v>53</v>
      </c>
      <c r="C616" t="s">
        <v>161</v>
      </c>
      <c r="D616" s="1">
        <v>63.443830570899998</v>
      </c>
    </row>
    <row r="617" spans="1:4" x14ac:dyDescent="0.25">
      <c r="A617" s="5">
        <v>43101</v>
      </c>
      <c r="B617" t="s">
        <v>54</v>
      </c>
      <c r="C617" t="s">
        <v>162</v>
      </c>
      <c r="D617" s="1">
        <v>61.9658119658</v>
      </c>
    </row>
    <row r="618" spans="1:4" x14ac:dyDescent="0.25">
      <c r="A618" s="5">
        <v>43101</v>
      </c>
      <c r="B618" t="s">
        <v>55</v>
      </c>
      <c r="C618" t="s">
        <v>163</v>
      </c>
      <c r="D618" s="1">
        <v>52.124352331600001</v>
      </c>
    </row>
    <row r="619" spans="1:4" x14ac:dyDescent="0.25">
      <c r="A619" s="5">
        <v>43101</v>
      </c>
      <c r="B619" t="s">
        <v>56</v>
      </c>
      <c r="C619" t="s">
        <v>164</v>
      </c>
      <c r="D619" s="1">
        <v>45.916870415600002</v>
      </c>
    </row>
    <row r="620" spans="1:4" x14ac:dyDescent="0.25">
      <c r="A620" s="5">
        <v>43101</v>
      </c>
      <c r="B620" t="s">
        <v>57</v>
      </c>
      <c r="C620" t="s">
        <v>165</v>
      </c>
      <c r="D620" s="1">
        <v>15.3873616566</v>
      </c>
    </row>
    <row r="621" spans="1:4" x14ac:dyDescent="0.25">
      <c r="A621" s="5">
        <v>43101</v>
      </c>
      <c r="B621" t="s">
        <v>58</v>
      </c>
      <c r="C621" t="s">
        <v>166</v>
      </c>
      <c r="D621" s="1">
        <v>5.9259259258999997</v>
      </c>
    </row>
    <row r="622" spans="1:4" x14ac:dyDescent="0.25">
      <c r="A622" s="5">
        <v>43101</v>
      </c>
      <c r="B622" t="s">
        <v>59</v>
      </c>
      <c r="C622" t="s">
        <v>167</v>
      </c>
      <c r="D622" s="1">
        <v>22.675486953299998</v>
      </c>
    </row>
    <row r="623" spans="1:4" x14ac:dyDescent="0.25">
      <c r="A623" s="5">
        <v>43101</v>
      </c>
      <c r="B623" t="s">
        <v>60</v>
      </c>
      <c r="C623" t="s">
        <v>168</v>
      </c>
      <c r="D623" s="1">
        <v>82.896551724099993</v>
      </c>
    </row>
    <row r="624" spans="1:4" x14ac:dyDescent="0.25">
      <c r="A624" s="5">
        <v>43101</v>
      </c>
      <c r="B624" t="s">
        <v>61</v>
      </c>
      <c r="C624" t="s">
        <v>169</v>
      </c>
      <c r="D624" s="1">
        <v>11.789449749899999</v>
      </c>
    </row>
    <row r="625" spans="1:4" x14ac:dyDescent="0.25">
      <c r="A625" s="5">
        <v>43101</v>
      </c>
      <c r="B625" t="s">
        <v>62</v>
      </c>
      <c r="C625" t="s">
        <v>170</v>
      </c>
      <c r="D625" s="1">
        <v>48</v>
      </c>
    </row>
    <row r="626" spans="1:4" x14ac:dyDescent="0.25">
      <c r="A626" s="5">
        <v>43101</v>
      </c>
      <c r="B626" t="s">
        <v>63</v>
      </c>
      <c r="C626" t="s">
        <v>171</v>
      </c>
      <c r="D626" s="1">
        <v>69.465648854999998</v>
      </c>
    </row>
    <row r="627" spans="1:4" x14ac:dyDescent="0.25">
      <c r="A627" s="5">
        <v>43101</v>
      </c>
      <c r="B627" t="s">
        <v>64</v>
      </c>
      <c r="C627" t="s">
        <v>172</v>
      </c>
      <c r="D627" s="1">
        <v>27.538726333900001</v>
      </c>
    </row>
    <row r="628" spans="1:4" x14ac:dyDescent="0.25">
      <c r="A628" s="5">
        <v>43101</v>
      </c>
      <c r="B628" t="s">
        <v>65</v>
      </c>
      <c r="C628" t="s">
        <v>173</v>
      </c>
      <c r="D628" s="1">
        <v>68.007606787599997</v>
      </c>
    </row>
    <row r="629" spans="1:4" x14ac:dyDescent="0.25">
      <c r="A629" s="5">
        <v>43101</v>
      </c>
      <c r="B629" t="s">
        <v>66</v>
      </c>
      <c r="C629" t="s">
        <v>174</v>
      </c>
      <c r="D629" s="1">
        <v>84.210526315799996</v>
      </c>
    </row>
    <row r="630" spans="1:4" x14ac:dyDescent="0.25">
      <c r="A630" s="5">
        <v>43101</v>
      </c>
      <c r="B630" t="s">
        <v>68</v>
      </c>
      <c r="C630" t="s">
        <v>175</v>
      </c>
      <c r="D630" s="1">
        <v>13.870967741899999</v>
      </c>
    </row>
    <row r="631" spans="1:4" x14ac:dyDescent="0.25">
      <c r="A631" s="5">
        <v>43101</v>
      </c>
      <c r="B631" t="s">
        <v>70</v>
      </c>
      <c r="C631" t="s">
        <v>226</v>
      </c>
      <c r="D631" s="1">
        <v>79.797979798</v>
      </c>
    </row>
    <row r="632" spans="1:4" x14ac:dyDescent="0.25">
      <c r="A632" s="5">
        <v>43101</v>
      </c>
      <c r="B632" t="s">
        <v>71</v>
      </c>
      <c r="C632" t="s">
        <v>176</v>
      </c>
      <c r="D632" s="1">
        <v>5.3264604810999998</v>
      </c>
    </row>
    <row r="633" spans="1:4" x14ac:dyDescent="0.25">
      <c r="A633" s="5">
        <v>43101</v>
      </c>
      <c r="B633" t="s">
        <v>72</v>
      </c>
      <c r="C633" t="s">
        <v>177</v>
      </c>
      <c r="D633" s="1">
        <v>3.8670411984999999</v>
      </c>
    </row>
    <row r="634" spans="1:4" x14ac:dyDescent="0.25">
      <c r="A634" s="5">
        <v>43101</v>
      </c>
      <c r="B634" t="s">
        <v>73</v>
      </c>
      <c r="C634" t="s">
        <v>178</v>
      </c>
      <c r="D634" s="1">
        <v>7.6791080858000003</v>
      </c>
    </row>
    <row r="635" spans="1:4" x14ac:dyDescent="0.25">
      <c r="A635" s="5">
        <v>43101</v>
      </c>
      <c r="B635" t="s">
        <v>74</v>
      </c>
      <c r="C635" t="s">
        <v>179</v>
      </c>
      <c r="D635" s="1">
        <v>60.891445003599998</v>
      </c>
    </row>
    <row r="636" spans="1:4" x14ac:dyDescent="0.25">
      <c r="A636" s="5">
        <v>43101</v>
      </c>
      <c r="B636" t="s">
        <v>75</v>
      </c>
      <c r="C636" t="s">
        <v>180</v>
      </c>
      <c r="D636" s="1">
        <v>40.551181102400001</v>
      </c>
    </row>
    <row r="637" spans="1:4" x14ac:dyDescent="0.25">
      <c r="A637" s="5">
        <v>43101</v>
      </c>
      <c r="B637" t="s">
        <v>76</v>
      </c>
      <c r="C637" t="s">
        <v>181</v>
      </c>
      <c r="D637" s="1">
        <v>20.456097227899999</v>
      </c>
    </row>
    <row r="638" spans="1:4" x14ac:dyDescent="0.25">
      <c r="A638" s="5">
        <v>43101</v>
      </c>
      <c r="B638" t="s">
        <v>78</v>
      </c>
      <c r="C638" t="s">
        <v>182</v>
      </c>
      <c r="D638" s="1">
        <v>25.842696629199999</v>
      </c>
    </row>
    <row r="639" spans="1:4" x14ac:dyDescent="0.25">
      <c r="A639" s="5">
        <v>43101</v>
      </c>
      <c r="B639" t="s">
        <v>79</v>
      </c>
      <c r="C639" t="s">
        <v>183</v>
      </c>
      <c r="D639" s="1">
        <v>17.947368421099998</v>
      </c>
    </row>
    <row r="640" spans="1:4" x14ac:dyDescent="0.25">
      <c r="A640" s="5">
        <v>43101</v>
      </c>
      <c r="B640" t="s">
        <v>80</v>
      </c>
      <c r="C640" t="s">
        <v>184</v>
      </c>
      <c r="D640" s="1">
        <v>6.6452304393999997</v>
      </c>
    </row>
    <row r="641" spans="1:4" x14ac:dyDescent="0.25">
      <c r="A641" s="5">
        <v>43101</v>
      </c>
      <c r="B641" t="s">
        <v>81</v>
      </c>
      <c r="C641" t="s">
        <v>185</v>
      </c>
      <c r="D641" s="1">
        <v>3.1873696752999998</v>
      </c>
    </row>
    <row r="642" spans="1:4" x14ac:dyDescent="0.25">
      <c r="A642" s="5">
        <v>43101</v>
      </c>
      <c r="B642" t="s">
        <v>82</v>
      </c>
      <c r="C642" t="s">
        <v>186</v>
      </c>
      <c r="D642" s="1">
        <v>44.033465433700002</v>
      </c>
    </row>
    <row r="643" spans="1:4" x14ac:dyDescent="0.25">
      <c r="A643" s="5">
        <v>43101</v>
      </c>
      <c r="B643" t="s">
        <v>84</v>
      </c>
      <c r="C643" t="s">
        <v>187</v>
      </c>
      <c r="D643" s="1">
        <v>43.760176228299997</v>
      </c>
    </row>
    <row r="644" spans="1:4" x14ac:dyDescent="0.25">
      <c r="A644" s="5">
        <v>43101</v>
      </c>
      <c r="B644" t="s">
        <v>88</v>
      </c>
      <c r="C644" t="s">
        <v>188</v>
      </c>
      <c r="D644" s="1">
        <v>12.276785714300001</v>
      </c>
    </row>
    <row r="645" spans="1:4" x14ac:dyDescent="0.25">
      <c r="A645" s="5">
        <v>43101</v>
      </c>
      <c r="B645" t="s">
        <v>89</v>
      </c>
      <c r="C645" t="s">
        <v>189</v>
      </c>
      <c r="D645" s="1">
        <v>35.863999999999997</v>
      </c>
    </row>
    <row r="646" spans="1:4" x14ac:dyDescent="0.25">
      <c r="A646" s="5">
        <v>43101</v>
      </c>
      <c r="B646" t="s">
        <v>91</v>
      </c>
      <c r="C646" t="s">
        <v>190</v>
      </c>
      <c r="D646" s="1">
        <v>13.043478260900001</v>
      </c>
    </row>
    <row r="647" spans="1:4" x14ac:dyDescent="0.25">
      <c r="A647" s="5">
        <v>43101</v>
      </c>
      <c r="B647" t="s">
        <v>92</v>
      </c>
      <c r="C647" t="s">
        <v>191</v>
      </c>
      <c r="D647" s="1">
        <v>45.662100456600001</v>
      </c>
    </row>
    <row r="648" spans="1:4" x14ac:dyDescent="0.25">
      <c r="A648" s="5">
        <v>43101</v>
      </c>
      <c r="B648" t="s">
        <v>93</v>
      </c>
      <c r="C648" t="s">
        <v>192</v>
      </c>
      <c r="D648" s="1">
        <v>54.969156956799999</v>
      </c>
    </row>
    <row r="649" spans="1:4" x14ac:dyDescent="0.25">
      <c r="A649" s="5">
        <v>43101</v>
      </c>
      <c r="B649" t="s">
        <v>94</v>
      </c>
      <c r="C649" t="s">
        <v>193</v>
      </c>
      <c r="D649" s="1">
        <v>12.006861063500001</v>
      </c>
    </row>
    <row r="650" spans="1:4" x14ac:dyDescent="0.25">
      <c r="A650" s="5">
        <v>43101</v>
      </c>
      <c r="B650" t="s">
        <v>95</v>
      </c>
      <c r="C650" t="s">
        <v>194</v>
      </c>
      <c r="D650" s="1">
        <v>2.9136454499000002</v>
      </c>
    </row>
    <row r="651" spans="1:4" x14ac:dyDescent="0.25">
      <c r="A651" s="5">
        <v>43101</v>
      </c>
      <c r="B651" t="s">
        <v>96</v>
      </c>
      <c r="C651" t="s">
        <v>195</v>
      </c>
      <c r="D651" s="1">
        <v>10.546875</v>
      </c>
    </row>
    <row r="652" spans="1:4" x14ac:dyDescent="0.25">
      <c r="A652" s="5">
        <v>43101</v>
      </c>
      <c r="B652" t="s">
        <v>97</v>
      </c>
      <c r="C652" t="s">
        <v>196</v>
      </c>
      <c r="D652" s="1">
        <v>2.0632472040000001</v>
      </c>
    </row>
    <row r="653" spans="1:4" x14ac:dyDescent="0.25">
      <c r="A653" s="5">
        <v>43101</v>
      </c>
      <c r="B653" t="s">
        <v>98</v>
      </c>
      <c r="C653" t="s">
        <v>197</v>
      </c>
      <c r="D653" s="1">
        <v>7.0656199082000004</v>
      </c>
    </row>
    <row r="654" spans="1:4" x14ac:dyDescent="0.25">
      <c r="A654" s="5">
        <v>43101</v>
      </c>
      <c r="B654" t="s">
        <v>99</v>
      </c>
      <c r="C654" t="s">
        <v>198</v>
      </c>
      <c r="D654" s="1">
        <v>47.147651006700002</v>
      </c>
    </row>
    <row r="655" spans="1:4" x14ac:dyDescent="0.25">
      <c r="A655" s="5">
        <v>43101</v>
      </c>
      <c r="B655" t="s">
        <v>100</v>
      </c>
      <c r="C655" t="s">
        <v>199</v>
      </c>
      <c r="D655" s="1">
        <v>10.1907774902</v>
      </c>
    </row>
    <row r="656" spans="1:4" x14ac:dyDescent="0.25">
      <c r="A656" s="5">
        <v>43101</v>
      </c>
      <c r="B656" t="s">
        <v>101</v>
      </c>
      <c r="C656" t="s">
        <v>200</v>
      </c>
      <c r="D656" s="1">
        <v>25.254582484699998</v>
      </c>
    </row>
    <row r="657" spans="1:4" x14ac:dyDescent="0.25">
      <c r="A657" s="5">
        <v>43101</v>
      </c>
      <c r="B657" t="s">
        <v>102</v>
      </c>
      <c r="C657" t="s">
        <v>201</v>
      </c>
      <c r="D657" s="1">
        <v>25.347222222199999</v>
      </c>
    </row>
    <row r="658" spans="1:4" x14ac:dyDescent="0.25">
      <c r="A658" s="5">
        <v>43101</v>
      </c>
      <c r="B658" t="s">
        <v>103</v>
      </c>
      <c r="C658" t="s">
        <v>202</v>
      </c>
      <c r="D658" s="1">
        <v>10.2176023759</v>
      </c>
    </row>
    <row r="659" spans="1:4" x14ac:dyDescent="0.25">
      <c r="A659" s="5">
        <v>43101</v>
      </c>
      <c r="B659" t="s">
        <v>105</v>
      </c>
      <c r="C659" t="s">
        <v>203</v>
      </c>
      <c r="D659" s="1">
        <v>40.080160320600001</v>
      </c>
    </row>
    <row r="660" spans="1:4" x14ac:dyDescent="0.25">
      <c r="A660" s="5">
        <v>43101</v>
      </c>
      <c r="B660" t="s">
        <v>106</v>
      </c>
      <c r="C660" t="s">
        <v>204</v>
      </c>
      <c r="D660" s="1">
        <v>4.6983449011999996</v>
      </c>
    </row>
    <row r="661" spans="1:4" x14ac:dyDescent="0.25">
      <c r="A661" s="5">
        <v>43101</v>
      </c>
      <c r="B661" t="s">
        <v>108</v>
      </c>
      <c r="C661" t="s">
        <v>205</v>
      </c>
      <c r="D661" s="1">
        <v>46.700898587899999</v>
      </c>
    </row>
    <row r="662" spans="1:4" x14ac:dyDescent="0.25">
      <c r="A662" s="5">
        <v>43101</v>
      </c>
      <c r="B662" t="s">
        <v>109</v>
      </c>
      <c r="C662" t="s">
        <v>206</v>
      </c>
      <c r="D662" s="1">
        <v>69.920544835399994</v>
      </c>
    </row>
    <row r="663" spans="1:4" x14ac:dyDescent="0.25">
      <c r="A663" s="5">
        <v>43101</v>
      </c>
      <c r="B663" t="s">
        <v>111</v>
      </c>
      <c r="C663" t="s">
        <v>207</v>
      </c>
      <c r="D663" s="1">
        <v>33.387710712299999</v>
      </c>
    </row>
    <row r="664" spans="1:4" x14ac:dyDescent="0.25">
      <c r="A664" s="5">
        <v>43101</v>
      </c>
      <c r="B664" t="s">
        <v>112</v>
      </c>
      <c r="C664" t="s">
        <v>208</v>
      </c>
      <c r="D664" s="1">
        <v>35.941320293399997</v>
      </c>
    </row>
    <row r="665" spans="1:4" x14ac:dyDescent="0.25">
      <c r="A665" s="5">
        <v>43101</v>
      </c>
      <c r="B665" t="s">
        <v>113</v>
      </c>
      <c r="C665" t="s">
        <v>209</v>
      </c>
      <c r="D665" s="1">
        <v>14.2833333333</v>
      </c>
    </row>
    <row r="666" spans="1:4" x14ac:dyDescent="0.25">
      <c r="A666" s="5">
        <v>43101</v>
      </c>
      <c r="B666" t="s">
        <v>121</v>
      </c>
      <c r="C666" t="s">
        <v>210</v>
      </c>
      <c r="D666" s="1">
        <v>4.4124268347999998</v>
      </c>
    </row>
    <row r="667" spans="1:4" x14ac:dyDescent="0.25">
      <c r="A667" s="5">
        <v>43101</v>
      </c>
      <c r="B667" t="s">
        <v>122</v>
      </c>
      <c r="C667" t="s">
        <v>211</v>
      </c>
      <c r="D667" s="1">
        <v>65.693430656900006</v>
      </c>
    </row>
    <row r="668" spans="1:4" x14ac:dyDescent="0.25">
      <c r="A668" s="5">
        <v>43101</v>
      </c>
      <c r="B668" t="s">
        <v>123</v>
      </c>
      <c r="C668" t="s">
        <v>212</v>
      </c>
      <c r="D668" s="1">
        <v>52.309142318600003</v>
      </c>
    </row>
    <row r="669" spans="1:4" x14ac:dyDescent="0.25">
      <c r="A669" s="5">
        <v>43101</v>
      </c>
      <c r="B669" t="s">
        <v>124</v>
      </c>
      <c r="C669" t="s">
        <v>213</v>
      </c>
      <c r="D669" s="1">
        <v>0.45482110370000001</v>
      </c>
    </row>
    <row r="670" spans="1:4" x14ac:dyDescent="0.25">
      <c r="A670" s="5">
        <v>43101</v>
      </c>
      <c r="B670" t="s">
        <v>125</v>
      </c>
      <c r="C670" t="s">
        <v>214</v>
      </c>
      <c r="D670" s="1">
        <v>20.675062972300001</v>
      </c>
    </row>
    <row r="671" spans="1:4" x14ac:dyDescent="0.25">
      <c r="A671" s="5">
        <v>43101</v>
      </c>
      <c r="B671" t="s">
        <v>126</v>
      </c>
      <c r="C671" t="s">
        <v>215</v>
      </c>
      <c r="D671" s="1">
        <v>29.3313069909</v>
      </c>
    </row>
    <row r="672" spans="1:4" x14ac:dyDescent="0.25">
      <c r="A672" s="5">
        <v>43101</v>
      </c>
      <c r="B672" t="s">
        <v>127</v>
      </c>
      <c r="C672" t="s">
        <v>216</v>
      </c>
      <c r="D672" s="1">
        <v>3.5270094672000001</v>
      </c>
    </row>
    <row r="673" spans="1:4" x14ac:dyDescent="0.25">
      <c r="A673" s="5">
        <v>43101</v>
      </c>
      <c r="B673" t="s">
        <v>128</v>
      </c>
      <c r="C673" t="s">
        <v>217</v>
      </c>
      <c r="D673" s="1">
        <v>8.8005059545000002</v>
      </c>
    </row>
    <row r="674" spans="1:4" x14ac:dyDescent="0.25">
      <c r="A674" s="5">
        <v>43101</v>
      </c>
      <c r="B674" t="s">
        <v>129</v>
      </c>
      <c r="C674" t="s">
        <v>218</v>
      </c>
      <c r="D674" s="1">
        <v>63.094170403600003</v>
      </c>
    </row>
    <row r="675" spans="1:4" x14ac:dyDescent="0.25">
      <c r="A675" s="5">
        <v>43101</v>
      </c>
      <c r="B675" t="s">
        <v>130</v>
      </c>
      <c r="C675" t="s">
        <v>219</v>
      </c>
      <c r="D675" s="1">
        <v>22.530236429399999</v>
      </c>
    </row>
    <row r="676" spans="1:4" x14ac:dyDescent="0.25">
      <c r="A676" s="5">
        <v>43101</v>
      </c>
      <c r="B676" t="s">
        <v>131</v>
      </c>
      <c r="C676" t="s">
        <v>220</v>
      </c>
      <c r="D676" s="1">
        <v>51.4913657771</v>
      </c>
    </row>
    <row r="677" spans="1:4" x14ac:dyDescent="0.25">
      <c r="A677" s="5">
        <v>43101</v>
      </c>
      <c r="B677" t="s">
        <v>132</v>
      </c>
      <c r="C677" t="s">
        <v>221</v>
      </c>
      <c r="D677" s="1">
        <v>39.567974537700003</v>
      </c>
    </row>
    <row r="678" spans="1:4" x14ac:dyDescent="0.25">
      <c r="A678" s="5">
        <v>43101</v>
      </c>
      <c r="B678" t="s">
        <v>134</v>
      </c>
      <c r="C678" t="s">
        <v>222</v>
      </c>
      <c r="D678" s="1">
        <v>10.165895061700001</v>
      </c>
    </row>
    <row r="679" spans="1:4" x14ac:dyDescent="0.25">
      <c r="A679" s="5">
        <v>43101</v>
      </c>
      <c r="B679" t="s">
        <v>135</v>
      </c>
      <c r="C679" t="s">
        <v>223</v>
      </c>
      <c r="D679" s="1">
        <v>7.4333800842000004</v>
      </c>
    </row>
    <row r="680" spans="1:4" x14ac:dyDescent="0.25">
      <c r="A680" s="5">
        <v>43101</v>
      </c>
      <c r="B680" t="s">
        <v>136</v>
      </c>
      <c r="C680" t="s">
        <v>224</v>
      </c>
      <c r="D680" s="1">
        <v>18.4478371501</v>
      </c>
    </row>
    <row r="681" spans="1:4" x14ac:dyDescent="0.25">
      <c r="A681" s="5">
        <v>43101</v>
      </c>
      <c r="B681" t="s">
        <v>137</v>
      </c>
      <c r="C681" t="s">
        <v>225</v>
      </c>
      <c r="D681" s="1">
        <v>17.207494338899998</v>
      </c>
    </row>
    <row r="682" spans="1:4" x14ac:dyDescent="0.25">
      <c r="A682" s="5">
        <v>43466</v>
      </c>
      <c r="B682" t="s">
        <v>33</v>
      </c>
      <c r="C682" t="s">
        <v>159</v>
      </c>
      <c r="D682" s="1">
        <v>34.410246606800001</v>
      </c>
    </row>
    <row r="683" spans="1:4" x14ac:dyDescent="0.25">
      <c r="A683" s="5">
        <v>43466</v>
      </c>
      <c r="B683" t="s">
        <v>52</v>
      </c>
      <c r="C683" t="s">
        <v>160</v>
      </c>
      <c r="D683" s="1">
        <v>45.267781241100003</v>
      </c>
    </row>
    <row r="684" spans="1:4" x14ac:dyDescent="0.25">
      <c r="A684" s="5">
        <v>43466</v>
      </c>
      <c r="B684" t="s">
        <v>53</v>
      </c>
      <c r="C684" t="s">
        <v>161</v>
      </c>
      <c r="D684" s="1">
        <v>63.443830570899998</v>
      </c>
    </row>
    <row r="685" spans="1:4" x14ac:dyDescent="0.25">
      <c r="A685" s="5">
        <v>43466</v>
      </c>
      <c r="B685" t="s">
        <v>54</v>
      </c>
      <c r="C685" t="s">
        <v>162</v>
      </c>
      <c r="D685" s="1">
        <v>61.9658119658</v>
      </c>
    </row>
    <row r="686" spans="1:4" x14ac:dyDescent="0.25">
      <c r="A686" s="5">
        <v>43466</v>
      </c>
      <c r="B686" t="s">
        <v>55</v>
      </c>
      <c r="C686" t="s">
        <v>163</v>
      </c>
      <c r="D686" s="1">
        <v>52.124352331600001</v>
      </c>
    </row>
    <row r="687" spans="1:4" x14ac:dyDescent="0.25">
      <c r="A687" s="5">
        <v>43466</v>
      </c>
      <c r="B687" t="s">
        <v>56</v>
      </c>
      <c r="C687" t="s">
        <v>164</v>
      </c>
      <c r="D687" s="1">
        <v>45.916870415600002</v>
      </c>
    </row>
    <row r="688" spans="1:4" x14ac:dyDescent="0.25">
      <c r="A688" s="5">
        <v>43466</v>
      </c>
      <c r="B688" t="s">
        <v>57</v>
      </c>
      <c r="C688" t="s">
        <v>165</v>
      </c>
      <c r="D688" s="1">
        <v>15.3873616566</v>
      </c>
    </row>
    <row r="689" spans="1:4" x14ac:dyDescent="0.25">
      <c r="A689" s="5">
        <v>43466</v>
      </c>
      <c r="B689" t="s">
        <v>58</v>
      </c>
      <c r="C689" t="s">
        <v>166</v>
      </c>
      <c r="D689" s="1">
        <v>5.9259259258999997</v>
      </c>
    </row>
    <row r="690" spans="1:4" x14ac:dyDescent="0.25">
      <c r="A690" s="5">
        <v>43466</v>
      </c>
      <c r="B690" t="s">
        <v>59</v>
      </c>
      <c r="C690" t="s">
        <v>167</v>
      </c>
      <c r="D690" s="1">
        <v>22.675486953299998</v>
      </c>
    </row>
    <row r="691" spans="1:4" x14ac:dyDescent="0.25">
      <c r="A691" s="5">
        <v>43466</v>
      </c>
      <c r="B691" t="s">
        <v>60</v>
      </c>
      <c r="C691" t="s">
        <v>168</v>
      </c>
      <c r="D691" s="1">
        <v>82.896551724099993</v>
      </c>
    </row>
    <row r="692" spans="1:4" x14ac:dyDescent="0.25">
      <c r="A692" s="5">
        <v>43466</v>
      </c>
      <c r="B692" t="s">
        <v>61</v>
      </c>
      <c r="C692" t="s">
        <v>169</v>
      </c>
      <c r="D692" s="1">
        <v>11.789449749899999</v>
      </c>
    </row>
    <row r="693" spans="1:4" x14ac:dyDescent="0.25">
      <c r="A693" s="5">
        <v>43466</v>
      </c>
      <c r="B693" t="s">
        <v>62</v>
      </c>
      <c r="C693" t="s">
        <v>170</v>
      </c>
      <c r="D693" s="1">
        <v>48</v>
      </c>
    </row>
    <row r="694" spans="1:4" x14ac:dyDescent="0.25">
      <c r="A694" s="5">
        <v>43466</v>
      </c>
      <c r="B694" t="s">
        <v>63</v>
      </c>
      <c r="C694" t="s">
        <v>171</v>
      </c>
      <c r="D694" s="1">
        <v>69.465648854999998</v>
      </c>
    </row>
    <row r="695" spans="1:4" x14ac:dyDescent="0.25">
      <c r="A695" s="5">
        <v>43466</v>
      </c>
      <c r="B695" t="s">
        <v>64</v>
      </c>
      <c r="C695" t="s">
        <v>172</v>
      </c>
      <c r="D695" s="1">
        <v>27.538726333900001</v>
      </c>
    </row>
    <row r="696" spans="1:4" x14ac:dyDescent="0.25">
      <c r="A696" s="5">
        <v>43466</v>
      </c>
      <c r="B696" t="s">
        <v>65</v>
      </c>
      <c r="C696" t="s">
        <v>173</v>
      </c>
      <c r="D696" s="1">
        <v>68.007606787599997</v>
      </c>
    </row>
    <row r="697" spans="1:4" x14ac:dyDescent="0.25">
      <c r="A697" s="5">
        <v>43466</v>
      </c>
      <c r="B697" t="s">
        <v>66</v>
      </c>
      <c r="C697" t="s">
        <v>174</v>
      </c>
      <c r="D697" s="1">
        <v>84.210526315799996</v>
      </c>
    </row>
    <row r="698" spans="1:4" x14ac:dyDescent="0.25">
      <c r="A698" s="5">
        <v>43466</v>
      </c>
      <c r="B698" t="s">
        <v>68</v>
      </c>
      <c r="C698" t="s">
        <v>175</v>
      </c>
      <c r="D698" s="1">
        <v>13.870967741899999</v>
      </c>
    </row>
    <row r="699" spans="1:4" x14ac:dyDescent="0.25">
      <c r="A699" s="5">
        <v>43466</v>
      </c>
      <c r="B699" t="s">
        <v>70</v>
      </c>
      <c r="C699" t="s">
        <v>226</v>
      </c>
      <c r="D699" s="1">
        <v>79.797979798</v>
      </c>
    </row>
    <row r="700" spans="1:4" x14ac:dyDescent="0.25">
      <c r="A700" s="5">
        <v>43466</v>
      </c>
      <c r="B700" t="s">
        <v>71</v>
      </c>
      <c r="C700" t="s">
        <v>176</v>
      </c>
      <c r="D700" s="1">
        <v>5.3264604810999998</v>
      </c>
    </row>
    <row r="701" spans="1:4" x14ac:dyDescent="0.25">
      <c r="A701" s="5">
        <v>43466</v>
      </c>
      <c r="B701" t="s">
        <v>72</v>
      </c>
      <c r="C701" t="s">
        <v>177</v>
      </c>
      <c r="D701" s="1">
        <v>3.8670411984999999</v>
      </c>
    </row>
    <row r="702" spans="1:4" x14ac:dyDescent="0.25">
      <c r="A702" s="5">
        <v>43466</v>
      </c>
      <c r="B702" t="s">
        <v>73</v>
      </c>
      <c r="C702" t="s">
        <v>178</v>
      </c>
      <c r="D702" s="1">
        <v>7.6791080858000003</v>
      </c>
    </row>
    <row r="703" spans="1:4" x14ac:dyDescent="0.25">
      <c r="A703" s="5">
        <v>43466</v>
      </c>
      <c r="B703" t="s">
        <v>74</v>
      </c>
      <c r="C703" t="s">
        <v>179</v>
      </c>
      <c r="D703" s="1">
        <v>60.891445003599998</v>
      </c>
    </row>
    <row r="704" spans="1:4" x14ac:dyDescent="0.25">
      <c r="A704" s="5">
        <v>43466</v>
      </c>
      <c r="B704" t="s">
        <v>75</v>
      </c>
      <c r="C704" t="s">
        <v>180</v>
      </c>
      <c r="D704" s="1">
        <v>40.551181102400001</v>
      </c>
    </row>
    <row r="705" spans="1:4" x14ac:dyDescent="0.25">
      <c r="A705" s="5">
        <v>43466</v>
      </c>
      <c r="B705" t="s">
        <v>76</v>
      </c>
      <c r="C705" t="s">
        <v>181</v>
      </c>
      <c r="D705" s="1">
        <v>20.456097227899999</v>
      </c>
    </row>
    <row r="706" spans="1:4" x14ac:dyDescent="0.25">
      <c r="A706" s="5">
        <v>43466</v>
      </c>
      <c r="B706" t="s">
        <v>78</v>
      </c>
      <c r="C706" t="s">
        <v>182</v>
      </c>
      <c r="D706" s="1">
        <v>25.842696629199999</v>
      </c>
    </row>
    <row r="707" spans="1:4" x14ac:dyDescent="0.25">
      <c r="A707" s="5">
        <v>43466</v>
      </c>
      <c r="B707" t="s">
        <v>79</v>
      </c>
      <c r="C707" t="s">
        <v>183</v>
      </c>
      <c r="D707" s="1">
        <v>17.947368421099998</v>
      </c>
    </row>
    <row r="708" spans="1:4" x14ac:dyDescent="0.25">
      <c r="A708" s="5">
        <v>43466</v>
      </c>
      <c r="B708" t="s">
        <v>80</v>
      </c>
      <c r="C708" t="s">
        <v>184</v>
      </c>
      <c r="D708" s="1">
        <v>6.6452304393999997</v>
      </c>
    </row>
    <row r="709" spans="1:4" x14ac:dyDescent="0.25">
      <c r="A709" s="5">
        <v>43466</v>
      </c>
      <c r="B709" t="s">
        <v>81</v>
      </c>
      <c r="C709" t="s">
        <v>185</v>
      </c>
      <c r="D709" s="1">
        <v>3.1873696752999998</v>
      </c>
    </row>
    <row r="710" spans="1:4" x14ac:dyDescent="0.25">
      <c r="A710" s="5">
        <v>43466</v>
      </c>
      <c r="B710" t="s">
        <v>82</v>
      </c>
      <c r="C710" t="s">
        <v>186</v>
      </c>
      <c r="D710" s="1">
        <v>44.033465433700002</v>
      </c>
    </row>
    <row r="711" spans="1:4" x14ac:dyDescent="0.25">
      <c r="A711" s="5">
        <v>43466</v>
      </c>
      <c r="B711" t="s">
        <v>84</v>
      </c>
      <c r="C711" t="s">
        <v>187</v>
      </c>
      <c r="D711" s="1">
        <v>43.760176228299997</v>
      </c>
    </row>
    <row r="712" spans="1:4" x14ac:dyDescent="0.25">
      <c r="A712" s="5">
        <v>43466</v>
      </c>
      <c r="B712" t="s">
        <v>88</v>
      </c>
      <c r="C712" t="s">
        <v>188</v>
      </c>
      <c r="D712" s="1">
        <v>12.276785714300001</v>
      </c>
    </row>
    <row r="713" spans="1:4" x14ac:dyDescent="0.25">
      <c r="A713" s="5">
        <v>43466</v>
      </c>
      <c r="B713" t="s">
        <v>89</v>
      </c>
      <c r="C713" t="s">
        <v>189</v>
      </c>
      <c r="D713" s="1">
        <v>35.863999999999997</v>
      </c>
    </row>
    <row r="714" spans="1:4" x14ac:dyDescent="0.25">
      <c r="A714" s="5">
        <v>43466</v>
      </c>
      <c r="B714" t="s">
        <v>91</v>
      </c>
      <c r="C714" t="s">
        <v>190</v>
      </c>
      <c r="D714" s="1">
        <v>13.043478260900001</v>
      </c>
    </row>
    <row r="715" spans="1:4" x14ac:dyDescent="0.25">
      <c r="A715" s="5">
        <v>43466</v>
      </c>
      <c r="B715" t="s">
        <v>92</v>
      </c>
      <c r="C715" t="s">
        <v>191</v>
      </c>
      <c r="D715" s="1">
        <v>45.662100456600001</v>
      </c>
    </row>
    <row r="716" spans="1:4" x14ac:dyDescent="0.25">
      <c r="A716" s="5">
        <v>43466</v>
      </c>
      <c r="B716" t="s">
        <v>93</v>
      </c>
      <c r="C716" t="s">
        <v>192</v>
      </c>
      <c r="D716" s="1">
        <v>54.969156956799999</v>
      </c>
    </row>
    <row r="717" spans="1:4" x14ac:dyDescent="0.25">
      <c r="A717" s="5">
        <v>43466</v>
      </c>
      <c r="B717" t="s">
        <v>94</v>
      </c>
      <c r="C717" t="s">
        <v>193</v>
      </c>
      <c r="D717" s="1">
        <v>12.006861063500001</v>
      </c>
    </row>
    <row r="718" spans="1:4" x14ac:dyDescent="0.25">
      <c r="A718" s="5">
        <v>43466</v>
      </c>
      <c r="B718" t="s">
        <v>95</v>
      </c>
      <c r="C718" t="s">
        <v>194</v>
      </c>
      <c r="D718" s="1">
        <v>2.9136454499000002</v>
      </c>
    </row>
    <row r="719" spans="1:4" x14ac:dyDescent="0.25">
      <c r="A719" s="5">
        <v>43466</v>
      </c>
      <c r="B719" t="s">
        <v>96</v>
      </c>
      <c r="C719" t="s">
        <v>195</v>
      </c>
      <c r="D719" s="1">
        <v>10.546875</v>
      </c>
    </row>
    <row r="720" spans="1:4" x14ac:dyDescent="0.25">
      <c r="A720" s="5">
        <v>43466</v>
      </c>
      <c r="B720" t="s">
        <v>97</v>
      </c>
      <c r="C720" t="s">
        <v>196</v>
      </c>
      <c r="D720" s="1">
        <v>2.0632472040000001</v>
      </c>
    </row>
    <row r="721" spans="1:4" x14ac:dyDescent="0.25">
      <c r="A721" s="5">
        <v>43466</v>
      </c>
      <c r="B721" t="s">
        <v>98</v>
      </c>
      <c r="C721" t="s">
        <v>197</v>
      </c>
      <c r="D721" s="1">
        <v>7.0656199082000004</v>
      </c>
    </row>
    <row r="722" spans="1:4" x14ac:dyDescent="0.25">
      <c r="A722" s="5">
        <v>43466</v>
      </c>
      <c r="B722" t="s">
        <v>99</v>
      </c>
      <c r="C722" t="s">
        <v>198</v>
      </c>
      <c r="D722" s="1">
        <v>47.147651006700002</v>
      </c>
    </row>
    <row r="723" spans="1:4" x14ac:dyDescent="0.25">
      <c r="A723" s="5">
        <v>43466</v>
      </c>
      <c r="B723" t="s">
        <v>100</v>
      </c>
      <c r="C723" t="s">
        <v>199</v>
      </c>
      <c r="D723" s="1">
        <v>10.1907774902</v>
      </c>
    </row>
    <row r="724" spans="1:4" x14ac:dyDescent="0.25">
      <c r="A724" s="5">
        <v>43466</v>
      </c>
      <c r="B724" t="s">
        <v>101</v>
      </c>
      <c r="C724" t="s">
        <v>200</v>
      </c>
      <c r="D724" s="1">
        <v>25.254582484699998</v>
      </c>
    </row>
    <row r="725" spans="1:4" x14ac:dyDescent="0.25">
      <c r="A725" s="5">
        <v>43466</v>
      </c>
      <c r="B725" t="s">
        <v>102</v>
      </c>
      <c r="C725" t="s">
        <v>201</v>
      </c>
      <c r="D725" s="1">
        <v>25.347222222199999</v>
      </c>
    </row>
    <row r="726" spans="1:4" x14ac:dyDescent="0.25">
      <c r="A726" s="5">
        <v>43466</v>
      </c>
      <c r="B726" t="s">
        <v>103</v>
      </c>
      <c r="C726" t="s">
        <v>202</v>
      </c>
      <c r="D726" s="1">
        <v>10.2176023759</v>
      </c>
    </row>
    <row r="727" spans="1:4" x14ac:dyDescent="0.25">
      <c r="A727" s="5">
        <v>43466</v>
      </c>
      <c r="B727" t="s">
        <v>105</v>
      </c>
      <c r="C727" t="s">
        <v>203</v>
      </c>
      <c r="D727" s="1">
        <v>40.080160320600001</v>
      </c>
    </row>
    <row r="728" spans="1:4" x14ac:dyDescent="0.25">
      <c r="A728" s="5">
        <v>43466</v>
      </c>
      <c r="B728" t="s">
        <v>106</v>
      </c>
      <c r="C728" t="s">
        <v>204</v>
      </c>
      <c r="D728" s="1">
        <v>4.6983449011999996</v>
      </c>
    </row>
    <row r="729" spans="1:4" x14ac:dyDescent="0.25">
      <c r="A729" s="5">
        <v>43466</v>
      </c>
      <c r="B729" t="s">
        <v>108</v>
      </c>
      <c r="C729" t="s">
        <v>205</v>
      </c>
      <c r="D729" s="1">
        <v>46.700898587899999</v>
      </c>
    </row>
    <row r="730" spans="1:4" x14ac:dyDescent="0.25">
      <c r="A730" s="5">
        <v>43466</v>
      </c>
      <c r="B730" t="s">
        <v>109</v>
      </c>
      <c r="C730" t="s">
        <v>206</v>
      </c>
      <c r="D730" s="1">
        <v>69.920544835399994</v>
      </c>
    </row>
    <row r="731" spans="1:4" x14ac:dyDescent="0.25">
      <c r="A731" s="5">
        <v>43466</v>
      </c>
      <c r="B731" t="s">
        <v>111</v>
      </c>
      <c r="C731" t="s">
        <v>207</v>
      </c>
      <c r="D731" s="1">
        <v>33.387710712299999</v>
      </c>
    </row>
    <row r="732" spans="1:4" x14ac:dyDescent="0.25">
      <c r="A732" s="5">
        <v>43466</v>
      </c>
      <c r="B732" t="s">
        <v>112</v>
      </c>
      <c r="C732" t="s">
        <v>208</v>
      </c>
      <c r="D732" s="1">
        <v>35.941320293399997</v>
      </c>
    </row>
    <row r="733" spans="1:4" x14ac:dyDescent="0.25">
      <c r="A733" s="5">
        <v>43466</v>
      </c>
      <c r="B733" t="s">
        <v>113</v>
      </c>
      <c r="C733" t="s">
        <v>209</v>
      </c>
      <c r="D733" s="1">
        <v>14.2833333333</v>
      </c>
    </row>
    <row r="734" spans="1:4" x14ac:dyDescent="0.25">
      <c r="A734" s="5">
        <v>43466</v>
      </c>
      <c r="B734" t="s">
        <v>121</v>
      </c>
      <c r="C734" t="s">
        <v>210</v>
      </c>
      <c r="D734" s="1">
        <v>4.4124268347999998</v>
      </c>
    </row>
    <row r="735" spans="1:4" x14ac:dyDescent="0.25">
      <c r="A735" s="5">
        <v>43466</v>
      </c>
      <c r="B735" t="s">
        <v>122</v>
      </c>
      <c r="C735" t="s">
        <v>211</v>
      </c>
      <c r="D735" s="1">
        <v>65.693430656900006</v>
      </c>
    </row>
    <row r="736" spans="1:4" x14ac:dyDescent="0.25">
      <c r="A736" s="5">
        <v>43466</v>
      </c>
      <c r="B736" t="s">
        <v>123</v>
      </c>
      <c r="C736" t="s">
        <v>212</v>
      </c>
      <c r="D736" s="1">
        <v>52.309142318600003</v>
      </c>
    </row>
    <row r="737" spans="1:4" x14ac:dyDescent="0.25">
      <c r="A737" s="5">
        <v>43466</v>
      </c>
      <c r="B737" t="s">
        <v>124</v>
      </c>
      <c r="C737" t="s">
        <v>213</v>
      </c>
      <c r="D737" s="1">
        <v>0.45482110370000001</v>
      </c>
    </row>
    <row r="738" spans="1:4" x14ac:dyDescent="0.25">
      <c r="A738" s="5">
        <v>43466</v>
      </c>
      <c r="B738" t="s">
        <v>125</v>
      </c>
      <c r="C738" t="s">
        <v>214</v>
      </c>
      <c r="D738" s="1">
        <v>20.675062972300001</v>
      </c>
    </row>
    <row r="739" spans="1:4" x14ac:dyDescent="0.25">
      <c r="A739" s="5">
        <v>43466</v>
      </c>
      <c r="B739" t="s">
        <v>126</v>
      </c>
      <c r="C739" t="s">
        <v>215</v>
      </c>
      <c r="D739" s="1">
        <v>29.3313069909</v>
      </c>
    </row>
    <row r="740" spans="1:4" x14ac:dyDescent="0.25">
      <c r="A740" s="5">
        <v>43466</v>
      </c>
      <c r="B740" t="s">
        <v>127</v>
      </c>
      <c r="C740" t="s">
        <v>216</v>
      </c>
      <c r="D740" s="1">
        <v>3.5270094672000001</v>
      </c>
    </row>
    <row r="741" spans="1:4" x14ac:dyDescent="0.25">
      <c r="A741" s="5">
        <v>43466</v>
      </c>
      <c r="B741" t="s">
        <v>128</v>
      </c>
      <c r="C741" t="s">
        <v>217</v>
      </c>
      <c r="D741" s="1">
        <v>8.8005059545000002</v>
      </c>
    </row>
    <row r="742" spans="1:4" x14ac:dyDescent="0.25">
      <c r="A742" s="5">
        <v>43466</v>
      </c>
      <c r="B742" t="s">
        <v>129</v>
      </c>
      <c r="C742" t="s">
        <v>218</v>
      </c>
      <c r="D742" s="1">
        <v>63.094170403600003</v>
      </c>
    </row>
    <row r="743" spans="1:4" x14ac:dyDescent="0.25">
      <c r="A743" s="5">
        <v>43466</v>
      </c>
      <c r="B743" t="s">
        <v>130</v>
      </c>
      <c r="C743" t="s">
        <v>219</v>
      </c>
      <c r="D743" s="1">
        <v>22.530236429399999</v>
      </c>
    </row>
    <row r="744" spans="1:4" x14ac:dyDescent="0.25">
      <c r="A744" s="5">
        <v>43466</v>
      </c>
      <c r="B744" t="s">
        <v>131</v>
      </c>
      <c r="C744" t="s">
        <v>220</v>
      </c>
      <c r="D744" s="1">
        <v>51.4913657771</v>
      </c>
    </row>
    <row r="745" spans="1:4" x14ac:dyDescent="0.25">
      <c r="A745" s="5">
        <v>43466</v>
      </c>
      <c r="B745" t="s">
        <v>132</v>
      </c>
      <c r="C745" t="s">
        <v>221</v>
      </c>
      <c r="D745" s="1">
        <v>39.567974537700003</v>
      </c>
    </row>
    <row r="746" spans="1:4" x14ac:dyDescent="0.25">
      <c r="A746" s="5">
        <v>43466</v>
      </c>
      <c r="B746" t="s">
        <v>134</v>
      </c>
      <c r="C746" t="s">
        <v>222</v>
      </c>
      <c r="D746" s="1">
        <v>10.165895061700001</v>
      </c>
    </row>
    <row r="747" spans="1:4" x14ac:dyDescent="0.25">
      <c r="A747" s="5">
        <v>43466</v>
      </c>
      <c r="B747" t="s">
        <v>135</v>
      </c>
      <c r="C747" t="s">
        <v>223</v>
      </c>
      <c r="D747" s="1">
        <v>7.4333800842000004</v>
      </c>
    </row>
    <row r="748" spans="1:4" x14ac:dyDescent="0.25">
      <c r="A748" s="5">
        <v>43466</v>
      </c>
      <c r="B748" t="s">
        <v>136</v>
      </c>
      <c r="C748" t="s">
        <v>224</v>
      </c>
      <c r="D748" s="1">
        <v>18.4478371501</v>
      </c>
    </row>
    <row r="749" spans="1:4" x14ac:dyDescent="0.25">
      <c r="A749" s="5">
        <v>43466</v>
      </c>
      <c r="B749" t="s">
        <v>137</v>
      </c>
      <c r="C749" t="s">
        <v>225</v>
      </c>
      <c r="D749" s="1">
        <v>17.207494338899998</v>
      </c>
    </row>
    <row r="750" spans="1:4" x14ac:dyDescent="0.25">
      <c r="A750" s="5">
        <v>43831</v>
      </c>
      <c r="B750" t="s">
        <v>33</v>
      </c>
      <c r="C750" t="s">
        <v>159</v>
      </c>
      <c r="D750" s="1">
        <v>34.410246606800001</v>
      </c>
    </row>
    <row r="751" spans="1:4" x14ac:dyDescent="0.25">
      <c r="A751" s="5">
        <v>43831</v>
      </c>
      <c r="B751" t="s">
        <v>52</v>
      </c>
      <c r="C751" t="s">
        <v>160</v>
      </c>
      <c r="D751" s="1">
        <v>45.267781241100003</v>
      </c>
    </row>
    <row r="752" spans="1:4" x14ac:dyDescent="0.25">
      <c r="A752" s="5">
        <v>43831</v>
      </c>
      <c r="B752" t="s">
        <v>53</v>
      </c>
      <c r="C752" t="s">
        <v>161</v>
      </c>
      <c r="D752" s="1">
        <v>63.443830570899998</v>
      </c>
    </row>
    <row r="753" spans="1:4" x14ac:dyDescent="0.25">
      <c r="A753" s="5">
        <v>43831</v>
      </c>
      <c r="B753" t="s">
        <v>54</v>
      </c>
      <c r="C753" t="s">
        <v>162</v>
      </c>
      <c r="D753" s="1">
        <v>61.9658119658</v>
      </c>
    </row>
    <row r="754" spans="1:4" x14ac:dyDescent="0.25">
      <c r="A754" s="5">
        <v>43831</v>
      </c>
      <c r="B754" t="s">
        <v>55</v>
      </c>
      <c r="C754" t="s">
        <v>163</v>
      </c>
      <c r="D754" s="1">
        <v>52.124352331600001</v>
      </c>
    </row>
    <row r="755" spans="1:4" x14ac:dyDescent="0.25">
      <c r="A755" s="5">
        <v>43831</v>
      </c>
      <c r="B755" t="s">
        <v>56</v>
      </c>
      <c r="C755" t="s">
        <v>164</v>
      </c>
      <c r="D755" s="1">
        <v>45.916870415600002</v>
      </c>
    </row>
    <row r="756" spans="1:4" x14ac:dyDescent="0.25">
      <c r="A756" s="5">
        <v>43831</v>
      </c>
      <c r="B756" t="s">
        <v>57</v>
      </c>
      <c r="C756" t="s">
        <v>165</v>
      </c>
      <c r="D756" s="1">
        <v>15.3873616566</v>
      </c>
    </row>
    <row r="757" spans="1:4" x14ac:dyDescent="0.25">
      <c r="A757" s="5">
        <v>43831</v>
      </c>
      <c r="B757" t="s">
        <v>58</v>
      </c>
      <c r="C757" t="s">
        <v>166</v>
      </c>
      <c r="D757" s="1">
        <v>5.9259259258999997</v>
      </c>
    </row>
    <row r="758" spans="1:4" x14ac:dyDescent="0.25">
      <c r="A758" s="5">
        <v>43831</v>
      </c>
      <c r="B758" t="s">
        <v>59</v>
      </c>
      <c r="C758" t="s">
        <v>167</v>
      </c>
      <c r="D758" s="1">
        <v>22.675486953299998</v>
      </c>
    </row>
    <row r="759" spans="1:4" x14ac:dyDescent="0.25">
      <c r="A759" s="5">
        <v>43831</v>
      </c>
      <c r="B759" t="s">
        <v>60</v>
      </c>
      <c r="C759" t="s">
        <v>168</v>
      </c>
      <c r="D759" s="1">
        <v>82.896551724099993</v>
      </c>
    </row>
    <row r="760" spans="1:4" x14ac:dyDescent="0.25">
      <c r="A760" s="5">
        <v>43831</v>
      </c>
      <c r="B760" t="s">
        <v>61</v>
      </c>
      <c r="C760" t="s">
        <v>169</v>
      </c>
      <c r="D760" s="1">
        <v>11.789449749899999</v>
      </c>
    </row>
    <row r="761" spans="1:4" x14ac:dyDescent="0.25">
      <c r="A761" s="5">
        <v>43831</v>
      </c>
      <c r="B761" t="s">
        <v>62</v>
      </c>
      <c r="C761" t="s">
        <v>170</v>
      </c>
      <c r="D761" s="1">
        <v>48</v>
      </c>
    </row>
    <row r="762" spans="1:4" x14ac:dyDescent="0.25">
      <c r="A762" s="5">
        <v>43831</v>
      </c>
      <c r="B762" t="s">
        <v>63</v>
      </c>
      <c r="C762" t="s">
        <v>171</v>
      </c>
      <c r="D762" s="1">
        <v>69.465648854999998</v>
      </c>
    </row>
    <row r="763" spans="1:4" x14ac:dyDescent="0.25">
      <c r="A763" s="5">
        <v>43831</v>
      </c>
      <c r="B763" t="s">
        <v>64</v>
      </c>
      <c r="C763" t="s">
        <v>172</v>
      </c>
      <c r="D763" s="1">
        <v>27.538726333900001</v>
      </c>
    </row>
    <row r="764" spans="1:4" x14ac:dyDescent="0.25">
      <c r="A764" s="5">
        <v>43831</v>
      </c>
      <c r="B764" t="s">
        <v>65</v>
      </c>
      <c r="C764" t="s">
        <v>173</v>
      </c>
      <c r="D764" s="1">
        <v>68.007606787599997</v>
      </c>
    </row>
    <row r="765" spans="1:4" x14ac:dyDescent="0.25">
      <c r="A765" s="5">
        <v>43831</v>
      </c>
      <c r="B765" t="s">
        <v>66</v>
      </c>
      <c r="C765" t="s">
        <v>174</v>
      </c>
      <c r="D765" s="1">
        <v>84.210526315799996</v>
      </c>
    </row>
    <row r="766" spans="1:4" x14ac:dyDescent="0.25">
      <c r="A766" s="5">
        <v>43831</v>
      </c>
      <c r="B766" t="s">
        <v>68</v>
      </c>
      <c r="C766" t="s">
        <v>175</v>
      </c>
      <c r="D766" s="1">
        <v>13.870967741899999</v>
      </c>
    </row>
    <row r="767" spans="1:4" x14ac:dyDescent="0.25">
      <c r="A767" s="5">
        <v>43831</v>
      </c>
      <c r="B767" t="s">
        <v>70</v>
      </c>
      <c r="C767" t="s">
        <v>226</v>
      </c>
      <c r="D767" s="1">
        <v>79.797979798</v>
      </c>
    </row>
    <row r="768" spans="1:4" x14ac:dyDescent="0.25">
      <c r="A768" s="5">
        <v>43831</v>
      </c>
      <c r="B768" t="s">
        <v>71</v>
      </c>
      <c r="C768" t="s">
        <v>176</v>
      </c>
      <c r="D768" s="1">
        <v>5.3264604810999998</v>
      </c>
    </row>
    <row r="769" spans="1:4" x14ac:dyDescent="0.25">
      <c r="A769" s="5">
        <v>43831</v>
      </c>
      <c r="B769" t="s">
        <v>72</v>
      </c>
      <c r="C769" t="s">
        <v>177</v>
      </c>
      <c r="D769" s="1">
        <v>3.8670411984999999</v>
      </c>
    </row>
    <row r="770" spans="1:4" x14ac:dyDescent="0.25">
      <c r="A770" s="5">
        <v>43831</v>
      </c>
      <c r="B770" t="s">
        <v>73</v>
      </c>
      <c r="C770" t="s">
        <v>178</v>
      </c>
      <c r="D770" s="1">
        <v>7.6791080858000003</v>
      </c>
    </row>
    <row r="771" spans="1:4" x14ac:dyDescent="0.25">
      <c r="A771" s="5">
        <v>43831</v>
      </c>
      <c r="B771" t="s">
        <v>74</v>
      </c>
      <c r="C771" t="s">
        <v>179</v>
      </c>
      <c r="D771" s="1">
        <v>60.891445003599998</v>
      </c>
    </row>
    <row r="772" spans="1:4" x14ac:dyDescent="0.25">
      <c r="A772" s="5">
        <v>43831</v>
      </c>
      <c r="B772" t="s">
        <v>75</v>
      </c>
      <c r="C772" t="s">
        <v>180</v>
      </c>
      <c r="D772" s="1">
        <v>40.551181102400001</v>
      </c>
    </row>
    <row r="773" spans="1:4" x14ac:dyDescent="0.25">
      <c r="A773" s="5">
        <v>43831</v>
      </c>
      <c r="B773" t="s">
        <v>76</v>
      </c>
      <c r="C773" t="s">
        <v>181</v>
      </c>
      <c r="D773" s="1">
        <v>20.456097227899999</v>
      </c>
    </row>
    <row r="774" spans="1:4" x14ac:dyDescent="0.25">
      <c r="A774" s="5">
        <v>43831</v>
      </c>
      <c r="B774" t="s">
        <v>78</v>
      </c>
      <c r="C774" t="s">
        <v>182</v>
      </c>
      <c r="D774" s="1">
        <v>25.842696629199999</v>
      </c>
    </row>
    <row r="775" spans="1:4" x14ac:dyDescent="0.25">
      <c r="A775" s="5">
        <v>43831</v>
      </c>
      <c r="B775" t="s">
        <v>79</v>
      </c>
      <c r="C775" t="s">
        <v>183</v>
      </c>
      <c r="D775" s="1">
        <v>17.947368421099998</v>
      </c>
    </row>
    <row r="776" spans="1:4" x14ac:dyDescent="0.25">
      <c r="A776" s="5">
        <v>43831</v>
      </c>
      <c r="B776" t="s">
        <v>80</v>
      </c>
      <c r="C776" t="s">
        <v>184</v>
      </c>
      <c r="D776" s="1">
        <v>6.6452304393999997</v>
      </c>
    </row>
    <row r="777" spans="1:4" x14ac:dyDescent="0.25">
      <c r="A777" s="5">
        <v>43831</v>
      </c>
      <c r="B777" t="s">
        <v>81</v>
      </c>
      <c r="C777" t="s">
        <v>185</v>
      </c>
      <c r="D777" s="1">
        <v>3.1873696752999998</v>
      </c>
    </row>
    <row r="778" spans="1:4" x14ac:dyDescent="0.25">
      <c r="A778" s="5">
        <v>43831</v>
      </c>
      <c r="B778" t="s">
        <v>82</v>
      </c>
      <c r="C778" t="s">
        <v>186</v>
      </c>
      <c r="D778" s="1">
        <v>44.033465433700002</v>
      </c>
    </row>
    <row r="779" spans="1:4" x14ac:dyDescent="0.25">
      <c r="A779" s="5">
        <v>43831</v>
      </c>
      <c r="B779" t="s">
        <v>84</v>
      </c>
      <c r="C779" t="s">
        <v>187</v>
      </c>
      <c r="D779" s="1">
        <v>43.760176228299997</v>
      </c>
    </row>
    <row r="780" spans="1:4" x14ac:dyDescent="0.25">
      <c r="A780" s="5">
        <v>43831</v>
      </c>
      <c r="B780" t="s">
        <v>88</v>
      </c>
      <c r="C780" t="s">
        <v>188</v>
      </c>
      <c r="D780" s="1">
        <v>12.276785714300001</v>
      </c>
    </row>
    <row r="781" spans="1:4" x14ac:dyDescent="0.25">
      <c r="A781" s="5">
        <v>43831</v>
      </c>
      <c r="B781" t="s">
        <v>89</v>
      </c>
      <c r="C781" t="s">
        <v>189</v>
      </c>
      <c r="D781" s="1">
        <v>35.863999999999997</v>
      </c>
    </row>
    <row r="782" spans="1:4" x14ac:dyDescent="0.25">
      <c r="A782" s="5">
        <v>43831</v>
      </c>
      <c r="B782" t="s">
        <v>91</v>
      </c>
      <c r="C782" t="s">
        <v>190</v>
      </c>
      <c r="D782" s="1">
        <v>13.043478260900001</v>
      </c>
    </row>
    <row r="783" spans="1:4" x14ac:dyDescent="0.25">
      <c r="A783" s="5">
        <v>43831</v>
      </c>
      <c r="B783" t="s">
        <v>92</v>
      </c>
      <c r="C783" t="s">
        <v>191</v>
      </c>
      <c r="D783" s="1">
        <v>45.662100456600001</v>
      </c>
    </row>
    <row r="784" spans="1:4" x14ac:dyDescent="0.25">
      <c r="A784" s="5">
        <v>43831</v>
      </c>
      <c r="B784" t="s">
        <v>93</v>
      </c>
      <c r="C784" t="s">
        <v>192</v>
      </c>
      <c r="D784" s="1">
        <v>54.969156956799999</v>
      </c>
    </row>
    <row r="785" spans="1:4" x14ac:dyDescent="0.25">
      <c r="A785" s="5">
        <v>43831</v>
      </c>
      <c r="B785" t="s">
        <v>94</v>
      </c>
      <c r="C785" t="s">
        <v>193</v>
      </c>
      <c r="D785" s="1">
        <v>12.006861063500001</v>
      </c>
    </row>
    <row r="786" spans="1:4" x14ac:dyDescent="0.25">
      <c r="A786" s="5">
        <v>43831</v>
      </c>
      <c r="B786" t="s">
        <v>95</v>
      </c>
      <c r="C786" t="s">
        <v>194</v>
      </c>
      <c r="D786" s="1">
        <v>2.9136454499000002</v>
      </c>
    </row>
    <row r="787" spans="1:4" x14ac:dyDescent="0.25">
      <c r="A787" s="5">
        <v>43831</v>
      </c>
      <c r="B787" t="s">
        <v>96</v>
      </c>
      <c r="C787" t="s">
        <v>195</v>
      </c>
      <c r="D787" s="1">
        <v>10.546875</v>
      </c>
    </row>
    <row r="788" spans="1:4" x14ac:dyDescent="0.25">
      <c r="A788" s="5">
        <v>43831</v>
      </c>
      <c r="B788" t="s">
        <v>97</v>
      </c>
      <c r="C788" t="s">
        <v>196</v>
      </c>
      <c r="D788" s="1">
        <v>2.0632472040000001</v>
      </c>
    </row>
    <row r="789" spans="1:4" x14ac:dyDescent="0.25">
      <c r="A789" s="5">
        <v>43831</v>
      </c>
      <c r="B789" t="s">
        <v>98</v>
      </c>
      <c r="C789" t="s">
        <v>197</v>
      </c>
      <c r="D789" s="1">
        <v>7.0656199082000004</v>
      </c>
    </row>
    <row r="790" spans="1:4" x14ac:dyDescent="0.25">
      <c r="A790" s="5">
        <v>43831</v>
      </c>
      <c r="B790" t="s">
        <v>99</v>
      </c>
      <c r="C790" t="s">
        <v>198</v>
      </c>
      <c r="D790" s="1">
        <v>47.147651006700002</v>
      </c>
    </row>
    <row r="791" spans="1:4" x14ac:dyDescent="0.25">
      <c r="A791" s="5">
        <v>43831</v>
      </c>
      <c r="B791" t="s">
        <v>100</v>
      </c>
      <c r="C791" t="s">
        <v>199</v>
      </c>
      <c r="D791" s="1">
        <v>10.1907774902</v>
      </c>
    </row>
    <row r="792" spans="1:4" x14ac:dyDescent="0.25">
      <c r="A792" s="5">
        <v>43831</v>
      </c>
      <c r="B792" t="s">
        <v>101</v>
      </c>
      <c r="C792" t="s">
        <v>200</v>
      </c>
      <c r="D792" s="1">
        <v>25.254582484699998</v>
      </c>
    </row>
    <row r="793" spans="1:4" x14ac:dyDescent="0.25">
      <c r="A793" s="5">
        <v>43831</v>
      </c>
      <c r="B793" t="s">
        <v>102</v>
      </c>
      <c r="C793" t="s">
        <v>201</v>
      </c>
      <c r="D793" s="1">
        <v>25.347222222199999</v>
      </c>
    </row>
    <row r="794" spans="1:4" x14ac:dyDescent="0.25">
      <c r="A794" s="5">
        <v>43831</v>
      </c>
      <c r="B794" t="s">
        <v>103</v>
      </c>
      <c r="C794" t="s">
        <v>202</v>
      </c>
      <c r="D794" s="1">
        <v>10.2176023759</v>
      </c>
    </row>
    <row r="795" spans="1:4" x14ac:dyDescent="0.25">
      <c r="A795" s="5">
        <v>43831</v>
      </c>
      <c r="B795" t="s">
        <v>105</v>
      </c>
      <c r="C795" t="s">
        <v>203</v>
      </c>
      <c r="D795" s="1">
        <v>40.080160320600001</v>
      </c>
    </row>
    <row r="796" spans="1:4" x14ac:dyDescent="0.25">
      <c r="A796" s="5">
        <v>43831</v>
      </c>
      <c r="B796" t="s">
        <v>106</v>
      </c>
      <c r="C796" t="s">
        <v>204</v>
      </c>
      <c r="D796" s="1">
        <v>4.6983449011999996</v>
      </c>
    </row>
    <row r="797" spans="1:4" x14ac:dyDescent="0.25">
      <c r="A797" s="5">
        <v>43831</v>
      </c>
      <c r="B797" t="s">
        <v>108</v>
      </c>
      <c r="C797" t="s">
        <v>205</v>
      </c>
      <c r="D797" s="1">
        <v>46.700898587899999</v>
      </c>
    </row>
    <row r="798" spans="1:4" x14ac:dyDescent="0.25">
      <c r="A798" s="5">
        <v>43831</v>
      </c>
      <c r="B798" t="s">
        <v>109</v>
      </c>
      <c r="C798" t="s">
        <v>206</v>
      </c>
      <c r="D798" s="1">
        <v>69.920544835399994</v>
      </c>
    </row>
    <row r="799" spans="1:4" x14ac:dyDescent="0.25">
      <c r="A799" s="5">
        <v>43831</v>
      </c>
      <c r="B799" t="s">
        <v>111</v>
      </c>
      <c r="C799" t="s">
        <v>207</v>
      </c>
      <c r="D799" s="1">
        <v>33.387710712299999</v>
      </c>
    </row>
    <row r="800" spans="1:4" x14ac:dyDescent="0.25">
      <c r="A800" s="5">
        <v>43831</v>
      </c>
      <c r="B800" t="s">
        <v>112</v>
      </c>
      <c r="C800" t="s">
        <v>208</v>
      </c>
      <c r="D800" s="1">
        <v>35.941320293399997</v>
      </c>
    </row>
    <row r="801" spans="1:4" x14ac:dyDescent="0.25">
      <c r="A801" s="5">
        <v>43831</v>
      </c>
      <c r="B801" t="s">
        <v>113</v>
      </c>
      <c r="C801" t="s">
        <v>209</v>
      </c>
      <c r="D801" s="1">
        <v>14.2833333333</v>
      </c>
    </row>
    <row r="802" spans="1:4" x14ac:dyDescent="0.25">
      <c r="A802" s="5">
        <v>43831</v>
      </c>
      <c r="B802" t="s">
        <v>121</v>
      </c>
      <c r="C802" t="s">
        <v>210</v>
      </c>
      <c r="D802" s="1">
        <v>4.4124268347999998</v>
      </c>
    </row>
    <row r="803" spans="1:4" x14ac:dyDescent="0.25">
      <c r="A803" s="5">
        <v>43831</v>
      </c>
      <c r="B803" t="s">
        <v>122</v>
      </c>
      <c r="C803" t="s">
        <v>211</v>
      </c>
      <c r="D803" s="1">
        <v>65.693430656900006</v>
      </c>
    </row>
    <row r="804" spans="1:4" x14ac:dyDescent="0.25">
      <c r="A804" s="5">
        <v>43831</v>
      </c>
      <c r="B804" t="s">
        <v>123</v>
      </c>
      <c r="C804" t="s">
        <v>212</v>
      </c>
      <c r="D804" s="1">
        <v>52.309142318600003</v>
      </c>
    </row>
    <row r="805" spans="1:4" x14ac:dyDescent="0.25">
      <c r="A805" s="5">
        <v>43831</v>
      </c>
      <c r="B805" t="s">
        <v>124</v>
      </c>
      <c r="C805" t="s">
        <v>213</v>
      </c>
      <c r="D805" s="1">
        <v>0.45482110370000001</v>
      </c>
    </row>
    <row r="806" spans="1:4" x14ac:dyDescent="0.25">
      <c r="A806" s="5">
        <v>43831</v>
      </c>
      <c r="B806" t="s">
        <v>125</v>
      </c>
      <c r="C806" t="s">
        <v>214</v>
      </c>
      <c r="D806" s="1">
        <v>20.675062972300001</v>
      </c>
    </row>
    <row r="807" spans="1:4" x14ac:dyDescent="0.25">
      <c r="A807" s="5">
        <v>43831</v>
      </c>
      <c r="B807" t="s">
        <v>126</v>
      </c>
      <c r="C807" t="s">
        <v>215</v>
      </c>
      <c r="D807" s="1">
        <v>29.3313069909</v>
      </c>
    </row>
    <row r="808" spans="1:4" x14ac:dyDescent="0.25">
      <c r="A808" s="5">
        <v>43831</v>
      </c>
      <c r="B808" t="s">
        <v>127</v>
      </c>
      <c r="C808" t="s">
        <v>216</v>
      </c>
      <c r="D808" s="1">
        <v>3.5270094672000001</v>
      </c>
    </row>
    <row r="809" spans="1:4" x14ac:dyDescent="0.25">
      <c r="A809" s="5">
        <v>43831</v>
      </c>
      <c r="B809" t="s">
        <v>128</v>
      </c>
      <c r="C809" t="s">
        <v>217</v>
      </c>
      <c r="D809" s="1">
        <v>8.8005059545000002</v>
      </c>
    </row>
    <row r="810" spans="1:4" x14ac:dyDescent="0.25">
      <c r="A810" s="5">
        <v>43831</v>
      </c>
      <c r="B810" t="s">
        <v>129</v>
      </c>
      <c r="C810" t="s">
        <v>218</v>
      </c>
      <c r="D810" s="1">
        <v>63.094170403600003</v>
      </c>
    </row>
    <row r="811" spans="1:4" x14ac:dyDescent="0.25">
      <c r="A811" s="5">
        <v>43831</v>
      </c>
      <c r="B811" t="s">
        <v>130</v>
      </c>
      <c r="C811" t="s">
        <v>219</v>
      </c>
      <c r="D811" s="1">
        <v>22.530236429399999</v>
      </c>
    </row>
    <row r="812" spans="1:4" x14ac:dyDescent="0.25">
      <c r="A812" s="5">
        <v>43831</v>
      </c>
      <c r="B812" t="s">
        <v>131</v>
      </c>
      <c r="C812" t="s">
        <v>220</v>
      </c>
      <c r="D812" s="1">
        <v>51.4913657771</v>
      </c>
    </row>
    <row r="813" spans="1:4" x14ac:dyDescent="0.25">
      <c r="A813" s="5">
        <v>43831</v>
      </c>
      <c r="B813" t="s">
        <v>132</v>
      </c>
      <c r="C813" t="s">
        <v>221</v>
      </c>
      <c r="D813" s="1">
        <v>39.567974537700003</v>
      </c>
    </row>
    <row r="814" spans="1:4" x14ac:dyDescent="0.25">
      <c r="A814" s="5">
        <v>43831</v>
      </c>
      <c r="B814" t="s">
        <v>134</v>
      </c>
      <c r="C814" t="s">
        <v>222</v>
      </c>
      <c r="D814" s="1">
        <v>10.165895061700001</v>
      </c>
    </row>
    <row r="815" spans="1:4" x14ac:dyDescent="0.25">
      <c r="A815" s="5">
        <v>43831</v>
      </c>
      <c r="B815" t="s">
        <v>135</v>
      </c>
      <c r="C815" t="s">
        <v>223</v>
      </c>
      <c r="D815" s="1">
        <v>7.4333800842000004</v>
      </c>
    </row>
    <row r="816" spans="1:4" x14ac:dyDescent="0.25">
      <c r="A816" s="5">
        <v>43831</v>
      </c>
      <c r="B816" t="s">
        <v>136</v>
      </c>
      <c r="C816" t="s">
        <v>224</v>
      </c>
      <c r="D816" s="1">
        <v>18.4478371501</v>
      </c>
    </row>
    <row r="817" spans="1:4" x14ac:dyDescent="0.25">
      <c r="A817" s="5">
        <v>43831</v>
      </c>
      <c r="B817" t="s">
        <v>137</v>
      </c>
      <c r="C817" t="s">
        <v>225</v>
      </c>
      <c r="D817" s="1">
        <v>17.207494338899998</v>
      </c>
    </row>
    <row r="818" spans="1:4" x14ac:dyDescent="0.25">
      <c r="A818" s="5">
        <v>44197</v>
      </c>
      <c r="B818" t="s">
        <v>33</v>
      </c>
      <c r="C818" t="s">
        <v>159</v>
      </c>
      <c r="D818" s="1">
        <v>34.410246606800001</v>
      </c>
    </row>
    <row r="819" spans="1:4" x14ac:dyDescent="0.25">
      <c r="A819" s="5">
        <v>44197</v>
      </c>
      <c r="B819" t="s">
        <v>52</v>
      </c>
      <c r="C819" t="s">
        <v>160</v>
      </c>
      <c r="D819" s="1">
        <v>45.267781241100003</v>
      </c>
    </row>
    <row r="820" spans="1:4" x14ac:dyDescent="0.25">
      <c r="A820" s="5">
        <v>44197</v>
      </c>
      <c r="B820" t="s">
        <v>53</v>
      </c>
      <c r="C820" t="s">
        <v>161</v>
      </c>
      <c r="D820" s="1">
        <v>63.443830570899998</v>
      </c>
    </row>
    <row r="821" spans="1:4" x14ac:dyDescent="0.25">
      <c r="A821" s="5">
        <v>44197</v>
      </c>
      <c r="B821" t="s">
        <v>54</v>
      </c>
      <c r="C821" t="s">
        <v>162</v>
      </c>
      <c r="D821" s="1">
        <v>61.9658119658</v>
      </c>
    </row>
    <row r="822" spans="1:4" x14ac:dyDescent="0.25">
      <c r="A822" s="5">
        <v>44197</v>
      </c>
      <c r="B822" t="s">
        <v>55</v>
      </c>
      <c r="C822" t="s">
        <v>163</v>
      </c>
      <c r="D822" s="1">
        <v>52.124352331600001</v>
      </c>
    </row>
    <row r="823" spans="1:4" x14ac:dyDescent="0.25">
      <c r="A823" s="5">
        <v>44197</v>
      </c>
      <c r="B823" t="s">
        <v>56</v>
      </c>
      <c r="C823" t="s">
        <v>164</v>
      </c>
      <c r="D823" s="1">
        <v>45.916870415600002</v>
      </c>
    </row>
    <row r="824" spans="1:4" x14ac:dyDescent="0.25">
      <c r="A824" s="5">
        <v>44197</v>
      </c>
      <c r="B824" t="s">
        <v>57</v>
      </c>
      <c r="C824" t="s">
        <v>165</v>
      </c>
      <c r="D824" s="1">
        <v>15.3873616566</v>
      </c>
    </row>
    <row r="825" spans="1:4" x14ac:dyDescent="0.25">
      <c r="A825" s="5">
        <v>44197</v>
      </c>
      <c r="B825" t="s">
        <v>58</v>
      </c>
      <c r="C825" t="s">
        <v>166</v>
      </c>
      <c r="D825" s="1">
        <v>5.9259259258999997</v>
      </c>
    </row>
    <row r="826" spans="1:4" x14ac:dyDescent="0.25">
      <c r="A826" s="5">
        <v>44197</v>
      </c>
      <c r="B826" t="s">
        <v>59</v>
      </c>
      <c r="C826" t="s">
        <v>167</v>
      </c>
      <c r="D826" s="1">
        <v>22.675486953299998</v>
      </c>
    </row>
    <row r="827" spans="1:4" x14ac:dyDescent="0.25">
      <c r="A827" s="5">
        <v>44197</v>
      </c>
      <c r="B827" t="s">
        <v>60</v>
      </c>
      <c r="C827" t="s">
        <v>168</v>
      </c>
      <c r="D827" s="1">
        <v>82.896551724099993</v>
      </c>
    </row>
    <row r="828" spans="1:4" x14ac:dyDescent="0.25">
      <c r="A828" s="5">
        <v>44197</v>
      </c>
      <c r="B828" t="s">
        <v>61</v>
      </c>
      <c r="C828" t="s">
        <v>169</v>
      </c>
      <c r="D828" s="1">
        <v>11.789449749899999</v>
      </c>
    </row>
    <row r="829" spans="1:4" x14ac:dyDescent="0.25">
      <c r="A829" s="5">
        <v>44197</v>
      </c>
      <c r="B829" t="s">
        <v>62</v>
      </c>
      <c r="C829" t="s">
        <v>170</v>
      </c>
      <c r="D829" s="1">
        <v>48</v>
      </c>
    </row>
    <row r="830" spans="1:4" x14ac:dyDescent="0.25">
      <c r="A830" s="5">
        <v>44197</v>
      </c>
      <c r="B830" t="s">
        <v>63</v>
      </c>
      <c r="C830" t="s">
        <v>171</v>
      </c>
      <c r="D830" s="1">
        <v>69.465648854999998</v>
      </c>
    </row>
    <row r="831" spans="1:4" x14ac:dyDescent="0.25">
      <c r="A831" s="5">
        <v>44197</v>
      </c>
      <c r="B831" t="s">
        <v>64</v>
      </c>
      <c r="C831" t="s">
        <v>172</v>
      </c>
      <c r="D831" s="1">
        <v>27.538726333900001</v>
      </c>
    </row>
    <row r="832" spans="1:4" x14ac:dyDescent="0.25">
      <c r="A832" s="5">
        <v>44197</v>
      </c>
      <c r="B832" t="s">
        <v>65</v>
      </c>
      <c r="C832" t="s">
        <v>173</v>
      </c>
      <c r="D832" s="1">
        <v>68.007606787599997</v>
      </c>
    </row>
    <row r="833" spans="1:4" x14ac:dyDescent="0.25">
      <c r="A833" s="5">
        <v>44197</v>
      </c>
      <c r="B833" t="s">
        <v>66</v>
      </c>
      <c r="C833" t="s">
        <v>174</v>
      </c>
      <c r="D833" s="1">
        <v>84.210526315799996</v>
      </c>
    </row>
    <row r="834" spans="1:4" x14ac:dyDescent="0.25">
      <c r="A834" s="5">
        <v>44197</v>
      </c>
      <c r="B834" t="s">
        <v>68</v>
      </c>
      <c r="C834" t="s">
        <v>175</v>
      </c>
      <c r="D834" s="1">
        <v>13.870967741899999</v>
      </c>
    </row>
    <row r="835" spans="1:4" x14ac:dyDescent="0.25">
      <c r="A835" s="5">
        <v>44197</v>
      </c>
      <c r="B835" t="s">
        <v>70</v>
      </c>
      <c r="C835" t="s">
        <v>226</v>
      </c>
      <c r="D835" s="1">
        <v>79.797979798</v>
      </c>
    </row>
    <row r="836" spans="1:4" x14ac:dyDescent="0.25">
      <c r="A836" s="5">
        <v>44197</v>
      </c>
      <c r="B836" t="s">
        <v>71</v>
      </c>
      <c r="C836" t="s">
        <v>176</v>
      </c>
      <c r="D836" s="1">
        <v>5.3264604810999998</v>
      </c>
    </row>
    <row r="837" spans="1:4" x14ac:dyDescent="0.25">
      <c r="A837" s="5">
        <v>44197</v>
      </c>
      <c r="B837" t="s">
        <v>72</v>
      </c>
      <c r="C837" t="s">
        <v>177</v>
      </c>
      <c r="D837" s="1">
        <v>3.8670411984999999</v>
      </c>
    </row>
    <row r="838" spans="1:4" x14ac:dyDescent="0.25">
      <c r="A838" s="5">
        <v>44197</v>
      </c>
      <c r="B838" t="s">
        <v>73</v>
      </c>
      <c r="C838" t="s">
        <v>178</v>
      </c>
      <c r="D838" s="1">
        <v>7.6791080858000003</v>
      </c>
    </row>
    <row r="839" spans="1:4" x14ac:dyDescent="0.25">
      <c r="A839" s="5">
        <v>44197</v>
      </c>
      <c r="B839" t="s">
        <v>74</v>
      </c>
      <c r="C839" t="s">
        <v>179</v>
      </c>
      <c r="D839" s="1">
        <v>60.891445003599998</v>
      </c>
    </row>
    <row r="840" spans="1:4" x14ac:dyDescent="0.25">
      <c r="A840" s="5">
        <v>44197</v>
      </c>
      <c r="B840" t="s">
        <v>75</v>
      </c>
      <c r="C840" t="s">
        <v>180</v>
      </c>
      <c r="D840" s="1">
        <v>40.551181102400001</v>
      </c>
    </row>
    <row r="841" spans="1:4" x14ac:dyDescent="0.25">
      <c r="A841" s="5">
        <v>44197</v>
      </c>
      <c r="B841" t="s">
        <v>76</v>
      </c>
      <c r="C841" t="s">
        <v>181</v>
      </c>
      <c r="D841" s="1">
        <v>20.456097227899999</v>
      </c>
    </row>
    <row r="842" spans="1:4" x14ac:dyDescent="0.25">
      <c r="A842" s="5">
        <v>44197</v>
      </c>
      <c r="B842" t="s">
        <v>78</v>
      </c>
      <c r="C842" t="s">
        <v>182</v>
      </c>
      <c r="D842" s="1">
        <v>25.842696629199999</v>
      </c>
    </row>
    <row r="843" spans="1:4" x14ac:dyDescent="0.25">
      <c r="A843" s="5">
        <v>44197</v>
      </c>
      <c r="B843" t="s">
        <v>79</v>
      </c>
      <c r="C843" t="s">
        <v>183</v>
      </c>
      <c r="D843" s="1">
        <v>17.947368421099998</v>
      </c>
    </row>
    <row r="844" spans="1:4" x14ac:dyDescent="0.25">
      <c r="A844" s="5">
        <v>44197</v>
      </c>
      <c r="B844" t="s">
        <v>80</v>
      </c>
      <c r="C844" t="s">
        <v>184</v>
      </c>
      <c r="D844" s="1">
        <v>6.6452304393999997</v>
      </c>
    </row>
    <row r="845" spans="1:4" x14ac:dyDescent="0.25">
      <c r="A845" s="5">
        <v>44197</v>
      </c>
      <c r="B845" t="s">
        <v>81</v>
      </c>
      <c r="C845" t="s">
        <v>185</v>
      </c>
      <c r="D845" s="1">
        <v>3.1873696752999998</v>
      </c>
    </row>
    <row r="846" spans="1:4" x14ac:dyDescent="0.25">
      <c r="A846" s="5">
        <v>44197</v>
      </c>
      <c r="B846" t="s">
        <v>82</v>
      </c>
      <c r="C846" t="s">
        <v>186</v>
      </c>
      <c r="D846" s="1">
        <v>44.033465433700002</v>
      </c>
    </row>
    <row r="847" spans="1:4" x14ac:dyDescent="0.25">
      <c r="A847" s="5">
        <v>44197</v>
      </c>
      <c r="B847" t="s">
        <v>84</v>
      </c>
      <c r="C847" t="s">
        <v>187</v>
      </c>
      <c r="D847" s="1">
        <v>43.760176228299997</v>
      </c>
    </row>
    <row r="848" spans="1:4" x14ac:dyDescent="0.25">
      <c r="A848" s="5">
        <v>44197</v>
      </c>
      <c r="B848" t="s">
        <v>88</v>
      </c>
      <c r="C848" t="s">
        <v>188</v>
      </c>
      <c r="D848" s="1">
        <v>12.276785714300001</v>
      </c>
    </row>
    <row r="849" spans="1:4" x14ac:dyDescent="0.25">
      <c r="A849" s="5">
        <v>44197</v>
      </c>
      <c r="B849" t="s">
        <v>89</v>
      </c>
      <c r="C849" t="s">
        <v>189</v>
      </c>
      <c r="D849" s="1">
        <v>35.863999999999997</v>
      </c>
    </row>
    <row r="850" spans="1:4" x14ac:dyDescent="0.25">
      <c r="A850" s="5">
        <v>44197</v>
      </c>
      <c r="B850" t="s">
        <v>91</v>
      </c>
      <c r="C850" t="s">
        <v>190</v>
      </c>
      <c r="D850" s="1">
        <v>13.043478260900001</v>
      </c>
    </row>
    <row r="851" spans="1:4" x14ac:dyDescent="0.25">
      <c r="A851" s="5">
        <v>44197</v>
      </c>
      <c r="B851" t="s">
        <v>92</v>
      </c>
      <c r="C851" t="s">
        <v>191</v>
      </c>
      <c r="D851" s="1">
        <v>45.662100456600001</v>
      </c>
    </row>
    <row r="852" spans="1:4" x14ac:dyDescent="0.25">
      <c r="A852" s="5">
        <v>44197</v>
      </c>
      <c r="B852" t="s">
        <v>93</v>
      </c>
      <c r="C852" t="s">
        <v>192</v>
      </c>
      <c r="D852" s="1">
        <v>54.969156956799999</v>
      </c>
    </row>
    <row r="853" spans="1:4" x14ac:dyDescent="0.25">
      <c r="A853" s="5">
        <v>44197</v>
      </c>
      <c r="B853" t="s">
        <v>94</v>
      </c>
      <c r="C853" t="s">
        <v>193</v>
      </c>
      <c r="D853" s="1">
        <v>12.006861063500001</v>
      </c>
    </row>
    <row r="854" spans="1:4" x14ac:dyDescent="0.25">
      <c r="A854" s="5">
        <v>44197</v>
      </c>
      <c r="B854" t="s">
        <v>95</v>
      </c>
      <c r="C854" t="s">
        <v>194</v>
      </c>
      <c r="D854" s="1">
        <v>2.9136454499000002</v>
      </c>
    </row>
    <row r="855" spans="1:4" x14ac:dyDescent="0.25">
      <c r="A855" s="5">
        <v>44197</v>
      </c>
      <c r="B855" t="s">
        <v>96</v>
      </c>
      <c r="C855" t="s">
        <v>195</v>
      </c>
      <c r="D855" s="1">
        <v>10.546875</v>
      </c>
    </row>
    <row r="856" spans="1:4" x14ac:dyDescent="0.25">
      <c r="A856" s="5">
        <v>44197</v>
      </c>
      <c r="B856" t="s">
        <v>97</v>
      </c>
      <c r="C856" t="s">
        <v>196</v>
      </c>
      <c r="D856" s="1">
        <v>2.0632472040000001</v>
      </c>
    </row>
    <row r="857" spans="1:4" x14ac:dyDescent="0.25">
      <c r="A857" s="5">
        <v>44197</v>
      </c>
      <c r="B857" t="s">
        <v>98</v>
      </c>
      <c r="C857" t="s">
        <v>197</v>
      </c>
      <c r="D857" s="1">
        <v>7.0656199082000004</v>
      </c>
    </row>
    <row r="858" spans="1:4" x14ac:dyDescent="0.25">
      <c r="A858" s="5">
        <v>44197</v>
      </c>
      <c r="B858" t="s">
        <v>99</v>
      </c>
      <c r="C858" t="s">
        <v>198</v>
      </c>
      <c r="D858" s="1">
        <v>47.147651006700002</v>
      </c>
    </row>
    <row r="859" spans="1:4" x14ac:dyDescent="0.25">
      <c r="A859" s="5">
        <v>44197</v>
      </c>
      <c r="B859" t="s">
        <v>100</v>
      </c>
      <c r="C859" t="s">
        <v>199</v>
      </c>
      <c r="D859" s="1">
        <v>10.1907774902</v>
      </c>
    </row>
    <row r="860" spans="1:4" x14ac:dyDescent="0.25">
      <c r="A860" s="5">
        <v>44197</v>
      </c>
      <c r="B860" t="s">
        <v>101</v>
      </c>
      <c r="C860" t="s">
        <v>200</v>
      </c>
      <c r="D860" s="1">
        <v>25.254582484699998</v>
      </c>
    </row>
    <row r="861" spans="1:4" x14ac:dyDescent="0.25">
      <c r="A861" s="5">
        <v>44197</v>
      </c>
      <c r="B861" t="s">
        <v>102</v>
      </c>
      <c r="C861" t="s">
        <v>201</v>
      </c>
      <c r="D861" s="1">
        <v>25.347222222199999</v>
      </c>
    </row>
    <row r="862" spans="1:4" x14ac:dyDescent="0.25">
      <c r="A862" s="5">
        <v>44197</v>
      </c>
      <c r="B862" t="s">
        <v>103</v>
      </c>
      <c r="C862" t="s">
        <v>202</v>
      </c>
      <c r="D862" s="1">
        <v>10.2176023759</v>
      </c>
    </row>
    <row r="863" spans="1:4" x14ac:dyDescent="0.25">
      <c r="A863" s="5">
        <v>44197</v>
      </c>
      <c r="B863" t="s">
        <v>105</v>
      </c>
      <c r="C863" t="s">
        <v>203</v>
      </c>
      <c r="D863" s="1">
        <v>40.080160320600001</v>
      </c>
    </row>
    <row r="864" spans="1:4" x14ac:dyDescent="0.25">
      <c r="A864" s="5">
        <v>44197</v>
      </c>
      <c r="B864" t="s">
        <v>106</v>
      </c>
      <c r="C864" t="s">
        <v>204</v>
      </c>
      <c r="D864" s="1">
        <v>4.6983449011999996</v>
      </c>
    </row>
    <row r="865" spans="1:4" x14ac:dyDescent="0.25">
      <c r="A865" s="5">
        <v>44197</v>
      </c>
      <c r="B865" t="s">
        <v>108</v>
      </c>
      <c r="C865" t="s">
        <v>205</v>
      </c>
      <c r="D865" s="1">
        <v>46.700898587899999</v>
      </c>
    </row>
    <row r="866" spans="1:4" x14ac:dyDescent="0.25">
      <c r="A866" s="5">
        <v>44197</v>
      </c>
      <c r="B866" t="s">
        <v>109</v>
      </c>
      <c r="C866" t="s">
        <v>206</v>
      </c>
      <c r="D866" s="1">
        <v>69.920544835399994</v>
      </c>
    </row>
    <row r="867" spans="1:4" x14ac:dyDescent="0.25">
      <c r="A867" s="5">
        <v>44197</v>
      </c>
      <c r="B867" t="s">
        <v>111</v>
      </c>
      <c r="C867" t="s">
        <v>207</v>
      </c>
      <c r="D867" s="1">
        <v>33.387710712299999</v>
      </c>
    </row>
    <row r="868" spans="1:4" x14ac:dyDescent="0.25">
      <c r="A868" s="5">
        <v>44197</v>
      </c>
      <c r="B868" t="s">
        <v>112</v>
      </c>
      <c r="C868" t="s">
        <v>208</v>
      </c>
      <c r="D868" s="1">
        <v>35.941320293399997</v>
      </c>
    </row>
    <row r="869" spans="1:4" x14ac:dyDescent="0.25">
      <c r="A869" s="5">
        <v>44197</v>
      </c>
      <c r="B869" t="s">
        <v>113</v>
      </c>
      <c r="C869" t="s">
        <v>209</v>
      </c>
      <c r="D869" s="1">
        <v>14.2833333333</v>
      </c>
    </row>
    <row r="870" spans="1:4" x14ac:dyDescent="0.25">
      <c r="A870" s="5">
        <v>44197</v>
      </c>
      <c r="B870" t="s">
        <v>121</v>
      </c>
      <c r="C870" t="s">
        <v>210</v>
      </c>
      <c r="D870" s="1">
        <v>4.4124268347999998</v>
      </c>
    </row>
    <row r="871" spans="1:4" x14ac:dyDescent="0.25">
      <c r="A871" s="5">
        <v>44197</v>
      </c>
      <c r="B871" t="s">
        <v>122</v>
      </c>
      <c r="C871" t="s">
        <v>211</v>
      </c>
      <c r="D871" s="1">
        <v>65.693430656900006</v>
      </c>
    </row>
    <row r="872" spans="1:4" x14ac:dyDescent="0.25">
      <c r="A872" s="5">
        <v>44197</v>
      </c>
      <c r="B872" t="s">
        <v>123</v>
      </c>
      <c r="C872" t="s">
        <v>212</v>
      </c>
      <c r="D872" s="1">
        <v>52.309142318600003</v>
      </c>
    </row>
    <row r="873" spans="1:4" x14ac:dyDescent="0.25">
      <c r="A873" s="5">
        <v>44197</v>
      </c>
      <c r="B873" t="s">
        <v>124</v>
      </c>
      <c r="C873" t="s">
        <v>213</v>
      </c>
      <c r="D873" s="1">
        <v>0.45482110370000001</v>
      </c>
    </row>
    <row r="874" spans="1:4" x14ac:dyDescent="0.25">
      <c r="A874" s="5">
        <v>44197</v>
      </c>
      <c r="B874" t="s">
        <v>125</v>
      </c>
      <c r="C874" t="s">
        <v>214</v>
      </c>
      <c r="D874" s="1">
        <v>20.675062972300001</v>
      </c>
    </row>
    <row r="875" spans="1:4" x14ac:dyDescent="0.25">
      <c r="A875" s="5">
        <v>44197</v>
      </c>
      <c r="B875" t="s">
        <v>126</v>
      </c>
      <c r="C875" t="s">
        <v>215</v>
      </c>
      <c r="D875" s="1">
        <v>29.3313069909</v>
      </c>
    </row>
    <row r="876" spans="1:4" x14ac:dyDescent="0.25">
      <c r="A876" s="5">
        <v>44197</v>
      </c>
      <c r="B876" t="s">
        <v>127</v>
      </c>
      <c r="C876" t="s">
        <v>216</v>
      </c>
      <c r="D876" s="1">
        <v>3.5270094672000001</v>
      </c>
    </row>
    <row r="877" spans="1:4" x14ac:dyDescent="0.25">
      <c r="A877" s="5">
        <v>44197</v>
      </c>
      <c r="B877" t="s">
        <v>128</v>
      </c>
      <c r="C877" t="s">
        <v>217</v>
      </c>
      <c r="D877" s="1">
        <v>8.8005059545000002</v>
      </c>
    </row>
    <row r="878" spans="1:4" x14ac:dyDescent="0.25">
      <c r="A878" s="5">
        <v>44197</v>
      </c>
      <c r="B878" t="s">
        <v>129</v>
      </c>
      <c r="C878" t="s">
        <v>218</v>
      </c>
      <c r="D878" s="1">
        <v>63.094170403600003</v>
      </c>
    </row>
    <row r="879" spans="1:4" x14ac:dyDescent="0.25">
      <c r="A879" s="5">
        <v>44197</v>
      </c>
      <c r="B879" t="s">
        <v>130</v>
      </c>
      <c r="C879" t="s">
        <v>219</v>
      </c>
      <c r="D879" s="1">
        <v>22.530236429399999</v>
      </c>
    </row>
    <row r="880" spans="1:4" x14ac:dyDescent="0.25">
      <c r="A880" s="5">
        <v>44197</v>
      </c>
      <c r="B880" t="s">
        <v>131</v>
      </c>
      <c r="C880" t="s">
        <v>220</v>
      </c>
      <c r="D880" s="1">
        <v>51.4913657771</v>
      </c>
    </row>
    <row r="881" spans="1:4" x14ac:dyDescent="0.25">
      <c r="A881" s="5">
        <v>44197</v>
      </c>
      <c r="B881" t="s">
        <v>132</v>
      </c>
      <c r="C881" t="s">
        <v>221</v>
      </c>
      <c r="D881" s="1">
        <v>39.567974537700003</v>
      </c>
    </row>
    <row r="882" spans="1:4" x14ac:dyDescent="0.25">
      <c r="A882" s="5">
        <v>44197</v>
      </c>
      <c r="B882" t="s">
        <v>134</v>
      </c>
      <c r="C882" t="s">
        <v>222</v>
      </c>
      <c r="D882" s="1">
        <v>10.165895061700001</v>
      </c>
    </row>
    <row r="883" spans="1:4" x14ac:dyDescent="0.25">
      <c r="A883" s="5">
        <v>44197</v>
      </c>
      <c r="B883" t="s">
        <v>135</v>
      </c>
      <c r="C883" t="s">
        <v>223</v>
      </c>
      <c r="D883" s="1">
        <v>7.4333800842000004</v>
      </c>
    </row>
    <row r="884" spans="1:4" x14ac:dyDescent="0.25">
      <c r="A884" s="5">
        <v>44197</v>
      </c>
      <c r="B884" t="s">
        <v>136</v>
      </c>
      <c r="C884" t="s">
        <v>224</v>
      </c>
      <c r="D884" s="1">
        <v>18.4478371501</v>
      </c>
    </row>
    <row r="885" spans="1:4" x14ac:dyDescent="0.25">
      <c r="A885" s="5">
        <v>44197</v>
      </c>
      <c r="B885" t="s">
        <v>137</v>
      </c>
      <c r="C885" t="s">
        <v>225</v>
      </c>
      <c r="D885" s="1">
        <v>17.207494338899998</v>
      </c>
    </row>
    <row r="886" spans="1:4" x14ac:dyDescent="0.25">
      <c r="A886" s="5">
        <v>44562</v>
      </c>
      <c r="B886" t="s">
        <v>33</v>
      </c>
      <c r="C886" t="s">
        <v>159</v>
      </c>
      <c r="D886" s="1">
        <v>34.410246606800001</v>
      </c>
    </row>
    <row r="887" spans="1:4" x14ac:dyDescent="0.25">
      <c r="A887" s="5">
        <v>44562</v>
      </c>
      <c r="B887" t="s">
        <v>52</v>
      </c>
      <c r="C887" t="s">
        <v>160</v>
      </c>
      <c r="D887" s="1">
        <v>45.267781241100003</v>
      </c>
    </row>
    <row r="888" spans="1:4" x14ac:dyDescent="0.25">
      <c r="A888" s="5">
        <v>44562</v>
      </c>
      <c r="B888" t="s">
        <v>53</v>
      </c>
      <c r="C888" t="s">
        <v>161</v>
      </c>
      <c r="D888" s="1">
        <v>63.443830570899998</v>
      </c>
    </row>
    <row r="889" spans="1:4" x14ac:dyDescent="0.25">
      <c r="A889" s="5">
        <v>44562</v>
      </c>
      <c r="B889" t="s">
        <v>54</v>
      </c>
      <c r="C889" t="s">
        <v>162</v>
      </c>
      <c r="D889" s="1">
        <v>61.9658119658</v>
      </c>
    </row>
    <row r="890" spans="1:4" x14ac:dyDescent="0.25">
      <c r="A890" s="5">
        <v>44562</v>
      </c>
      <c r="B890" t="s">
        <v>55</v>
      </c>
      <c r="C890" t="s">
        <v>163</v>
      </c>
      <c r="D890" s="1">
        <v>52.124352331600001</v>
      </c>
    </row>
    <row r="891" spans="1:4" x14ac:dyDescent="0.25">
      <c r="A891" s="5">
        <v>44562</v>
      </c>
      <c r="B891" t="s">
        <v>56</v>
      </c>
      <c r="C891" t="s">
        <v>164</v>
      </c>
      <c r="D891" s="1">
        <v>45.916870415600002</v>
      </c>
    </row>
    <row r="892" spans="1:4" x14ac:dyDescent="0.25">
      <c r="A892" s="5">
        <v>44562</v>
      </c>
      <c r="B892" t="s">
        <v>57</v>
      </c>
      <c r="C892" t="s">
        <v>165</v>
      </c>
      <c r="D892" s="1">
        <v>15.3873616566</v>
      </c>
    </row>
    <row r="893" spans="1:4" x14ac:dyDescent="0.25">
      <c r="A893" s="5">
        <v>44562</v>
      </c>
      <c r="B893" t="s">
        <v>58</v>
      </c>
      <c r="C893" t="s">
        <v>166</v>
      </c>
      <c r="D893" s="1">
        <v>5.9259259258999997</v>
      </c>
    </row>
    <row r="894" spans="1:4" x14ac:dyDescent="0.25">
      <c r="A894" s="5">
        <v>44562</v>
      </c>
      <c r="B894" t="s">
        <v>59</v>
      </c>
      <c r="C894" t="s">
        <v>167</v>
      </c>
      <c r="D894" s="1">
        <v>22.675486953299998</v>
      </c>
    </row>
    <row r="895" spans="1:4" x14ac:dyDescent="0.25">
      <c r="A895" s="5">
        <v>44562</v>
      </c>
      <c r="B895" t="s">
        <v>60</v>
      </c>
      <c r="C895" t="s">
        <v>168</v>
      </c>
      <c r="D895" s="1">
        <v>82.896551724099993</v>
      </c>
    </row>
    <row r="896" spans="1:4" x14ac:dyDescent="0.25">
      <c r="A896" s="5">
        <v>44562</v>
      </c>
      <c r="B896" t="s">
        <v>61</v>
      </c>
      <c r="C896" t="s">
        <v>169</v>
      </c>
      <c r="D896" s="1">
        <v>11.789449749899999</v>
      </c>
    </row>
    <row r="897" spans="1:4" x14ac:dyDescent="0.25">
      <c r="A897" s="5">
        <v>44562</v>
      </c>
      <c r="B897" t="s">
        <v>62</v>
      </c>
      <c r="C897" t="s">
        <v>170</v>
      </c>
      <c r="D897" s="1">
        <v>48</v>
      </c>
    </row>
    <row r="898" spans="1:4" x14ac:dyDescent="0.25">
      <c r="A898" s="5">
        <v>44562</v>
      </c>
      <c r="B898" t="s">
        <v>63</v>
      </c>
      <c r="C898" t="s">
        <v>171</v>
      </c>
      <c r="D898" s="1">
        <v>69.465648854999998</v>
      </c>
    </row>
    <row r="899" spans="1:4" x14ac:dyDescent="0.25">
      <c r="A899" s="5">
        <v>44562</v>
      </c>
      <c r="B899" t="s">
        <v>64</v>
      </c>
      <c r="C899" t="s">
        <v>172</v>
      </c>
      <c r="D899" s="1">
        <v>27.538726333900001</v>
      </c>
    </row>
    <row r="900" spans="1:4" x14ac:dyDescent="0.25">
      <c r="A900" s="5">
        <v>44562</v>
      </c>
      <c r="B900" t="s">
        <v>65</v>
      </c>
      <c r="C900" t="s">
        <v>173</v>
      </c>
      <c r="D900" s="1">
        <v>68.007606787599997</v>
      </c>
    </row>
    <row r="901" spans="1:4" x14ac:dyDescent="0.25">
      <c r="A901" s="5">
        <v>44562</v>
      </c>
      <c r="B901" t="s">
        <v>66</v>
      </c>
      <c r="C901" t="s">
        <v>174</v>
      </c>
      <c r="D901" s="1">
        <v>84.210526315799996</v>
      </c>
    </row>
    <row r="902" spans="1:4" x14ac:dyDescent="0.25">
      <c r="A902" s="5">
        <v>44562</v>
      </c>
      <c r="B902" t="s">
        <v>68</v>
      </c>
      <c r="C902" t="s">
        <v>175</v>
      </c>
      <c r="D902" s="1">
        <v>13.870967741899999</v>
      </c>
    </row>
    <row r="903" spans="1:4" x14ac:dyDescent="0.25">
      <c r="A903" s="5">
        <v>44562</v>
      </c>
      <c r="B903" t="s">
        <v>70</v>
      </c>
      <c r="C903" t="s">
        <v>226</v>
      </c>
      <c r="D903" s="1">
        <v>79.797979798</v>
      </c>
    </row>
    <row r="904" spans="1:4" x14ac:dyDescent="0.25">
      <c r="A904" s="5">
        <v>44562</v>
      </c>
      <c r="B904" t="s">
        <v>71</v>
      </c>
      <c r="C904" t="s">
        <v>176</v>
      </c>
      <c r="D904" s="1">
        <v>5.3264604810999998</v>
      </c>
    </row>
    <row r="905" spans="1:4" x14ac:dyDescent="0.25">
      <c r="A905" s="5">
        <v>44562</v>
      </c>
      <c r="B905" t="s">
        <v>72</v>
      </c>
      <c r="C905" t="s">
        <v>177</v>
      </c>
      <c r="D905" s="1">
        <v>3.8670411984999999</v>
      </c>
    </row>
    <row r="906" spans="1:4" x14ac:dyDescent="0.25">
      <c r="A906" s="5">
        <v>44562</v>
      </c>
      <c r="B906" t="s">
        <v>73</v>
      </c>
      <c r="C906" t="s">
        <v>178</v>
      </c>
      <c r="D906" s="1">
        <v>7.6791080858000003</v>
      </c>
    </row>
    <row r="907" spans="1:4" x14ac:dyDescent="0.25">
      <c r="A907" s="5">
        <v>44562</v>
      </c>
      <c r="B907" t="s">
        <v>74</v>
      </c>
      <c r="C907" t="s">
        <v>179</v>
      </c>
      <c r="D907" s="1">
        <v>60.891445003599998</v>
      </c>
    </row>
    <row r="908" spans="1:4" x14ac:dyDescent="0.25">
      <c r="A908" s="5">
        <v>44562</v>
      </c>
      <c r="B908" t="s">
        <v>75</v>
      </c>
      <c r="C908" t="s">
        <v>180</v>
      </c>
      <c r="D908" s="1">
        <v>40.551181102400001</v>
      </c>
    </row>
    <row r="909" spans="1:4" x14ac:dyDescent="0.25">
      <c r="A909" s="5">
        <v>44562</v>
      </c>
      <c r="B909" t="s">
        <v>76</v>
      </c>
      <c r="C909" t="s">
        <v>181</v>
      </c>
      <c r="D909" s="1">
        <v>20.456097227899999</v>
      </c>
    </row>
    <row r="910" spans="1:4" x14ac:dyDescent="0.25">
      <c r="A910" s="5">
        <v>44562</v>
      </c>
      <c r="B910" t="s">
        <v>78</v>
      </c>
      <c r="C910" t="s">
        <v>182</v>
      </c>
      <c r="D910" s="1">
        <v>25.842696629199999</v>
      </c>
    </row>
    <row r="911" spans="1:4" x14ac:dyDescent="0.25">
      <c r="A911" s="5">
        <v>44562</v>
      </c>
      <c r="B911" t="s">
        <v>79</v>
      </c>
      <c r="C911" t="s">
        <v>183</v>
      </c>
      <c r="D911" s="1">
        <v>17.947368421099998</v>
      </c>
    </row>
    <row r="912" spans="1:4" x14ac:dyDescent="0.25">
      <c r="A912" s="5">
        <v>44562</v>
      </c>
      <c r="B912" t="s">
        <v>80</v>
      </c>
      <c r="C912" t="s">
        <v>184</v>
      </c>
      <c r="D912" s="1">
        <v>6.6452304393999997</v>
      </c>
    </row>
    <row r="913" spans="1:4" x14ac:dyDescent="0.25">
      <c r="A913" s="5">
        <v>44562</v>
      </c>
      <c r="B913" t="s">
        <v>81</v>
      </c>
      <c r="C913" t="s">
        <v>185</v>
      </c>
      <c r="D913" s="1">
        <v>3.1873696752999998</v>
      </c>
    </row>
    <row r="914" spans="1:4" x14ac:dyDescent="0.25">
      <c r="A914" s="5">
        <v>44562</v>
      </c>
      <c r="B914" t="s">
        <v>82</v>
      </c>
      <c r="C914" t="s">
        <v>186</v>
      </c>
      <c r="D914" s="1">
        <v>44.033465433700002</v>
      </c>
    </row>
    <row r="915" spans="1:4" x14ac:dyDescent="0.25">
      <c r="A915" s="5">
        <v>44562</v>
      </c>
      <c r="B915" t="s">
        <v>84</v>
      </c>
      <c r="C915" t="s">
        <v>187</v>
      </c>
      <c r="D915" s="1">
        <v>43.760176228299997</v>
      </c>
    </row>
    <row r="916" spans="1:4" x14ac:dyDescent="0.25">
      <c r="A916" s="5">
        <v>44562</v>
      </c>
      <c r="B916" t="s">
        <v>88</v>
      </c>
      <c r="C916" t="s">
        <v>188</v>
      </c>
      <c r="D916" s="1">
        <v>12.276785714300001</v>
      </c>
    </row>
    <row r="917" spans="1:4" x14ac:dyDescent="0.25">
      <c r="A917" s="5">
        <v>44562</v>
      </c>
      <c r="B917" t="s">
        <v>89</v>
      </c>
      <c r="C917" t="s">
        <v>189</v>
      </c>
      <c r="D917" s="1">
        <v>35.863999999999997</v>
      </c>
    </row>
    <row r="918" spans="1:4" x14ac:dyDescent="0.25">
      <c r="A918" s="5">
        <v>44562</v>
      </c>
      <c r="B918" t="s">
        <v>91</v>
      </c>
      <c r="C918" t="s">
        <v>190</v>
      </c>
      <c r="D918" s="1">
        <v>13.043478260900001</v>
      </c>
    </row>
    <row r="919" spans="1:4" x14ac:dyDescent="0.25">
      <c r="A919" s="5">
        <v>44562</v>
      </c>
      <c r="B919" t="s">
        <v>92</v>
      </c>
      <c r="C919" t="s">
        <v>191</v>
      </c>
      <c r="D919" s="1">
        <v>45.662100456600001</v>
      </c>
    </row>
    <row r="920" spans="1:4" x14ac:dyDescent="0.25">
      <c r="A920" s="5">
        <v>44562</v>
      </c>
      <c r="B920" t="s">
        <v>93</v>
      </c>
      <c r="C920" t="s">
        <v>192</v>
      </c>
      <c r="D920" s="1">
        <v>54.969156956799999</v>
      </c>
    </row>
    <row r="921" spans="1:4" x14ac:dyDescent="0.25">
      <c r="A921" s="5">
        <v>44562</v>
      </c>
      <c r="B921" t="s">
        <v>94</v>
      </c>
      <c r="C921" t="s">
        <v>193</v>
      </c>
      <c r="D921" s="1">
        <v>12.006861063500001</v>
      </c>
    </row>
    <row r="922" spans="1:4" x14ac:dyDescent="0.25">
      <c r="A922" s="5">
        <v>44562</v>
      </c>
      <c r="B922" t="s">
        <v>95</v>
      </c>
      <c r="C922" t="s">
        <v>194</v>
      </c>
      <c r="D922" s="1">
        <v>2.9136454499000002</v>
      </c>
    </row>
    <row r="923" spans="1:4" x14ac:dyDescent="0.25">
      <c r="A923" s="5">
        <v>44562</v>
      </c>
      <c r="B923" t="s">
        <v>96</v>
      </c>
      <c r="C923" t="s">
        <v>195</v>
      </c>
      <c r="D923" s="1">
        <v>10.546875</v>
      </c>
    </row>
    <row r="924" spans="1:4" x14ac:dyDescent="0.25">
      <c r="A924" s="5">
        <v>44562</v>
      </c>
      <c r="B924" t="s">
        <v>97</v>
      </c>
      <c r="C924" t="s">
        <v>196</v>
      </c>
      <c r="D924" s="1">
        <v>2.0632472040000001</v>
      </c>
    </row>
    <row r="925" spans="1:4" x14ac:dyDescent="0.25">
      <c r="A925" s="5">
        <v>44562</v>
      </c>
      <c r="B925" t="s">
        <v>98</v>
      </c>
      <c r="C925" t="s">
        <v>197</v>
      </c>
      <c r="D925" s="1">
        <v>7.0656199082000004</v>
      </c>
    </row>
    <row r="926" spans="1:4" x14ac:dyDescent="0.25">
      <c r="A926" s="5">
        <v>44562</v>
      </c>
      <c r="B926" t="s">
        <v>99</v>
      </c>
      <c r="C926" t="s">
        <v>198</v>
      </c>
      <c r="D926" s="1">
        <v>47.147651006700002</v>
      </c>
    </row>
    <row r="927" spans="1:4" x14ac:dyDescent="0.25">
      <c r="A927" s="5">
        <v>44562</v>
      </c>
      <c r="B927" t="s">
        <v>100</v>
      </c>
      <c r="C927" t="s">
        <v>199</v>
      </c>
      <c r="D927" s="1">
        <v>10.1907774902</v>
      </c>
    </row>
    <row r="928" spans="1:4" x14ac:dyDescent="0.25">
      <c r="A928" s="5">
        <v>44562</v>
      </c>
      <c r="B928" t="s">
        <v>101</v>
      </c>
      <c r="C928" t="s">
        <v>200</v>
      </c>
      <c r="D928" s="1">
        <v>25.254582484699998</v>
      </c>
    </row>
    <row r="929" spans="1:4" x14ac:dyDescent="0.25">
      <c r="A929" s="5">
        <v>44562</v>
      </c>
      <c r="B929" t="s">
        <v>102</v>
      </c>
      <c r="C929" t="s">
        <v>201</v>
      </c>
      <c r="D929" s="1">
        <v>25.347222222199999</v>
      </c>
    </row>
    <row r="930" spans="1:4" x14ac:dyDescent="0.25">
      <c r="A930" s="5">
        <v>44562</v>
      </c>
      <c r="B930" t="s">
        <v>103</v>
      </c>
      <c r="C930" t="s">
        <v>202</v>
      </c>
      <c r="D930" s="1">
        <v>10.2176023759</v>
      </c>
    </row>
    <row r="931" spans="1:4" x14ac:dyDescent="0.25">
      <c r="A931" s="5">
        <v>44562</v>
      </c>
      <c r="B931" t="s">
        <v>105</v>
      </c>
      <c r="C931" t="s">
        <v>203</v>
      </c>
      <c r="D931" s="1">
        <v>40.080160320600001</v>
      </c>
    </row>
    <row r="932" spans="1:4" x14ac:dyDescent="0.25">
      <c r="A932" s="5">
        <v>44562</v>
      </c>
      <c r="B932" t="s">
        <v>106</v>
      </c>
      <c r="C932" t="s">
        <v>204</v>
      </c>
      <c r="D932" s="1">
        <v>4.6983449011999996</v>
      </c>
    </row>
    <row r="933" spans="1:4" x14ac:dyDescent="0.25">
      <c r="A933" s="5">
        <v>44562</v>
      </c>
      <c r="B933" t="s">
        <v>108</v>
      </c>
      <c r="C933" t="s">
        <v>205</v>
      </c>
      <c r="D933" s="1">
        <v>46.700898587899999</v>
      </c>
    </row>
    <row r="934" spans="1:4" x14ac:dyDescent="0.25">
      <c r="A934" s="5">
        <v>44562</v>
      </c>
      <c r="B934" t="s">
        <v>109</v>
      </c>
      <c r="C934" t="s">
        <v>206</v>
      </c>
      <c r="D934" s="1">
        <v>69.920544835399994</v>
      </c>
    </row>
    <row r="935" spans="1:4" x14ac:dyDescent="0.25">
      <c r="A935" s="5">
        <v>44562</v>
      </c>
      <c r="B935" t="s">
        <v>111</v>
      </c>
      <c r="C935" t="s">
        <v>207</v>
      </c>
      <c r="D935" s="1">
        <v>33.387710712299999</v>
      </c>
    </row>
    <row r="936" spans="1:4" x14ac:dyDescent="0.25">
      <c r="A936" s="5">
        <v>44562</v>
      </c>
      <c r="B936" t="s">
        <v>112</v>
      </c>
      <c r="C936" t="s">
        <v>208</v>
      </c>
      <c r="D936" s="1">
        <v>35.941320293399997</v>
      </c>
    </row>
    <row r="937" spans="1:4" x14ac:dyDescent="0.25">
      <c r="A937" s="5">
        <v>44562</v>
      </c>
      <c r="B937" t="s">
        <v>113</v>
      </c>
      <c r="C937" t="s">
        <v>209</v>
      </c>
      <c r="D937" s="1">
        <v>14.2833333333</v>
      </c>
    </row>
    <row r="938" spans="1:4" x14ac:dyDescent="0.25">
      <c r="A938" s="5">
        <v>44562</v>
      </c>
      <c r="B938" t="s">
        <v>121</v>
      </c>
      <c r="C938" t="s">
        <v>210</v>
      </c>
      <c r="D938" s="1">
        <v>4.4124268347999998</v>
      </c>
    </row>
    <row r="939" spans="1:4" x14ac:dyDescent="0.25">
      <c r="A939" s="5">
        <v>44562</v>
      </c>
      <c r="B939" t="s">
        <v>122</v>
      </c>
      <c r="C939" t="s">
        <v>211</v>
      </c>
      <c r="D939" s="1">
        <v>65.693430656900006</v>
      </c>
    </row>
    <row r="940" spans="1:4" x14ac:dyDescent="0.25">
      <c r="A940" s="5">
        <v>44562</v>
      </c>
      <c r="B940" t="s">
        <v>123</v>
      </c>
      <c r="C940" t="s">
        <v>212</v>
      </c>
      <c r="D940" s="1">
        <v>52.309142318600003</v>
      </c>
    </row>
    <row r="941" spans="1:4" x14ac:dyDescent="0.25">
      <c r="A941" s="5">
        <v>44562</v>
      </c>
      <c r="B941" t="s">
        <v>124</v>
      </c>
      <c r="C941" t="s">
        <v>213</v>
      </c>
      <c r="D941" s="1">
        <v>0.45482110370000001</v>
      </c>
    </row>
    <row r="942" spans="1:4" x14ac:dyDescent="0.25">
      <c r="A942" s="5">
        <v>44562</v>
      </c>
      <c r="B942" t="s">
        <v>125</v>
      </c>
      <c r="C942" t="s">
        <v>214</v>
      </c>
      <c r="D942" s="1">
        <v>20.675062972300001</v>
      </c>
    </row>
    <row r="943" spans="1:4" x14ac:dyDescent="0.25">
      <c r="A943" s="5">
        <v>44562</v>
      </c>
      <c r="B943" t="s">
        <v>126</v>
      </c>
      <c r="C943" t="s">
        <v>215</v>
      </c>
      <c r="D943" s="1">
        <v>29.3313069909</v>
      </c>
    </row>
    <row r="944" spans="1:4" x14ac:dyDescent="0.25">
      <c r="A944" s="5">
        <v>44562</v>
      </c>
      <c r="B944" t="s">
        <v>127</v>
      </c>
      <c r="C944" t="s">
        <v>216</v>
      </c>
      <c r="D944" s="1">
        <v>3.5270094672000001</v>
      </c>
    </row>
    <row r="945" spans="1:4" x14ac:dyDescent="0.25">
      <c r="A945" s="5">
        <v>44562</v>
      </c>
      <c r="B945" t="s">
        <v>128</v>
      </c>
      <c r="C945" t="s">
        <v>217</v>
      </c>
      <c r="D945" s="1">
        <v>8.8005059545000002</v>
      </c>
    </row>
    <row r="946" spans="1:4" x14ac:dyDescent="0.25">
      <c r="A946" s="5">
        <v>44562</v>
      </c>
      <c r="B946" t="s">
        <v>129</v>
      </c>
      <c r="C946" t="s">
        <v>218</v>
      </c>
      <c r="D946" s="1">
        <v>63.094170403600003</v>
      </c>
    </row>
    <row r="947" spans="1:4" x14ac:dyDescent="0.25">
      <c r="A947" s="5">
        <v>44562</v>
      </c>
      <c r="B947" t="s">
        <v>130</v>
      </c>
      <c r="C947" t="s">
        <v>219</v>
      </c>
      <c r="D947" s="1">
        <v>22.530236429399999</v>
      </c>
    </row>
    <row r="948" spans="1:4" x14ac:dyDescent="0.25">
      <c r="A948" s="5">
        <v>44562</v>
      </c>
      <c r="B948" t="s">
        <v>131</v>
      </c>
      <c r="C948" t="s">
        <v>220</v>
      </c>
      <c r="D948" s="1">
        <v>51.4913657771</v>
      </c>
    </row>
    <row r="949" spans="1:4" x14ac:dyDescent="0.25">
      <c r="A949" s="5">
        <v>44562</v>
      </c>
      <c r="B949" t="s">
        <v>132</v>
      </c>
      <c r="C949" t="s">
        <v>221</v>
      </c>
      <c r="D949" s="1">
        <v>39.567974537700003</v>
      </c>
    </row>
    <row r="950" spans="1:4" x14ac:dyDescent="0.25">
      <c r="A950" s="5">
        <v>44562</v>
      </c>
      <c r="B950" t="s">
        <v>134</v>
      </c>
      <c r="C950" t="s">
        <v>222</v>
      </c>
      <c r="D950" s="1">
        <v>10.165895061700001</v>
      </c>
    </row>
    <row r="951" spans="1:4" x14ac:dyDescent="0.25">
      <c r="A951" s="5">
        <v>44562</v>
      </c>
      <c r="B951" t="s">
        <v>135</v>
      </c>
      <c r="C951" t="s">
        <v>223</v>
      </c>
      <c r="D951" s="1">
        <v>7.4333800842000004</v>
      </c>
    </row>
    <row r="952" spans="1:4" x14ac:dyDescent="0.25">
      <c r="A952" s="5">
        <v>44562</v>
      </c>
      <c r="B952" t="s">
        <v>136</v>
      </c>
      <c r="C952" t="s">
        <v>224</v>
      </c>
      <c r="D952" s="1">
        <v>18.4478371501</v>
      </c>
    </row>
    <row r="953" spans="1:4" x14ac:dyDescent="0.25">
      <c r="A953" s="5">
        <v>44562</v>
      </c>
      <c r="B953" t="s">
        <v>137</v>
      </c>
      <c r="C953" t="s">
        <v>225</v>
      </c>
      <c r="D953" s="1">
        <v>17.207494338899998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31.5703125" bestFit="1" customWidth="1"/>
    <col min="2" max="2" width="15.140625" customWidth="1"/>
    <col min="3" max="3" width="11" bestFit="1" customWidth="1"/>
    <col min="4" max="12" width="9.5703125" bestFit="1" customWidth="1"/>
    <col min="13" max="13" width="9.28515625" customWidth="1"/>
    <col min="14" max="16" width="9.5703125" bestFit="1" customWidth="1"/>
  </cols>
  <sheetData>
    <row r="1" spans="1:16" x14ac:dyDescent="0.25">
      <c r="A1" t="s">
        <v>144</v>
      </c>
      <c r="B1" t="s">
        <v>227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2">
        <f>(GVAa!C2*('1-Cr'!C2/100))/(Va!C2*10^9)</f>
        <v>0.8504018259113586</v>
      </c>
      <c r="D2" s="2">
        <f>(GVAa!D2*('1-Cr'!D2/100))/(Va!D2*10^9)</f>
        <v>0.8504018259113586</v>
      </c>
      <c r="E2" s="2">
        <f>(GVAa!E2*('1-Cr'!E2/100))/(Va!E2*10^9)</f>
        <v>0.8504018259113586</v>
      </c>
      <c r="F2" s="2">
        <f>(GVAa!F2*('1-Cr'!F2/100))/(Va!F2*10^9)</f>
        <v>0.8504018259113586</v>
      </c>
      <c r="G2" s="2">
        <f>(GVAa!G2*('1-Cr'!G2/100))/(Va!G2*10^9)</f>
        <v>0.59650447692763242</v>
      </c>
      <c r="H2" s="2">
        <f>(GVAa!H2*('1-Cr'!H2/100))/(Va!H2*10^9)</f>
        <v>0.59650447692763242</v>
      </c>
      <c r="I2" s="2">
        <f>(GVAa!I2*('1-Cr'!I2/100))/(Va!I2*10^9)</f>
        <v>0.59650447692763242</v>
      </c>
      <c r="J2" s="2">
        <f>(GVAa!J2*('1-Cr'!J2/100))/(Va!J2*10^9)</f>
        <v>0.59650447692763242</v>
      </c>
      <c r="K2" s="2">
        <f>(GVAa!K2*('1-Cr'!K2/100))/(Va!K2*10^9)</f>
        <v>0.59650447692763242</v>
      </c>
      <c r="L2" s="2">
        <f>(GVAa!L2*('1-Cr'!L2/100))/(Va!L2*10^9)</f>
        <v>0.61872964433316102</v>
      </c>
      <c r="M2" s="2">
        <f>(GVAa!M2*('1-Cr'!M2/100))/(Va!M2*10^9)</f>
        <v>0.61872964433316102</v>
      </c>
      <c r="N2" s="2">
        <f>(GVAa!N2*('1-Cr'!N2/100))/(Va!N2*10^9)</f>
        <v>0.61872964433316102</v>
      </c>
      <c r="O2" s="2">
        <f>(GVAa!O2*('1-Cr'!O2/100))/(Va!O2*10^9)</f>
        <v>0.61872964433316102</v>
      </c>
      <c r="P2" s="2">
        <f>(GVAa!P2*('1-Cr'!P2/100))/(Va!P2*10^9)</f>
        <v>0.61872964433316102</v>
      </c>
    </row>
    <row r="3" spans="1:16" x14ac:dyDescent="0.25">
      <c r="A3" t="s">
        <v>52</v>
      </c>
      <c r="B3" t="s">
        <v>160</v>
      </c>
      <c r="C3" s="2">
        <f>(GVAa!C3*('1-Cr'!C3/100))/(Va!C3*10^9)</f>
        <v>0.17790081076313502</v>
      </c>
      <c r="D3" s="2">
        <f>(GVAa!D3*('1-Cr'!D3/100))/(Va!D3*10^9)</f>
        <v>0.17790081076313502</v>
      </c>
      <c r="E3" s="2">
        <f>(GVAa!E3*('1-Cr'!E3/100))/(Va!E3*10^9)</f>
        <v>0.17790081076313502</v>
      </c>
      <c r="F3" s="2">
        <f>(GVAa!F3*('1-Cr'!F3/100))/(Va!F3*10^9)</f>
        <v>0.17790081076313502</v>
      </c>
      <c r="G3" s="2">
        <f>(GVAa!G3*('1-Cr'!G3/100))/(Va!G3*10^9)</f>
        <v>0.26793545918589912</v>
      </c>
      <c r="H3" s="2">
        <f>(GVAa!H3*('1-Cr'!H3/100))/(Va!H3*10^9)</f>
        <v>0.26793545918589912</v>
      </c>
      <c r="I3" s="2">
        <f>(GVAa!I3*('1-Cr'!I3/100))/(Va!I3*10^9)</f>
        <v>0.26793545918589912</v>
      </c>
      <c r="J3" s="2">
        <f>(GVAa!J3*('1-Cr'!J3/100))/(Va!J3*10^9)</f>
        <v>0.26793545918589912</v>
      </c>
      <c r="K3" s="2">
        <f>(GVAa!K3*('1-Cr'!K3/100))/(Va!K3*10^9)</f>
        <v>0.26793545918589912</v>
      </c>
      <c r="L3" s="2">
        <f>(GVAa!L3*('1-Cr'!L3/100))/(Va!L3*10^9)</f>
        <v>0.22399352155102159</v>
      </c>
      <c r="M3" s="2">
        <f>(GVAa!M3*('1-Cr'!M3/100))/(Va!M3*10^9)</f>
        <v>0.22399352155102159</v>
      </c>
      <c r="N3" s="2">
        <f>(GVAa!N3*('1-Cr'!N3/100))/(Va!N3*10^9)</f>
        <v>0.22399352155102159</v>
      </c>
      <c r="O3" s="2">
        <f>(GVAa!O3*('1-Cr'!O3/100))/(Va!O3*10^9)</f>
        <v>0.22399352155102159</v>
      </c>
      <c r="P3" s="2">
        <f>(GVAa!P3*('1-Cr'!P3/100))/(Va!P3*10^9)</f>
        <v>0.22399352155102159</v>
      </c>
    </row>
    <row r="4" spans="1:16" x14ac:dyDescent="0.25">
      <c r="A4" t="s">
        <v>53</v>
      </c>
      <c r="B4" t="s">
        <v>161</v>
      </c>
      <c r="C4" s="2">
        <f>(GVAa!C4*('1-Cr'!C4/100))/(Va!C4*10^9)</f>
        <v>0.55954676784969903</v>
      </c>
      <c r="D4" s="2">
        <f>(GVAa!D4*('1-Cr'!D4/100))/(Va!D4*10^9)</f>
        <v>0.55954676784969903</v>
      </c>
      <c r="E4" s="2">
        <f>(GVAa!E4*('1-Cr'!E4/100))/(Va!E4*10^9)</f>
        <v>0.55954676784969903</v>
      </c>
      <c r="F4" s="2">
        <f>(GVAa!F4*('1-Cr'!F4/100))/(Va!F4*10^9)</f>
        <v>0.55954676784969903</v>
      </c>
      <c r="G4" s="2">
        <f>(GVAa!G4*('1-Cr'!G4/100))/(Va!G4*10^9)</f>
        <v>0.65859219083799481</v>
      </c>
      <c r="H4" s="2">
        <f>(GVAa!H4*('1-Cr'!H4/100))/(Va!H4*10^9)</f>
        <v>0.65859219083799481</v>
      </c>
      <c r="I4" s="2">
        <f>(GVAa!I4*('1-Cr'!I4/100))/(Va!I4*10^9)</f>
        <v>0.65859219083799481</v>
      </c>
      <c r="J4" s="2">
        <f>(GVAa!J4*('1-Cr'!J4/100))/(Va!J4*10^9)</f>
        <v>0.65859219083799481</v>
      </c>
      <c r="K4" s="2">
        <f>(GVAa!K4*('1-Cr'!K4/100))/(Va!K4*10^9)</f>
        <v>0.65859219083799481</v>
      </c>
      <c r="L4" s="2">
        <f>(GVAa!L4*('1-Cr'!L4/100))/(Va!L4*10^9)</f>
        <v>0.69553945634598746</v>
      </c>
      <c r="M4" s="2">
        <f>(GVAa!M4*('1-Cr'!M4/100))/(Va!M4*10^9)</f>
        <v>0.69553945634598746</v>
      </c>
      <c r="N4" s="2">
        <f>(GVAa!N4*('1-Cr'!N4/100))/(Va!N4*10^9)</f>
        <v>0.69553945634598746</v>
      </c>
      <c r="O4" s="2">
        <f>(GVAa!O4*('1-Cr'!O4/100))/(Va!O4*10^9)</f>
        <v>0.69553945634598746</v>
      </c>
      <c r="P4" s="2">
        <f>(GVAa!P4*('1-Cr'!P4/100))/(Va!P4*10^9)</f>
        <v>0.69553945634598746</v>
      </c>
    </row>
    <row r="5" spans="1:16" x14ac:dyDescent="0.25">
      <c r="A5" t="s">
        <v>54</v>
      </c>
      <c r="B5" t="s">
        <v>162</v>
      </c>
      <c r="C5" s="2">
        <f>(GVAa!C5*('1-Cr'!C5/100))/(Va!C5*10^9)</f>
        <v>0.29167170586619356</v>
      </c>
      <c r="D5" s="2">
        <f>(GVAa!D5*('1-Cr'!D5/100))/(Va!D5*10^9)</f>
        <v>0.29167170586619356</v>
      </c>
      <c r="E5" s="2">
        <f>(GVAa!E5*('1-Cr'!E5/100))/(Va!E5*10^9)</f>
        <v>0.29167170586619356</v>
      </c>
      <c r="F5" s="2">
        <f>(GVAa!F5*('1-Cr'!F5/100))/(Va!F5*10^9)</f>
        <v>0.29167170586619356</v>
      </c>
      <c r="G5" s="2">
        <f>(GVAa!G5*('1-Cr'!G5/100))/(Va!G5*10^9)</f>
        <v>0.32218655753749242</v>
      </c>
      <c r="H5" s="2">
        <f>(GVAa!H5*('1-Cr'!H5/100))/(Va!H5*10^9)</f>
        <v>0.32218655753749242</v>
      </c>
      <c r="I5" s="2">
        <f>(GVAa!I5*('1-Cr'!I5/100))/(Va!I5*10^9)</f>
        <v>0.32218655753749242</v>
      </c>
      <c r="J5" s="2">
        <f>(GVAa!J5*('1-Cr'!J5/100))/(Va!J5*10^9)</f>
        <v>0.32218655753749242</v>
      </c>
      <c r="K5" s="2">
        <f>(GVAa!K5*('1-Cr'!K5/100))/(Va!K5*10^9)</f>
        <v>0.32218655753749242</v>
      </c>
      <c r="L5" s="2">
        <f>(GVAa!L5*('1-Cr'!L5/100))/(Va!L5*10^9)</f>
        <v>0.34968412950723665</v>
      </c>
      <c r="M5" s="2">
        <f>(GVAa!M5*('1-Cr'!M5/100))/(Va!M5*10^9)</f>
        <v>0.34968412950723665</v>
      </c>
      <c r="N5" s="2">
        <f>(GVAa!N5*('1-Cr'!N5/100))/(Va!N5*10^9)</f>
        <v>0.34968412950723665</v>
      </c>
      <c r="O5" s="2">
        <f>(GVAa!O5*('1-Cr'!O5/100))/(Va!O5*10^9)</f>
        <v>0.34968412950723665</v>
      </c>
      <c r="P5" s="2">
        <f>(GVAa!P5*('1-Cr'!P5/100))/(Va!P5*10^9)</f>
        <v>0.34968412950723665</v>
      </c>
    </row>
    <row r="6" spans="1:16" x14ac:dyDescent="0.25">
      <c r="A6" t="s">
        <v>55</v>
      </c>
      <c r="B6" t="s">
        <v>163</v>
      </c>
      <c r="C6" s="2">
        <f>(GVAa!C6*('1-Cr'!C6/100))/(Va!C6*10^9)</f>
        <v>5.9896128738107297E-2</v>
      </c>
      <c r="D6" s="2">
        <f>(GVAa!D6*('1-Cr'!D6/100))/(Va!D6*10^9)</f>
        <v>5.9896128738107297E-2</v>
      </c>
      <c r="E6" s="2">
        <f>(GVAa!E6*('1-Cr'!E6/100))/(Va!E6*10^9)</f>
        <v>5.9896128738107297E-2</v>
      </c>
      <c r="F6" s="2">
        <f>(GVAa!F6*('1-Cr'!F6/100))/(Va!F6*10^9)</f>
        <v>5.9896128738107297E-2</v>
      </c>
      <c r="G6" s="2">
        <f>(GVAa!G6*('1-Cr'!G6/100))/(Va!G6*10^9)</f>
        <v>9.5739443887504924E-2</v>
      </c>
      <c r="H6" s="2">
        <f>(GVAa!H6*('1-Cr'!H6/100))/(Va!H6*10^9)</f>
        <v>9.5739443887504924E-2</v>
      </c>
      <c r="I6" s="2">
        <f>(GVAa!I6*('1-Cr'!I6/100))/(Va!I6*10^9)</f>
        <v>9.5739443887504924E-2</v>
      </c>
      <c r="J6" s="2">
        <f>(GVAa!J6*('1-Cr'!J6/100))/(Va!J6*10^9)</f>
        <v>9.5739443887504924E-2</v>
      </c>
      <c r="K6" s="2">
        <f>(GVAa!K6*('1-Cr'!K6/100))/(Va!K6*10^9)</f>
        <v>9.5739443887504924E-2</v>
      </c>
      <c r="L6" s="2">
        <f>(GVAa!L6*('1-Cr'!L6/100))/(Va!L6*10^9)</f>
        <v>0.10282950820442159</v>
      </c>
      <c r="M6" s="2">
        <f>(GVAa!M6*('1-Cr'!M6/100))/(Va!M6*10^9)</f>
        <v>0.10282950820442159</v>
      </c>
      <c r="N6" s="2">
        <f>(GVAa!N6*('1-Cr'!N6/100))/(Va!N6*10^9)</f>
        <v>0.10282950820442159</v>
      </c>
      <c r="O6" s="2">
        <f>(GVAa!O6*('1-Cr'!O6/100))/(Va!O6*10^9)</f>
        <v>0.10282950820442159</v>
      </c>
      <c r="P6" s="2">
        <f>(GVAa!P6*('1-Cr'!P6/100))/(Va!P6*10^9)</f>
        <v>0.10282950820442159</v>
      </c>
    </row>
    <row r="7" spans="1:16" x14ac:dyDescent="0.25">
      <c r="A7" t="s">
        <v>56</v>
      </c>
      <c r="B7" t="s">
        <v>164</v>
      </c>
      <c r="C7" s="2">
        <f>(GVAa!C7*('1-Cr'!C7/100))/(Va!C7*10^9)</f>
        <v>5.9583500699907768E-2</v>
      </c>
      <c r="D7" s="2">
        <f>(GVAa!D7*('1-Cr'!D7/100))/(Va!D7*10^9)</f>
        <v>5.9583500699907768E-2</v>
      </c>
      <c r="E7" s="2">
        <f>(GVAa!E7*('1-Cr'!E7/100))/(Va!E7*10^9)</f>
        <v>5.9583500699907768E-2</v>
      </c>
      <c r="F7" s="2">
        <f>(GVAa!F7*('1-Cr'!F7/100))/(Va!F7*10^9)</f>
        <v>5.9583500699907768E-2</v>
      </c>
      <c r="G7" s="2">
        <f>(GVAa!G7*('1-Cr'!G7/100))/(Va!G7*10^9)</f>
        <v>6.0361358201945582E-2</v>
      </c>
      <c r="H7" s="2">
        <f>(GVAa!H7*('1-Cr'!H7/100))/(Va!H7*10^9)</f>
        <v>6.0361358201945582E-2</v>
      </c>
      <c r="I7" s="2">
        <f>(GVAa!I7*('1-Cr'!I7/100))/(Va!I7*10^9)</f>
        <v>6.0361358201945582E-2</v>
      </c>
      <c r="J7" s="2">
        <f>(GVAa!J7*('1-Cr'!J7/100))/(Va!J7*10^9)</f>
        <v>6.0361358201945582E-2</v>
      </c>
      <c r="K7" s="2">
        <f>(GVAa!K7*('1-Cr'!K7/100))/(Va!K7*10^9)</f>
        <v>6.0361358201945582E-2</v>
      </c>
      <c r="L7" s="2">
        <f>(GVAa!L7*('1-Cr'!L7/100))/(Va!L7*10^9)</f>
        <v>7.001951115865418E-2</v>
      </c>
      <c r="M7" s="2">
        <f>(GVAa!M7*('1-Cr'!M7/100))/(Va!M7*10^9)</f>
        <v>7.001951115865418E-2</v>
      </c>
      <c r="N7" s="2">
        <f>(GVAa!N7*('1-Cr'!N7/100))/(Va!N7*10^9)</f>
        <v>7.001951115865418E-2</v>
      </c>
      <c r="O7" s="2">
        <f>(GVAa!O7*('1-Cr'!O7/100))/(Va!O7*10^9)</f>
        <v>7.001951115865418E-2</v>
      </c>
      <c r="P7" s="2">
        <f>(GVAa!P7*('1-Cr'!P7/100))/(Va!P7*10^9)</f>
        <v>7.001951115865418E-2</v>
      </c>
    </row>
    <row r="8" spans="1:16" x14ac:dyDescent="0.25">
      <c r="A8" t="s">
        <v>57</v>
      </c>
      <c r="B8" t="s">
        <v>165</v>
      </c>
      <c r="C8" s="2">
        <f>(GVAa!C8*('1-Cr'!C8/100))/(Va!C8*10^9)</f>
        <v>4.1354622297122015E-2</v>
      </c>
      <c r="D8" s="2">
        <f>(GVAa!D8*('1-Cr'!D8/100))/(Va!D8*10^9)</f>
        <v>4.1354622297122015E-2</v>
      </c>
      <c r="E8" s="2">
        <f>(GVAa!E8*('1-Cr'!E8/100))/(Va!E8*10^9)</f>
        <v>4.1354622297122015E-2</v>
      </c>
      <c r="F8" s="2">
        <f>(GVAa!F8*('1-Cr'!F8/100))/(Va!F8*10^9)</f>
        <v>4.1354622297122015E-2</v>
      </c>
      <c r="G8" s="2">
        <f>(GVAa!G8*('1-Cr'!G8/100))/(Va!G8*10^9)</f>
        <v>5.6160753179625329E-2</v>
      </c>
      <c r="H8" s="2">
        <f>(GVAa!H8*('1-Cr'!H8/100))/(Va!H8*10^9)</f>
        <v>5.6160753179625329E-2</v>
      </c>
      <c r="I8" s="2">
        <f>(GVAa!I8*('1-Cr'!I8/100))/(Va!I8*10^9)</f>
        <v>5.6160753179625329E-2</v>
      </c>
      <c r="J8" s="2">
        <f>(GVAa!J8*('1-Cr'!J8/100))/(Va!J8*10^9)</f>
        <v>5.6160753179625329E-2</v>
      </c>
      <c r="K8" s="2">
        <f>(GVAa!K8*('1-Cr'!K8/100))/(Va!K8*10^9)</f>
        <v>5.6160753179625329E-2</v>
      </c>
      <c r="L8" s="2">
        <f>(GVAa!L8*('1-Cr'!L8/100))/(Va!L8*10^9)</f>
        <v>5.5424282310143111E-2</v>
      </c>
      <c r="M8" s="2">
        <f>(GVAa!M8*('1-Cr'!M8/100))/(Va!M8*10^9)</f>
        <v>5.5424282310143111E-2</v>
      </c>
      <c r="N8" s="2">
        <f>(GVAa!N8*('1-Cr'!N8/100))/(Va!N8*10^9)</f>
        <v>5.5424282310143111E-2</v>
      </c>
      <c r="O8" s="2">
        <f>(GVAa!O8*('1-Cr'!O8/100))/(Va!O8*10^9)</f>
        <v>5.5424282310143111E-2</v>
      </c>
      <c r="P8" s="2">
        <f>(GVAa!P8*('1-Cr'!P8/100))/(Va!P8*10^9)</f>
        <v>5.5424282310143111E-2</v>
      </c>
    </row>
    <row r="9" spans="1:16" x14ac:dyDescent="0.25">
      <c r="A9" t="s">
        <v>58</v>
      </c>
      <c r="B9" t="s">
        <v>166</v>
      </c>
      <c r="C9" s="2">
        <f>(GVAa!C9*('1-Cr'!C9/100))/(Va!C9*10^9)</f>
        <v>0.36195283687536584</v>
      </c>
      <c r="D9" s="2">
        <f>(GVAa!D9*('1-Cr'!D9/100))/(Va!D9*10^9)</f>
        <v>0.36195283687536584</v>
      </c>
      <c r="E9" s="2">
        <f>(GVAa!E9*('1-Cr'!E9/100))/(Va!E9*10^9)</f>
        <v>0.36195283687536584</v>
      </c>
      <c r="F9" s="2">
        <f>(GVAa!F9*('1-Cr'!F9/100))/(Va!F9*10^9)</f>
        <v>0.36195283687536584</v>
      </c>
      <c r="G9" s="2">
        <f>(GVAa!G9*('1-Cr'!G9/100))/(Va!G9*10^9)</f>
        <v>0.31794100982723444</v>
      </c>
      <c r="H9" s="2">
        <f>(GVAa!H9*('1-Cr'!H9/100))/(Va!H9*10^9)</f>
        <v>0.31794100982723444</v>
      </c>
      <c r="I9" s="2">
        <f>(GVAa!I9*('1-Cr'!I9/100))/(Va!I9*10^9)</f>
        <v>0.31794100982723444</v>
      </c>
      <c r="J9" s="2">
        <f>(GVAa!J9*('1-Cr'!J9/100))/(Va!J9*10^9)</f>
        <v>0.31794100982723444</v>
      </c>
      <c r="K9" s="2">
        <f>(GVAa!K9*('1-Cr'!K9/100))/(Va!K9*10^9)</f>
        <v>0.31794100982723444</v>
      </c>
      <c r="L9" s="2">
        <f>(GVAa!L9*('1-Cr'!L9/100))/(Va!L9*10^9)</f>
        <v>0.2774361394152608</v>
      </c>
      <c r="M9" s="2">
        <f>(GVAa!M9*('1-Cr'!M9/100))/(Va!M9*10^9)</f>
        <v>0.2774361394152608</v>
      </c>
      <c r="N9" s="2">
        <f>(GVAa!N9*('1-Cr'!N9/100))/(Va!N9*10^9)</f>
        <v>0.2774361394152608</v>
      </c>
      <c r="O9" s="2">
        <f>(GVAa!O9*('1-Cr'!O9/100))/(Va!O9*10^9)</f>
        <v>0.2774361394152608</v>
      </c>
      <c r="P9" s="2">
        <f>(GVAa!P9*('1-Cr'!P9/100))/(Va!P9*10^9)</f>
        <v>0.2774361394152608</v>
      </c>
    </row>
    <row r="10" spans="1:16" x14ac:dyDescent="0.25">
      <c r="A10" t="s">
        <v>59</v>
      </c>
      <c r="B10" t="s">
        <v>167</v>
      </c>
      <c r="C10" s="2">
        <f>(GVAa!C10*('1-Cr'!C10/100))/(Va!C10*10^9)</f>
        <v>3.6051180071989278E-2</v>
      </c>
      <c r="D10" s="2">
        <f>(GVAa!D10*('1-Cr'!D10/100))/(Va!D10*10^9)</f>
        <v>3.6051180071989278E-2</v>
      </c>
      <c r="E10" s="2">
        <f>(GVAa!E10*('1-Cr'!E10/100))/(Va!E10*10^9)</f>
        <v>3.6051180071989278E-2</v>
      </c>
      <c r="F10" s="2">
        <f>(GVAa!F10*('1-Cr'!F10/100))/(Va!F10*10^9)</f>
        <v>3.6051180071989278E-2</v>
      </c>
      <c r="G10" s="2">
        <f>(GVAa!G10*('1-Cr'!G10/100))/(Va!G10*10^9)</f>
        <v>4.5422425343013044E-2</v>
      </c>
      <c r="H10" s="2">
        <f>(GVAa!H10*('1-Cr'!H10/100))/(Va!H10*10^9)</f>
        <v>4.5422425343013044E-2</v>
      </c>
      <c r="I10" s="2">
        <f>(GVAa!I10*('1-Cr'!I10/100))/(Va!I10*10^9)</f>
        <v>4.5422425343013044E-2</v>
      </c>
      <c r="J10" s="2">
        <f>(GVAa!J10*('1-Cr'!J10/100))/(Va!J10*10^9)</f>
        <v>4.5422425343013044E-2</v>
      </c>
      <c r="K10" s="2">
        <f>(GVAa!K10*('1-Cr'!K10/100))/(Va!K10*10^9)</f>
        <v>4.5422425343013044E-2</v>
      </c>
      <c r="L10" s="2">
        <f>(GVAa!L10*('1-Cr'!L10/100))/(Va!L10*10^9)</f>
        <v>5.0381130972075978E-2</v>
      </c>
      <c r="M10" s="2">
        <f>(GVAa!M10*('1-Cr'!M10/100))/(Va!M10*10^9)</f>
        <v>5.0381130972075978E-2</v>
      </c>
      <c r="N10" s="2">
        <f>(GVAa!N10*('1-Cr'!N10/100))/(Va!N10*10^9)</f>
        <v>5.0381130972075978E-2</v>
      </c>
      <c r="O10" s="2">
        <f>(GVAa!O10*('1-Cr'!O10/100))/(Va!O10*10^9)</f>
        <v>5.0381130972075978E-2</v>
      </c>
      <c r="P10" s="2">
        <f>(GVAa!P10*('1-Cr'!P10/100))/(Va!P10*10^9)</f>
        <v>5.0381130972075978E-2</v>
      </c>
    </row>
    <row r="11" spans="1:16" x14ac:dyDescent="0.25">
      <c r="A11" t="s">
        <v>60</v>
      </c>
      <c r="B11" t="s">
        <v>168</v>
      </c>
      <c r="C11" s="2">
        <f>(GVAa!C11*('1-Cr'!C11/100))/(Va!C11*10^9)</f>
        <v>0.18725993041285699</v>
      </c>
      <c r="D11" s="2">
        <f>(GVAa!D11*('1-Cr'!D11/100))/(Va!D11*10^9)</f>
        <v>0.18725993041285699</v>
      </c>
      <c r="E11" s="2">
        <f>(GVAa!E11*('1-Cr'!E11/100))/(Va!E11*10^9)</f>
        <v>0.18725993041285699</v>
      </c>
      <c r="F11" s="2">
        <f>(GVAa!F11*('1-Cr'!F11/100))/(Va!F11*10^9)</f>
        <v>0.18725993041285699</v>
      </c>
      <c r="G11" s="2">
        <f>(GVAa!G11*('1-Cr'!G11/100))/(Va!G11*10^9)</f>
        <v>0.13172370549325363</v>
      </c>
      <c r="H11" s="2">
        <f>(GVAa!H11*('1-Cr'!H11/100))/(Va!H11*10^9)</f>
        <v>0.13172370549325363</v>
      </c>
      <c r="I11" s="2">
        <f>(GVAa!I11*('1-Cr'!I11/100))/(Va!I11*10^9)</f>
        <v>0.13172370549325363</v>
      </c>
      <c r="J11" s="2">
        <f>(GVAa!J11*('1-Cr'!J11/100))/(Va!J11*10^9)</f>
        <v>0.13172370549325363</v>
      </c>
      <c r="K11" s="2">
        <f>(GVAa!K11*('1-Cr'!K11/100))/(Va!K11*10^9)</f>
        <v>0.13172370549325363</v>
      </c>
      <c r="L11" s="2">
        <f>(GVAa!L11*('1-Cr'!L11/100))/(Va!L11*10^9)</f>
        <v>0.14856523396103577</v>
      </c>
      <c r="M11" s="2">
        <f>(GVAa!M11*('1-Cr'!M11/100))/(Va!M11*10^9)</f>
        <v>0.14856523396103577</v>
      </c>
      <c r="N11" s="2">
        <f>(GVAa!N11*('1-Cr'!N11/100))/(Va!N11*10^9)</f>
        <v>0.14856523396103577</v>
      </c>
      <c r="O11" s="2">
        <f>(GVAa!O11*('1-Cr'!O11/100))/(Va!O11*10^9)</f>
        <v>0.14856523396103577</v>
      </c>
      <c r="P11" s="2">
        <f>(GVAa!P11*('1-Cr'!P11/100))/(Va!P11*10^9)</f>
        <v>0.14856523396103577</v>
      </c>
    </row>
    <row r="12" spans="1:16" x14ac:dyDescent="0.25">
      <c r="A12" t="s">
        <v>61</v>
      </c>
      <c r="B12" t="s">
        <v>169</v>
      </c>
      <c r="C12" s="2">
        <f>(GVAa!C12*('1-Cr'!C12/100))/(Va!C12*10^9)</f>
        <v>4.0073290133106475E-2</v>
      </c>
      <c r="D12" s="2">
        <f>(GVAa!D12*('1-Cr'!D12/100))/(Va!D12*10^9)</f>
        <v>4.0073290133106475E-2</v>
      </c>
      <c r="E12" s="2">
        <f>(GVAa!E12*('1-Cr'!E12/100))/(Va!E12*10^9)</f>
        <v>4.0073290133106475E-2</v>
      </c>
      <c r="F12" s="2">
        <f>(GVAa!F12*('1-Cr'!F12/100))/(Va!F12*10^9)</f>
        <v>4.0073290133106475E-2</v>
      </c>
      <c r="G12" s="2">
        <f>(GVAa!G12*('1-Cr'!G12/100))/(Va!G12*10^9)</f>
        <v>3.7151131194807299E-2</v>
      </c>
      <c r="H12" s="2">
        <f>(GVAa!H12*('1-Cr'!H12/100))/(Va!H12*10^9)</f>
        <v>3.7151131194807299E-2</v>
      </c>
      <c r="I12" s="2">
        <f>(GVAa!I12*('1-Cr'!I12/100))/(Va!I12*10^9)</f>
        <v>3.7151131194807299E-2</v>
      </c>
      <c r="J12" s="2">
        <f>(GVAa!J12*('1-Cr'!J12/100))/(Va!J12*10^9)</f>
        <v>3.7151131194807299E-2</v>
      </c>
      <c r="K12" s="2">
        <f>(GVAa!K12*('1-Cr'!K12/100))/(Va!K12*10^9)</f>
        <v>3.7151131194807299E-2</v>
      </c>
      <c r="L12" s="2">
        <f>(GVAa!L12*('1-Cr'!L12/100))/(Va!L12*10^9)</f>
        <v>3.8732557640090072E-2</v>
      </c>
      <c r="M12" s="2">
        <f>(GVAa!M12*('1-Cr'!M12/100))/(Va!M12*10^9)</f>
        <v>3.8732557640090072E-2</v>
      </c>
      <c r="N12" s="2">
        <f>(GVAa!N12*('1-Cr'!N12/100))/(Va!N12*10^9)</f>
        <v>3.8732557640090072E-2</v>
      </c>
      <c r="O12" s="2">
        <f>(GVAa!O12*('1-Cr'!O12/100))/(Va!O12*10^9)</f>
        <v>3.8732557640090072E-2</v>
      </c>
      <c r="P12" s="2">
        <f>(GVAa!P12*('1-Cr'!P12/100))/(Va!P12*10^9)</f>
        <v>3.8732557640090072E-2</v>
      </c>
    </row>
    <row r="13" spans="1:16" x14ac:dyDescent="0.25">
      <c r="A13" t="s">
        <v>62</v>
      </c>
      <c r="B13" t="s">
        <v>170</v>
      </c>
      <c r="C13" s="2">
        <f>(GVAa!C13*('1-Cr'!C13/100))/(Va!C13*10^9)</f>
        <v>8.3483042715217962E-2</v>
      </c>
      <c r="D13" s="2">
        <f>(GVAa!D13*('1-Cr'!D13/100))/(Va!D13*10^9)</f>
        <v>8.3483042715217962E-2</v>
      </c>
      <c r="E13" s="2">
        <f>(GVAa!E13*('1-Cr'!E13/100))/(Va!E13*10^9)</f>
        <v>8.3483042715217962E-2</v>
      </c>
      <c r="F13" s="2">
        <f>(GVAa!F13*('1-Cr'!F13/100))/(Va!F13*10^9)</f>
        <v>8.3483042715217962E-2</v>
      </c>
      <c r="G13" s="2">
        <f>(GVAa!G13*('1-Cr'!G13/100))/(Va!G13*10^9)</f>
        <v>9.2034560044693972E-2</v>
      </c>
      <c r="H13" s="2">
        <f>(GVAa!H13*('1-Cr'!H13/100))/(Va!H13*10^9)</f>
        <v>9.2034560044693972E-2</v>
      </c>
      <c r="I13" s="2">
        <f>(GVAa!I13*('1-Cr'!I13/100))/(Va!I13*10^9)</f>
        <v>9.2034560044693972E-2</v>
      </c>
      <c r="J13" s="2">
        <f>(GVAa!J13*('1-Cr'!J13/100))/(Va!J13*10^9)</f>
        <v>9.2034560044693972E-2</v>
      </c>
      <c r="K13" s="2">
        <f>(GVAa!K13*('1-Cr'!K13/100))/(Va!K13*10^9)</f>
        <v>9.2034560044693972E-2</v>
      </c>
      <c r="L13" s="2">
        <f>(GVAa!L13*('1-Cr'!L13/100))/(Va!L13*10^9)</f>
        <v>9.7610719454339065E-2</v>
      </c>
      <c r="M13" s="2">
        <f>(GVAa!M13*('1-Cr'!M13/100))/(Va!M13*10^9)</f>
        <v>9.7610719454339065E-2</v>
      </c>
      <c r="N13" s="2">
        <f>(GVAa!N13*('1-Cr'!N13/100))/(Va!N13*10^9)</f>
        <v>9.7610719454339065E-2</v>
      </c>
      <c r="O13" s="2">
        <f>(GVAa!O13*('1-Cr'!O13/100))/(Va!O13*10^9)</f>
        <v>9.7610719454339065E-2</v>
      </c>
      <c r="P13" s="2">
        <f>(GVAa!P13*('1-Cr'!P13/100))/(Va!P13*10^9)</f>
        <v>9.7610719454339065E-2</v>
      </c>
    </row>
    <row r="14" spans="1:16" x14ac:dyDescent="0.25">
      <c r="A14" t="s">
        <v>63</v>
      </c>
      <c r="B14" t="s">
        <v>171</v>
      </c>
      <c r="C14" s="2">
        <f>(GVAa!C14*('1-Cr'!C14/100))/(Va!C14*10^9)</f>
        <v>0.17487557326285186</v>
      </c>
      <c r="D14" s="2">
        <f>(GVAa!D14*('1-Cr'!D14/100))/(Va!D14*10^9)</f>
        <v>0.17487557326285186</v>
      </c>
      <c r="E14" s="2">
        <f>(GVAa!E14*('1-Cr'!E14/100))/(Va!E14*10^9)</f>
        <v>0.17487557326285186</v>
      </c>
      <c r="F14" s="2">
        <f>(GVAa!F14*('1-Cr'!F14/100))/(Va!F14*10^9)</f>
        <v>0.17487557326285186</v>
      </c>
      <c r="G14" s="2">
        <f>(GVAa!G14*('1-Cr'!G14/100))/(Va!G14*10^9)</f>
        <v>0.24020541698006065</v>
      </c>
      <c r="H14" s="2">
        <f>(GVAa!H14*('1-Cr'!H14/100))/(Va!H14*10^9)</f>
        <v>0.24020541698006065</v>
      </c>
      <c r="I14" s="2">
        <f>(GVAa!I14*('1-Cr'!I14/100))/(Va!I14*10^9)</f>
        <v>0.24020541698006065</v>
      </c>
      <c r="J14" s="2">
        <f>(GVAa!J14*('1-Cr'!J14/100))/(Va!J14*10^9)</f>
        <v>0.24020541698006065</v>
      </c>
      <c r="K14" s="2">
        <f>(GVAa!K14*('1-Cr'!K14/100))/(Va!K14*10^9)</f>
        <v>0.24020541698006065</v>
      </c>
      <c r="L14" s="2">
        <f>(GVAa!L14*('1-Cr'!L14/100))/(Va!L14*10^9)</f>
        <v>0.3451321736799941</v>
      </c>
      <c r="M14" s="2">
        <f>(GVAa!M14*('1-Cr'!M14/100))/(Va!M14*10^9)</f>
        <v>0.3451321736799941</v>
      </c>
      <c r="N14" s="2">
        <f>(GVAa!N14*('1-Cr'!N14/100))/(Va!N14*10^9)</f>
        <v>0.3451321736799941</v>
      </c>
      <c r="O14" s="2">
        <f>(GVAa!O14*('1-Cr'!O14/100))/(Va!O14*10^9)</f>
        <v>0.3451321736799941</v>
      </c>
      <c r="P14" s="2">
        <f>(GVAa!P14*('1-Cr'!P14/100))/(Va!P14*10^9)</f>
        <v>0.3451321736799941</v>
      </c>
    </row>
    <row r="15" spans="1:16" x14ac:dyDescent="0.25">
      <c r="A15" t="s">
        <v>64</v>
      </c>
      <c r="B15" t="s">
        <v>172</v>
      </c>
      <c r="C15" s="2">
        <f>(GVAa!C15*('1-Cr'!C15/100))/(Va!C15*10^9)</f>
        <v>0.1482590757013425</v>
      </c>
      <c r="D15" s="2">
        <f>(GVAa!D15*('1-Cr'!D15/100))/(Va!D15*10^9)</f>
        <v>0.1482590757013425</v>
      </c>
      <c r="E15" s="2">
        <f>(GVAa!E15*('1-Cr'!E15/100))/(Va!E15*10^9)</f>
        <v>0.1482590757013425</v>
      </c>
      <c r="F15" s="2">
        <f>(GVAa!F15*('1-Cr'!F15/100))/(Va!F15*10^9)</f>
        <v>0.1482590757013425</v>
      </c>
      <c r="G15" s="2">
        <f>(GVAa!G15*('1-Cr'!G15/100))/(Va!G15*10^9)</f>
        <v>0.21470099392864161</v>
      </c>
      <c r="H15" s="2">
        <f>(GVAa!H15*('1-Cr'!H15/100))/(Va!H15*10^9)</f>
        <v>0.21470099392864161</v>
      </c>
      <c r="I15" s="2">
        <f>(GVAa!I15*('1-Cr'!I15/100))/(Va!I15*10^9)</f>
        <v>0.21470099392864161</v>
      </c>
      <c r="J15" s="2">
        <f>(GVAa!J15*('1-Cr'!J15/100))/(Va!J15*10^9)</f>
        <v>0.21470099392864161</v>
      </c>
      <c r="K15" s="2">
        <f>(GVAa!K15*('1-Cr'!K15/100))/(Va!K15*10^9)</f>
        <v>0.21470099392864161</v>
      </c>
      <c r="L15" s="2">
        <f>(GVAa!L15*('1-Cr'!L15/100))/(Va!L15*10^9)</f>
        <v>0.22189243139346865</v>
      </c>
      <c r="M15" s="2">
        <f>(GVAa!M15*('1-Cr'!M15/100))/(Va!M15*10^9)</f>
        <v>0.22189243139346865</v>
      </c>
      <c r="N15" s="2">
        <f>(GVAa!N15*('1-Cr'!N15/100))/(Va!N15*10^9)</f>
        <v>0.22189243139346865</v>
      </c>
      <c r="O15" s="2">
        <f>(GVAa!O15*('1-Cr'!O15/100))/(Va!O15*10^9)</f>
        <v>0.22189243139346865</v>
      </c>
      <c r="P15" s="2">
        <f>(GVAa!P15*('1-Cr'!P15/100))/(Va!P15*10^9)</f>
        <v>0.22189243139346865</v>
      </c>
    </row>
    <row r="16" spans="1:16" x14ac:dyDescent="0.25">
      <c r="A16" t="s">
        <v>65</v>
      </c>
      <c r="B16" t="s">
        <v>173</v>
      </c>
      <c r="C16" s="2">
        <f>(GVAa!C16*('1-Cr'!C16/100))/(Va!C16*10^9)</f>
        <v>0.15782294951255932</v>
      </c>
      <c r="D16" s="2">
        <f>(GVAa!D16*('1-Cr'!D16/100))/(Va!D16*10^9)</f>
        <v>0.15782294951255932</v>
      </c>
      <c r="E16" s="2">
        <f>(GVAa!E16*('1-Cr'!E16/100))/(Va!E16*10^9)</f>
        <v>0.15782294951255932</v>
      </c>
      <c r="F16" s="2">
        <f>(GVAa!F16*('1-Cr'!F16/100))/(Va!F16*10^9)</f>
        <v>0.15782294951255932</v>
      </c>
      <c r="G16" s="2">
        <f>(GVAa!G16*('1-Cr'!G16/100))/(Va!G16*10^9)</f>
        <v>0.18655502037961216</v>
      </c>
      <c r="H16" s="2">
        <f>(GVAa!H16*('1-Cr'!H16/100))/(Va!H16*10^9)</f>
        <v>0.18655502037961216</v>
      </c>
      <c r="I16" s="2">
        <f>(GVAa!I16*('1-Cr'!I16/100))/(Va!I16*10^9)</f>
        <v>0.18655502037961216</v>
      </c>
      <c r="J16" s="2">
        <f>(GVAa!J16*('1-Cr'!J16/100))/(Va!J16*10^9)</f>
        <v>0.18655502037961216</v>
      </c>
      <c r="K16" s="2">
        <f>(GVAa!K16*('1-Cr'!K16/100))/(Va!K16*10^9)</f>
        <v>0.18655502037961216</v>
      </c>
      <c r="L16" s="2">
        <f>(GVAa!L16*('1-Cr'!L16/100))/(Va!L16*10^9)</f>
        <v>0.2250652403174786</v>
      </c>
      <c r="M16" s="2">
        <f>(GVAa!M16*('1-Cr'!M16/100))/(Va!M16*10^9)</f>
        <v>0.2250652403174786</v>
      </c>
      <c r="N16" s="2">
        <f>(GVAa!N16*('1-Cr'!N16/100))/(Va!N16*10^9)</f>
        <v>0.2250652403174786</v>
      </c>
      <c r="O16" s="2">
        <f>(GVAa!O16*('1-Cr'!O16/100))/(Va!O16*10^9)</f>
        <v>0.2250652403174786</v>
      </c>
      <c r="P16" s="2">
        <f>(GVAa!P16*('1-Cr'!P16/100))/(Va!P16*10^9)</f>
        <v>0.2250652403174786</v>
      </c>
    </row>
    <row r="17" spans="1:16" x14ac:dyDescent="0.25">
      <c r="A17" t="s">
        <v>66</v>
      </c>
      <c r="B17" t="s">
        <v>174</v>
      </c>
      <c r="C17" s="2">
        <f>(GVAa!C17*('1-Cr'!C17/100))/(Va!C17*10^9)</f>
        <v>8.4866573133333336</v>
      </c>
      <c r="D17" s="2">
        <f>(GVAa!D17*('1-Cr'!D17/100))/(Va!D17*10^9)</f>
        <v>8.4866573133333336</v>
      </c>
      <c r="E17" s="2">
        <f>(GVAa!E17*('1-Cr'!E17/100))/(Va!E17*10^9)</f>
        <v>8.4866573133333336</v>
      </c>
      <c r="F17" s="2">
        <f>(GVAa!F17*('1-Cr'!F17/100))/(Va!F17*10^9)</f>
        <v>8.4866573133333336</v>
      </c>
      <c r="G17" s="2">
        <f>(GVAa!G17*('1-Cr'!G17/100))/(Va!G17*10^9)</f>
        <v>13.17031139</v>
      </c>
      <c r="H17" s="2">
        <f>(GVAa!H17*('1-Cr'!H17/100))/(Va!H17*10^9)</f>
        <v>13.17031139</v>
      </c>
      <c r="I17" s="2">
        <f>(GVAa!I17*('1-Cr'!I17/100))/(Va!I17*10^9)</f>
        <v>13.17031139</v>
      </c>
      <c r="J17" s="2">
        <f>(GVAa!J17*('1-Cr'!J17/100))/(Va!J17*10^9)</f>
        <v>13.17031139</v>
      </c>
      <c r="K17" s="2">
        <f>(GVAa!K17*('1-Cr'!K17/100))/(Va!K17*10^9)</f>
        <v>13.17031139</v>
      </c>
      <c r="L17" s="2">
        <f>(GVAa!L17*('1-Cr'!L17/100))/(Va!L17*10^9)</f>
        <v>12.31932918</v>
      </c>
      <c r="M17" s="2">
        <f>(GVAa!M17*('1-Cr'!M17/100))/(Va!M17*10^9)</f>
        <v>12.31932918</v>
      </c>
      <c r="N17" s="2">
        <f>(GVAa!N17*('1-Cr'!N17/100))/(Va!N17*10^9)</f>
        <v>12.31932918</v>
      </c>
      <c r="O17" s="2">
        <f>(GVAa!O17*('1-Cr'!O17/100))/(Va!O17*10^9)</f>
        <v>12.31932918</v>
      </c>
      <c r="P17" s="2">
        <f>(GVAa!P17*('1-Cr'!P17/100))/(Va!P17*10^9)</f>
        <v>12.31932918</v>
      </c>
    </row>
    <row r="18" spans="1:16" x14ac:dyDescent="0.25">
      <c r="A18" t="s">
        <v>68</v>
      </c>
      <c r="B18" t="s">
        <v>175</v>
      </c>
      <c r="C18" s="2">
        <f>(GVAa!C18*('1-Cr'!C18/100))/(Va!C18*10^9)</f>
        <v>0.50687668905691052</v>
      </c>
      <c r="D18" s="2">
        <f>(GVAa!D18*('1-Cr'!D18/100))/(Va!D18*10^9)</f>
        <v>0.50687668905691052</v>
      </c>
      <c r="E18" s="2">
        <f>(GVAa!E18*('1-Cr'!E18/100))/(Va!E18*10^9)</f>
        <v>0.50687668905691052</v>
      </c>
      <c r="F18" s="2">
        <f>(GVAa!F18*('1-Cr'!F18/100))/(Va!F18*10^9)</f>
        <v>0.50687668905691052</v>
      </c>
      <c r="G18" s="2">
        <f>(GVAa!G18*('1-Cr'!G18/100))/(Va!G18*10^9)</f>
        <v>0.36531126083129584</v>
      </c>
      <c r="H18" s="2">
        <f>(GVAa!H18*('1-Cr'!H18/100))/(Va!H18*10^9)</f>
        <v>0.36531126083129584</v>
      </c>
      <c r="I18" s="2">
        <f>(GVAa!I18*('1-Cr'!I18/100))/(Va!I18*10^9)</f>
        <v>0.36531126083129584</v>
      </c>
      <c r="J18" s="2">
        <f>(GVAa!J18*('1-Cr'!J18/100))/(Va!J18*10^9)</f>
        <v>0.36531126083129584</v>
      </c>
      <c r="K18" s="2">
        <f>(GVAa!K18*('1-Cr'!K18/100))/(Va!K18*10^9)</f>
        <v>0.36531126083129584</v>
      </c>
      <c r="L18" s="2">
        <f>(GVAa!L18*('1-Cr'!L18/100))/(Va!L18*10^9)</f>
        <v>0.45696107129584351</v>
      </c>
      <c r="M18" s="2">
        <f>(GVAa!M18*('1-Cr'!M18/100))/(Va!M18*10^9)</f>
        <v>0.45696107129584351</v>
      </c>
      <c r="N18" s="2">
        <f>(GVAa!N18*('1-Cr'!N18/100))/(Va!N18*10^9)</f>
        <v>0.45696107129584351</v>
      </c>
      <c r="O18" s="2">
        <f>(GVAa!O18*('1-Cr'!O18/100))/(Va!O18*10^9)</f>
        <v>0.45696107129584351</v>
      </c>
      <c r="P18" s="2">
        <f>(GVAa!P18*('1-Cr'!P18/100))/(Va!P18*10^9)</f>
        <v>0.45696107129584351</v>
      </c>
    </row>
    <row r="19" spans="1:16" x14ac:dyDescent="0.25">
      <c r="A19" t="s">
        <v>70</v>
      </c>
      <c r="B19" t="s">
        <v>226</v>
      </c>
      <c r="C19" s="2">
        <f>(GVAa!C19*('1-Cr'!C19/100))/(Va!C19*10^9)</f>
        <v>0</v>
      </c>
      <c r="D19" s="2">
        <f>(GVAa!D19*('1-Cr'!D19/100))/(Va!D19*10^9)</f>
        <v>0</v>
      </c>
      <c r="E19" s="2">
        <f>(GVAa!E19*('1-Cr'!E19/100))/(Va!E19*10^9)</f>
        <v>0</v>
      </c>
      <c r="F19" s="2">
        <f>(GVAa!F19*('1-Cr'!F19/100))/(Va!F19*10^9)</f>
        <v>0</v>
      </c>
      <c r="G19" s="2">
        <f>(GVAa!G19*('1-Cr'!G19/100))/(Va!G19*10^9)</f>
        <v>0</v>
      </c>
      <c r="H19" s="2">
        <f>(GVAa!H19*('1-Cr'!H19/100))/(Va!H19*10^9)</f>
        <v>0</v>
      </c>
      <c r="I19" s="2">
        <f>(GVAa!I19*('1-Cr'!I19/100))/(Va!I19*10^9)</f>
        <v>0</v>
      </c>
      <c r="J19" s="2">
        <f>(GVAa!J19*('1-Cr'!J19/100))/(Va!J19*10^9)</f>
        <v>0</v>
      </c>
      <c r="K19" s="2">
        <f>(GVAa!K19*('1-Cr'!K19/100))/(Va!K19*10^9)</f>
        <v>0</v>
      </c>
      <c r="L19" s="2">
        <f>(GVAa!L19*('1-Cr'!L19/100))/(Va!L19*10^9)</f>
        <v>0</v>
      </c>
      <c r="M19" s="2">
        <f>(GVAa!M19*('1-Cr'!M19/100))/(Va!M19*10^9)</f>
        <v>0</v>
      </c>
      <c r="N19" s="2">
        <f>(GVAa!N19*('1-Cr'!N19/100))/(Va!N19*10^9)</f>
        <v>0</v>
      </c>
      <c r="O19" s="2">
        <f>(GVAa!O19*('1-Cr'!O19/100))/(Va!O19*10^9)</f>
        <v>0</v>
      </c>
      <c r="P19" s="2">
        <f>(GVAa!P19*('1-Cr'!P19/100))/(Va!P19*10^9)</f>
        <v>0</v>
      </c>
    </row>
    <row r="20" spans="1:16" x14ac:dyDescent="0.25">
      <c r="A20" t="s">
        <v>71</v>
      </c>
      <c r="B20" t="s">
        <v>176</v>
      </c>
      <c r="C20" s="2">
        <f>(GVAa!C20*('1-Cr'!C20/100))/(Va!C20*10^9)</f>
        <v>1.8914013029343115E-2</v>
      </c>
      <c r="D20" s="2">
        <f>(GVAa!D20*('1-Cr'!D20/100))/(Va!D20*10^9)</f>
        <v>1.8914013029343115E-2</v>
      </c>
      <c r="E20" s="2">
        <f>(GVAa!E20*('1-Cr'!E20/100))/(Va!E20*10^9)</f>
        <v>1.8914013029343115E-2</v>
      </c>
      <c r="F20" s="2">
        <f>(GVAa!F20*('1-Cr'!F20/100))/(Va!F20*10^9)</f>
        <v>1.8914013029343115E-2</v>
      </c>
      <c r="G20" s="2">
        <f>(GVAa!G20*('1-Cr'!G20/100))/(Va!G20*10^9)</f>
        <v>3.8812454178219206E-2</v>
      </c>
      <c r="H20" s="2">
        <f>(GVAa!H20*('1-Cr'!H20/100))/(Va!H20*10^9)</f>
        <v>3.8812454178219206E-2</v>
      </c>
      <c r="I20" s="2">
        <f>(GVAa!I20*('1-Cr'!I20/100))/(Va!I20*10^9)</f>
        <v>3.8812454178219206E-2</v>
      </c>
      <c r="J20" s="2">
        <f>(GVAa!J20*('1-Cr'!J20/100))/(Va!J20*10^9)</f>
        <v>3.8812454178219206E-2</v>
      </c>
      <c r="K20" s="2">
        <f>(GVAa!K20*('1-Cr'!K20/100))/(Va!K20*10^9)</f>
        <v>3.8812454178219206E-2</v>
      </c>
      <c r="L20" s="2">
        <f>(GVAa!L20*('1-Cr'!L20/100))/(Va!L20*10^9)</f>
        <v>4.5306812752997916E-2</v>
      </c>
      <c r="M20" s="2">
        <f>(GVAa!M20*('1-Cr'!M20/100))/(Va!M20*10^9)</f>
        <v>4.5306812752997916E-2</v>
      </c>
      <c r="N20" s="2">
        <f>(GVAa!N20*('1-Cr'!N20/100))/(Va!N20*10^9)</f>
        <v>4.5306812752997916E-2</v>
      </c>
      <c r="O20" s="2">
        <f>(GVAa!O20*('1-Cr'!O20/100))/(Va!O20*10^9)</f>
        <v>4.5306812752997916E-2</v>
      </c>
      <c r="P20" s="2">
        <f>(GVAa!P20*('1-Cr'!P20/100))/(Va!P20*10^9)</f>
        <v>4.5306812752997916E-2</v>
      </c>
    </row>
    <row r="21" spans="1:16" x14ac:dyDescent="0.25">
      <c r="A21" t="s">
        <v>72</v>
      </c>
      <c r="B21" t="s">
        <v>177</v>
      </c>
      <c r="C21" s="2">
        <f>(GVAa!C21*('1-Cr'!C21/100))/(Va!C21*10^9)</f>
        <v>0.15216088364431632</v>
      </c>
      <c r="D21" s="2">
        <f>(GVAa!D21*('1-Cr'!D21/100))/(Va!D21*10^9)</f>
        <v>0.15216088364431632</v>
      </c>
      <c r="E21" s="2">
        <f>(GVAa!E21*('1-Cr'!E21/100))/(Va!E21*10^9)</f>
        <v>0.15216088364431632</v>
      </c>
      <c r="F21" s="2">
        <f>(GVAa!F21*('1-Cr'!F21/100))/(Va!F21*10^9)</f>
        <v>0.15216088364431632</v>
      </c>
      <c r="G21" s="2">
        <f>(GVAa!G21*('1-Cr'!G21/100))/(Va!G21*10^9)</f>
        <v>0.11321489128611328</v>
      </c>
      <c r="H21" s="2">
        <f>(GVAa!H21*('1-Cr'!H21/100))/(Va!H21*10^9)</f>
        <v>0.11321489128611328</v>
      </c>
      <c r="I21" s="2">
        <f>(GVAa!I21*('1-Cr'!I21/100))/(Va!I21*10^9)</f>
        <v>0.11321489128611328</v>
      </c>
      <c r="J21" s="2">
        <f>(GVAa!J21*('1-Cr'!J21/100))/(Va!J21*10^9)</f>
        <v>0.11321489128611328</v>
      </c>
      <c r="K21" s="2">
        <f>(GVAa!K21*('1-Cr'!K21/100))/(Va!K21*10^9)</f>
        <v>0.11321489128611328</v>
      </c>
      <c r="L21" s="2">
        <f>(GVAa!L21*('1-Cr'!L21/100))/(Va!L21*10^9)</f>
        <v>0.12350587394286955</v>
      </c>
      <c r="M21" s="2">
        <f>(GVAa!M21*('1-Cr'!M21/100))/(Va!M21*10^9)</f>
        <v>0.12350587394286955</v>
      </c>
      <c r="N21" s="2">
        <f>(GVAa!N21*('1-Cr'!N21/100))/(Va!N21*10^9)</f>
        <v>0.12350587394286955</v>
      </c>
      <c r="O21" s="2">
        <f>(GVAa!O21*('1-Cr'!O21/100))/(Va!O21*10^9)</f>
        <v>0.12350587394286955</v>
      </c>
      <c r="P21" s="2">
        <f>(GVAa!P21*('1-Cr'!P21/100))/(Va!P21*10^9)</f>
        <v>0.12350587394286955</v>
      </c>
    </row>
    <row r="22" spans="1:16" x14ac:dyDescent="0.25">
      <c r="A22" t="s">
        <v>73</v>
      </c>
      <c r="B22" t="s">
        <v>178</v>
      </c>
      <c r="C22" s="2">
        <f>(GVAa!C22*('1-Cr'!C22/100))/(Va!C22*10^9)</f>
        <v>7.2832497286056119E-2</v>
      </c>
      <c r="D22" s="2">
        <f>(GVAa!D22*('1-Cr'!D22/100))/(Va!D22*10^9)</f>
        <v>7.2832497286056119E-2</v>
      </c>
      <c r="E22" s="2">
        <f>(GVAa!E22*('1-Cr'!E22/100))/(Va!E22*10^9)</f>
        <v>7.2832497286056119E-2</v>
      </c>
      <c r="F22" s="2">
        <f>(GVAa!F22*('1-Cr'!F22/100))/(Va!F22*10^9)</f>
        <v>7.2832497286056119E-2</v>
      </c>
      <c r="G22" s="2">
        <f>(GVAa!G22*('1-Cr'!G22/100))/(Va!G22*10^9)</f>
        <v>8.5384525749826967E-2</v>
      </c>
      <c r="H22" s="2">
        <f>(GVAa!H22*('1-Cr'!H22/100))/(Va!H22*10^9)</f>
        <v>8.5384525749826967E-2</v>
      </c>
      <c r="I22" s="2">
        <f>(GVAa!I22*('1-Cr'!I22/100))/(Va!I22*10^9)</f>
        <v>8.5384525749826967E-2</v>
      </c>
      <c r="J22" s="2">
        <f>(GVAa!J22*('1-Cr'!J22/100))/(Va!J22*10^9)</f>
        <v>8.5384525749826967E-2</v>
      </c>
      <c r="K22" s="2">
        <f>(GVAa!K22*('1-Cr'!K22/100))/(Va!K22*10^9)</f>
        <v>8.5384525749826967E-2</v>
      </c>
      <c r="L22" s="2">
        <f>(GVAa!L22*('1-Cr'!L22/100))/(Va!L22*10^9)</f>
        <v>8.0782853765280355E-2</v>
      </c>
      <c r="M22" s="2">
        <f>(GVAa!M22*('1-Cr'!M22/100))/(Va!M22*10^9)</f>
        <v>8.0782853765280355E-2</v>
      </c>
      <c r="N22" s="2">
        <f>(GVAa!N22*('1-Cr'!N22/100))/(Va!N22*10^9)</f>
        <v>8.0782853765280355E-2</v>
      </c>
      <c r="O22" s="2">
        <f>(GVAa!O22*('1-Cr'!O22/100))/(Va!O22*10^9)</f>
        <v>8.0782853765280355E-2</v>
      </c>
      <c r="P22" s="2">
        <f>(GVAa!P22*('1-Cr'!P22/100))/(Va!P22*10^9)</f>
        <v>8.0782853765280355E-2</v>
      </c>
    </row>
    <row r="23" spans="1:16" x14ac:dyDescent="0.25">
      <c r="A23" t="s">
        <v>74</v>
      </c>
      <c r="B23" t="s">
        <v>179</v>
      </c>
      <c r="C23" s="2">
        <f>(GVAa!C23*('1-Cr'!C23/100))/(Va!C23*10^9)</f>
        <v>0.17515799496393136</v>
      </c>
      <c r="D23" s="2">
        <f>(GVAa!D23*('1-Cr'!D23/100))/(Va!D23*10^9)</f>
        <v>0.17515799496393136</v>
      </c>
      <c r="E23" s="2">
        <f>(GVAa!E23*('1-Cr'!E23/100))/(Va!E23*10^9)</f>
        <v>0.17515799496393136</v>
      </c>
      <c r="F23" s="2">
        <f>(GVAa!F23*('1-Cr'!F23/100))/(Va!F23*10^9)</f>
        <v>0.17515799496393136</v>
      </c>
      <c r="G23" s="2">
        <f>(GVAa!G23*('1-Cr'!G23/100))/(Va!G23*10^9)</f>
        <v>0.2390713989022786</v>
      </c>
      <c r="H23" s="2">
        <f>(GVAa!H23*('1-Cr'!H23/100))/(Va!H23*10^9)</f>
        <v>0.2390713989022786</v>
      </c>
      <c r="I23" s="2">
        <f>(GVAa!I23*('1-Cr'!I23/100))/(Va!I23*10^9)</f>
        <v>0.2390713989022786</v>
      </c>
      <c r="J23" s="2">
        <f>(GVAa!J23*('1-Cr'!J23/100))/(Va!J23*10^9)</f>
        <v>0.2390713989022786</v>
      </c>
      <c r="K23" s="2">
        <f>(GVAa!K23*('1-Cr'!K23/100))/(Va!K23*10^9)</f>
        <v>0.2390713989022786</v>
      </c>
      <c r="L23" s="2">
        <f>(GVAa!L23*('1-Cr'!L23/100))/(Va!L23*10^9)</f>
        <v>0.2506771916338455</v>
      </c>
      <c r="M23" s="2">
        <f>(GVAa!M23*('1-Cr'!M23/100))/(Va!M23*10^9)</f>
        <v>0.2506771916338455</v>
      </c>
      <c r="N23" s="2">
        <f>(GVAa!N23*('1-Cr'!N23/100))/(Va!N23*10^9)</f>
        <v>0.2506771916338455</v>
      </c>
      <c r="O23" s="2">
        <f>(GVAa!O23*('1-Cr'!O23/100))/(Va!O23*10^9)</f>
        <v>0.2506771916338455</v>
      </c>
      <c r="P23" s="2">
        <f>(GVAa!P23*('1-Cr'!P23/100))/(Va!P23*10^9)</f>
        <v>0.2506771916338455</v>
      </c>
    </row>
    <row r="24" spans="1:16" x14ac:dyDescent="0.25">
      <c r="A24" t="s">
        <v>75</v>
      </c>
      <c r="B24" t="s">
        <v>180</v>
      </c>
      <c r="C24" s="2">
        <f>(GVAa!C24*('1-Cr'!C24/100))/(Va!C24*10^9)</f>
        <v>7.5225983500937094E-2</v>
      </c>
      <c r="D24" s="2">
        <f>(GVAa!D24*('1-Cr'!D24/100))/(Va!D24*10^9)</f>
        <v>7.5225983500937094E-2</v>
      </c>
      <c r="E24" s="2">
        <f>(GVAa!E24*('1-Cr'!E24/100))/(Va!E24*10^9)</f>
        <v>7.5225983500937094E-2</v>
      </c>
      <c r="F24" s="2">
        <f>(GVAa!F24*('1-Cr'!F24/100))/(Va!F24*10^9)</f>
        <v>7.5225983500937094E-2</v>
      </c>
      <c r="G24" s="2">
        <f>(GVAa!G24*('1-Cr'!G24/100))/(Va!G24*10^9)</f>
        <v>6.1339897565427667E-2</v>
      </c>
      <c r="H24" s="2">
        <f>(GVAa!H24*('1-Cr'!H24/100))/(Va!H24*10^9)</f>
        <v>6.1339897565427667E-2</v>
      </c>
      <c r="I24" s="2">
        <f>(GVAa!I24*('1-Cr'!I24/100))/(Va!I24*10^9)</f>
        <v>6.1339897565427667E-2</v>
      </c>
      <c r="J24" s="2">
        <f>(GVAa!J24*('1-Cr'!J24/100))/(Va!J24*10^9)</f>
        <v>6.1339897565427667E-2</v>
      </c>
      <c r="K24" s="2">
        <f>(GVAa!K24*('1-Cr'!K24/100))/(Va!K24*10^9)</f>
        <v>6.1339897565427667E-2</v>
      </c>
      <c r="L24" s="2">
        <f>(GVAa!L24*('1-Cr'!L24/100))/(Va!L24*10^9)</f>
        <v>6.2952443313285422E-2</v>
      </c>
      <c r="M24" s="2">
        <f>(GVAa!M24*('1-Cr'!M24/100))/(Va!M24*10^9)</f>
        <v>6.2952443313285422E-2</v>
      </c>
      <c r="N24" s="2">
        <f>(GVAa!N24*('1-Cr'!N24/100))/(Va!N24*10^9)</f>
        <v>6.2952443313285422E-2</v>
      </c>
      <c r="O24" s="2">
        <f>(GVAa!O24*('1-Cr'!O24/100))/(Va!O24*10^9)</f>
        <v>6.2952443313285422E-2</v>
      </c>
      <c r="P24" s="2">
        <f>(GVAa!P24*('1-Cr'!P24/100))/(Va!P24*10^9)</f>
        <v>6.2952443313285422E-2</v>
      </c>
    </row>
    <row r="25" spans="1:16" x14ac:dyDescent="0.25">
      <c r="A25" t="s">
        <v>76</v>
      </c>
      <c r="B25" t="s">
        <v>181</v>
      </c>
      <c r="C25" s="2">
        <f>(GVAa!C25*('1-Cr'!C25/100))/(Va!C25*10^9)</f>
        <v>0.20081219236815689</v>
      </c>
      <c r="D25" s="2">
        <f>(GVAa!D25*('1-Cr'!D25/100))/(Va!D25*10^9)</f>
        <v>0.20081219236815689</v>
      </c>
      <c r="E25" s="2">
        <f>(GVAa!E25*('1-Cr'!E25/100))/(Va!E25*10^9)</f>
        <v>0.20081219236815689</v>
      </c>
      <c r="F25" s="2">
        <f>(GVAa!F25*('1-Cr'!F25/100))/(Va!F25*10^9)</f>
        <v>0.20081219236815689</v>
      </c>
      <c r="G25" s="2">
        <f>(GVAa!G25*('1-Cr'!G25/100))/(Va!G25*10^9)</f>
        <v>0.20859019466921644</v>
      </c>
      <c r="H25" s="2">
        <f>(GVAa!H25*('1-Cr'!H25/100))/(Va!H25*10^9)</f>
        <v>0.20859019466921644</v>
      </c>
      <c r="I25" s="2">
        <f>(GVAa!I25*('1-Cr'!I25/100))/(Va!I25*10^9)</f>
        <v>0.20859019466921644</v>
      </c>
      <c r="J25" s="2">
        <f>(GVAa!J25*('1-Cr'!J25/100))/(Va!J25*10^9)</f>
        <v>0.20859019466921644</v>
      </c>
      <c r="K25" s="2">
        <f>(GVAa!K25*('1-Cr'!K25/100))/(Va!K25*10^9)</f>
        <v>0.20859019466921644</v>
      </c>
      <c r="L25" s="2">
        <f>(GVAa!L25*('1-Cr'!L25/100))/(Va!L25*10^9)</f>
        <v>0.21825947569328749</v>
      </c>
      <c r="M25" s="2">
        <f>(GVAa!M25*('1-Cr'!M25/100))/(Va!M25*10^9)</f>
        <v>0.21825947569328749</v>
      </c>
      <c r="N25" s="2">
        <f>(GVAa!N25*('1-Cr'!N25/100))/(Va!N25*10^9)</f>
        <v>0.21825947569328749</v>
      </c>
      <c r="O25" s="2">
        <f>(GVAa!O25*('1-Cr'!O25/100))/(Va!O25*10^9)</f>
        <v>0.21825947569328749</v>
      </c>
      <c r="P25" s="2">
        <f>(GVAa!P25*('1-Cr'!P25/100))/(Va!P25*10^9)</f>
        <v>0.21825947569328749</v>
      </c>
    </row>
    <row r="26" spans="1:16" x14ac:dyDescent="0.25">
      <c r="A26" t="s">
        <v>78</v>
      </c>
      <c r="B26" t="s">
        <v>182</v>
      </c>
      <c r="C26" s="2">
        <f>(GVAa!C26*('1-Cr'!C26/100))/(Va!C26*10^9)</f>
        <v>2.7601030113762148E-2</v>
      </c>
      <c r="D26" s="2">
        <f>(GVAa!D26*('1-Cr'!D26/100))/(Va!D26*10^9)</f>
        <v>2.7601030113762148E-2</v>
      </c>
      <c r="E26" s="2">
        <f>(GVAa!E26*('1-Cr'!E26/100))/(Va!E26*10^9)</f>
        <v>2.7601030113762148E-2</v>
      </c>
      <c r="F26" s="2">
        <f>(GVAa!F26*('1-Cr'!F26/100))/(Va!F26*10^9)</f>
        <v>2.7601030113762148E-2</v>
      </c>
      <c r="G26" s="2">
        <f>(GVAa!G26*('1-Cr'!G26/100))/(Va!G26*10^9)</f>
        <v>3.1230458190380051E-2</v>
      </c>
      <c r="H26" s="2">
        <f>(GVAa!H26*('1-Cr'!H26/100))/(Va!H26*10^9)</f>
        <v>3.1230458190380051E-2</v>
      </c>
      <c r="I26" s="2">
        <f>(GVAa!I26*('1-Cr'!I26/100))/(Va!I26*10^9)</f>
        <v>3.1230458190380051E-2</v>
      </c>
      <c r="J26" s="2">
        <f>(GVAa!J26*('1-Cr'!J26/100))/(Va!J26*10^9)</f>
        <v>3.1230458190380051E-2</v>
      </c>
      <c r="K26" s="2">
        <f>(GVAa!K26*('1-Cr'!K26/100))/(Va!K26*10^9)</f>
        <v>3.1230458190380051E-2</v>
      </c>
      <c r="L26" s="2">
        <f>(GVAa!L26*('1-Cr'!L26/100))/(Va!L26*10^9)</f>
        <v>3.3520434364973012E-2</v>
      </c>
      <c r="M26" s="2">
        <f>(GVAa!M26*('1-Cr'!M26/100))/(Va!M26*10^9)</f>
        <v>3.3520434364973012E-2</v>
      </c>
      <c r="N26" s="2">
        <f>(GVAa!N26*('1-Cr'!N26/100))/(Va!N26*10^9)</f>
        <v>3.3520434364973012E-2</v>
      </c>
      <c r="O26" s="2">
        <f>(GVAa!O26*('1-Cr'!O26/100))/(Va!O26*10^9)</f>
        <v>3.3520434364973012E-2</v>
      </c>
      <c r="P26" s="2">
        <f>(GVAa!P26*('1-Cr'!P26/100))/(Va!P26*10^9)</f>
        <v>3.3520434364973012E-2</v>
      </c>
    </row>
    <row r="27" spans="1:16" x14ac:dyDescent="0.25">
      <c r="A27" t="s">
        <v>79</v>
      </c>
      <c r="B27" t="s">
        <v>183</v>
      </c>
      <c r="C27" s="2">
        <f>(GVAa!C27*('1-Cr'!C27/100))/(Va!C27*10^9)</f>
        <v>8.8104291822542966E-2</v>
      </c>
      <c r="D27" s="2">
        <f>(GVAa!D27*('1-Cr'!D27/100))/(Va!D27*10^9)</f>
        <v>8.8104291822542966E-2</v>
      </c>
      <c r="E27" s="2">
        <f>(GVAa!E27*('1-Cr'!E27/100))/(Va!E27*10^9)</f>
        <v>8.8104291822542966E-2</v>
      </c>
      <c r="F27" s="2">
        <f>(GVAa!F27*('1-Cr'!F27/100))/(Va!F27*10^9)</f>
        <v>8.8104291822542966E-2</v>
      </c>
      <c r="G27" s="2">
        <f>(GVAa!G27*('1-Cr'!G27/100))/(Va!G27*10^9)</f>
        <v>0.12604822230450613</v>
      </c>
      <c r="H27" s="2">
        <f>(GVAa!H27*('1-Cr'!H27/100))/(Va!H27*10^9)</f>
        <v>0.12604822230450613</v>
      </c>
      <c r="I27" s="2">
        <f>(GVAa!I27*('1-Cr'!I27/100))/(Va!I27*10^9)</f>
        <v>0.12604822230450613</v>
      </c>
      <c r="J27" s="2">
        <f>(GVAa!J27*('1-Cr'!J27/100))/(Va!J27*10^9)</f>
        <v>0.12604822230450613</v>
      </c>
      <c r="K27" s="2">
        <f>(GVAa!K27*('1-Cr'!K27/100))/(Va!K27*10^9)</f>
        <v>0.12604822230450613</v>
      </c>
      <c r="L27" s="2">
        <f>(GVAa!L27*('1-Cr'!L27/100))/(Va!L27*10^9)</f>
        <v>0.1314930824473792</v>
      </c>
      <c r="M27" s="2">
        <f>(GVAa!M27*('1-Cr'!M27/100))/(Va!M27*10^9)</f>
        <v>0.1314930824473792</v>
      </c>
      <c r="N27" s="2">
        <f>(GVAa!N27*('1-Cr'!N27/100))/(Va!N27*10^9)</f>
        <v>0.1314930824473792</v>
      </c>
      <c r="O27" s="2">
        <f>(GVAa!O27*('1-Cr'!O27/100))/(Va!O27*10^9)</f>
        <v>0.1314930824473792</v>
      </c>
      <c r="P27" s="2">
        <f>(GVAa!P27*('1-Cr'!P27/100))/(Va!P27*10^9)</f>
        <v>0.1314930824473792</v>
      </c>
    </row>
    <row r="28" spans="1:16" x14ac:dyDescent="0.25">
      <c r="A28" t="s">
        <v>80</v>
      </c>
      <c r="B28" t="s">
        <v>184</v>
      </c>
      <c r="C28" s="2">
        <f>(GVAa!C28*('1-Cr'!C28/100))/(Va!C28*10^9)</f>
        <v>0.38739061915263079</v>
      </c>
      <c r="D28" s="2">
        <f>(GVAa!D28*('1-Cr'!D28/100))/(Va!D28*10^9)</f>
        <v>0.38739061915263079</v>
      </c>
      <c r="E28" s="2">
        <f>(GVAa!E28*('1-Cr'!E28/100))/(Va!E28*10^9)</f>
        <v>0.38739061915263079</v>
      </c>
      <c r="F28" s="2">
        <f>(GVAa!F28*('1-Cr'!F28/100))/(Va!F28*10^9)</f>
        <v>0.38739061915263079</v>
      </c>
      <c r="G28" s="2">
        <f>(GVAa!G28*('1-Cr'!G28/100))/(Va!G28*10^9)</f>
        <v>0.36694612982699432</v>
      </c>
      <c r="H28" s="2">
        <f>(GVAa!H28*('1-Cr'!H28/100))/(Va!H28*10^9)</f>
        <v>0.36694612982699432</v>
      </c>
      <c r="I28" s="2">
        <f>(GVAa!I28*('1-Cr'!I28/100))/(Va!I28*10^9)</f>
        <v>0.36694612982699432</v>
      </c>
      <c r="J28" s="2">
        <f>(GVAa!J28*('1-Cr'!J28/100))/(Va!J28*10^9)</f>
        <v>0.36694612982699432</v>
      </c>
      <c r="K28" s="2">
        <f>(GVAa!K28*('1-Cr'!K28/100))/(Va!K28*10^9)</f>
        <v>0.36694612982699432</v>
      </c>
      <c r="L28" s="2">
        <f>(GVAa!L28*('1-Cr'!L28/100))/(Va!L28*10^9)</f>
        <v>0.38524770004894082</v>
      </c>
      <c r="M28" s="2">
        <f>(GVAa!M28*('1-Cr'!M28/100))/(Va!M28*10^9)</f>
        <v>0.38524770004894082</v>
      </c>
      <c r="N28" s="2">
        <f>(GVAa!N28*('1-Cr'!N28/100))/(Va!N28*10^9)</f>
        <v>0.38524770004894082</v>
      </c>
      <c r="O28" s="2">
        <f>(GVAa!O28*('1-Cr'!O28/100))/(Va!O28*10^9)</f>
        <v>0.38524770004894082</v>
      </c>
      <c r="P28" s="2">
        <f>(GVAa!P28*('1-Cr'!P28/100))/(Va!P28*10^9)</f>
        <v>0.38524770004894082</v>
      </c>
    </row>
    <row r="29" spans="1:16" x14ac:dyDescent="0.25">
      <c r="A29" t="s">
        <v>81</v>
      </c>
      <c r="B29" t="s">
        <v>185</v>
      </c>
      <c r="C29" s="2">
        <f>(GVAa!C29*('1-Cr'!C29/100))/(Va!C29*10^9)</f>
        <v>0.14981006338649686</v>
      </c>
      <c r="D29" s="2">
        <f>(GVAa!D29*('1-Cr'!D29/100))/(Va!D29*10^9)</f>
        <v>0.14981006338649686</v>
      </c>
      <c r="E29" s="2">
        <f>(GVAa!E29*('1-Cr'!E29/100))/(Va!E29*10^9)</f>
        <v>0.14981006338649686</v>
      </c>
      <c r="F29" s="2">
        <f>(GVAa!F29*('1-Cr'!F29/100))/(Va!F29*10^9)</f>
        <v>0.14981006338649686</v>
      </c>
      <c r="G29" s="2">
        <f>(GVAa!G29*('1-Cr'!G29/100))/(Va!G29*10^9)</f>
        <v>8.8518508702649573E-2</v>
      </c>
      <c r="H29" s="2">
        <f>(GVAa!H29*('1-Cr'!H29/100))/(Va!H29*10^9)</f>
        <v>8.8518508702649573E-2</v>
      </c>
      <c r="I29" s="2">
        <f>(GVAa!I29*('1-Cr'!I29/100))/(Va!I29*10^9)</f>
        <v>8.8518508702649573E-2</v>
      </c>
      <c r="J29" s="2">
        <f>(GVAa!J29*('1-Cr'!J29/100))/(Va!J29*10^9)</f>
        <v>8.8518508702649573E-2</v>
      </c>
      <c r="K29" s="2">
        <f>(GVAa!K29*('1-Cr'!K29/100))/(Va!K29*10^9)</f>
        <v>8.8518508702649573E-2</v>
      </c>
      <c r="L29" s="2">
        <f>(GVAa!L29*('1-Cr'!L29/100))/(Va!L29*10^9)</f>
        <v>8.1296111169222127E-2</v>
      </c>
      <c r="M29" s="2">
        <f>(GVAa!M29*('1-Cr'!M29/100))/(Va!M29*10^9)</f>
        <v>8.1296111169222127E-2</v>
      </c>
      <c r="N29" s="2">
        <f>(GVAa!N29*('1-Cr'!N29/100))/(Va!N29*10^9)</f>
        <v>8.1296111169222127E-2</v>
      </c>
      <c r="O29" s="2">
        <f>(GVAa!O29*('1-Cr'!O29/100))/(Va!O29*10^9)</f>
        <v>8.1296111169222127E-2</v>
      </c>
      <c r="P29" s="2">
        <f>(GVAa!P29*('1-Cr'!P29/100))/(Va!P29*10^9)</f>
        <v>8.1296111169222127E-2</v>
      </c>
    </row>
    <row r="30" spans="1:16" x14ac:dyDescent="0.25">
      <c r="A30" t="s">
        <v>82</v>
      </c>
      <c r="B30" t="s">
        <v>186</v>
      </c>
      <c r="C30" s="2">
        <f>(GVAa!C30*('1-Cr'!C30/100))/(Va!C30*10^9)</f>
        <v>1.7818097066443706</v>
      </c>
      <c r="D30" s="2">
        <f>(GVAa!D30*('1-Cr'!D30/100))/(Va!D30*10^9)</f>
        <v>1.7818097066443706</v>
      </c>
      <c r="E30" s="2">
        <f>(GVAa!E30*('1-Cr'!E30/100))/(Va!E30*10^9)</f>
        <v>1.7818097066443706</v>
      </c>
      <c r="F30" s="2">
        <f>(GVAa!F30*('1-Cr'!F30/100))/(Va!F30*10^9)</f>
        <v>1.7818097066443706</v>
      </c>
      <c r="G30" s="2">
        <f>(GVAa!G30*('1-Cr'!G30/100))/(Va!G30*10^9)</f>
        <v>1.6139967846252625</v>
      </c>
      <c r="H30" s="2">
        <f>(GVAa!H30*('1-Cr'!H30/100))/(Va!H30*10^9)</f>
        <v>1.6139967846252625</v>
      </c>
      <c r="I30" s="2">
        <f>(GVAa!I30*('1-Cr'!I30/100))/(Va!I30*10^9)</f>
        <v>1.6139967846252625</v>
      </c>
      <c r="J30" s="2">
        <f>(GVAa!J30*('1-Cr'!J30/100))/(Va!J30*10^9)</f>
        <v>1.6139967846252625</v>
      </c>
      <c r="K30" s="2">
        <f>(GVAa!K30*('1-Cr'!K30/100))/(Va!K30*10^9)</f>
        <v>1.6139967846252625</v>
      </c>
      <c r="L30" s="2">
        <f>(GVAa!L30*('1-Cr'!L30/100))/(Va!L30*10^9)</f>
        <v>1.773916995174448</v>
      </c>
      <c r="M30" s="2">
        <f>(GVAa!M30*('1-Cr'!M30/100))/(Va!M30*10^9)</f>
        <v>1.773916995174448</v>
      </c>
      <c r="N30" s="2">
        <f>(GVAa!N30*('1-Cr'!N30/100))/(Va!N30*10^9)</f>
        <v>1.773916995174448</v>
      </c>
      <c r="O30" s="2">
        <f>(GVAa!O30*('1-Cr'!O30/100))/(Va!O30*10^9)</f>
        <v>1.773916995174448</v>
      </c>
      <c r="P30" s="2">
        <f>(GVAa!P30*('1-Cr'!P30/100))/(Va!P30*10^9)</f>
        <v>1.773916995174448</v>
      </c>
    </row>
    <row r="31" spans="1:16" x14ac:dyDescent="0.25">
      <c r="A31" t="s">
        <v>84</v>
      </c>
      <c r="B31" t="s">
        <v>187</v>
      </c>
      <c r="C31" s="2">
        <f>(GVAa!C31*('1-Cr'!C31/100))/(Va!C31*10^9)</f>
        <v>1.1662095677830506</v>
      </c>
      <c r="D31" s="2">
        <f>(GVAa!D31*('1-Cr'!D31/100))/(Va!D31*10^9)</f>
        <v>1.1662095677830506</v>
      </c>
      <c r="E31" s="2">
        <f>(GVAa!E31*('1-Cr'!E31/100))/(Va!E31*10^9)</f>
        <v>1.1662095677830506</v>
      </c>
      <c r="F31" s="2">
        <f>(GVAa!F31*('1-Cr'!F31/100))/(Va!F31*10^9)</f>
        <v>1.1662095677830506</v>
      </c>
      <c r="G31" s="2">
        <f>(GVAa!G31*('1-Cr'!G31/100))/(Va!G31*10^9)</f>
        <v>2.0173740313500397</v>
      </c>
      <c r="H31" s="2">
        <f>(GVAa!H31*('1-Cr'!H31/100))/(Va!H31*10^9)</f>
        <v>2.0173740313500397</v>
      </c>
      <c r="I31" s="2">
        <f>(GVAa!I31*('1-Cr'!I31/100))/(Va!I31*10^9)</f>
        <v>2.0173740313500397</v>
      </c>
      <c r="J31" s="2">
        <f>(GVAa!J31*('1-Cr'!J31/100))/(Va!J31*10^9)</f>
        <v>2.0173740313500397</v>
      </c>
      <c r="K31" s="2">
        <f>(GVAa!K31*('1-Cr'!K31/100))/(Va!K31*10^9)</f>
        <v>2.0173740313500397</v>
      </c>
      <c r="L31" s="2">
        <f>(GVAa!L31*('1-Cr'!L31/100))/(Va!L31*10^9)</f>
        <v>1.82559494702245</v>
      </c>
      <c r="M31" s="2">
        <f>(GVAa!M31*('1-Cr'!M31/100))/(Va!M31*10^9)</f>
        <v>1.82559494702245</v>
      </c>
      <c r="N31" s="2">
        <f>(GVAa!N31*('1-Cr'!N31/100))/(Va!N31*10^9)</f>
        <v>1.82559494702245</v>
      </c>
      <c r="O31" s="2">
        <f>(GVAa!O31*('1-Cr'!O31/100))/(Va!O31*10^9)</f>
        <v>1.82559494702245</v>
      </c>
      <c r="P31" s="2">
        <f>(GVAa!P31*('1-Cr'!P31/100))/(Va!P31*10^9)</f>
        <v>1.82559494702245</v>
      </c>
    </row>
    <row r="32" spans="1:16" x14ac:dyDescent="0.25">
      <c r="A32" t="s">
        <v>88</v>
      </c>
      <c r="B32" t="s">
        <v>188</v>
      </c>
      <c r="C32" s="2">
        <f>(GVAa!C32*('1-Cr'!C32/100))/(Va!C32*10^9)</f>
        <v>0.20267578523114735</v>
      </c>
      <c r="D32" s="2">
        <f>(GVAa!D32*('1-Cr'!D32/100))/(Va!D32*10^9)</f>
        <v>0.20267578523114735</v>
      </c>
      <c r="E32" s="2">
        <f>(GVAa!E32*('1-Cr'!E32/100))/(Va!E32*10^9)</f>
        <v>0.20267578523114735</v>
      </c>
      <c r="F32" s="2">
        <f>(GVAa!F32*('1-Cr'!F32/100))/(Va!F32*10^9)</f>
        <v>0.20267578523114735</v>
      </c>
      <c r="G32" s="2">
        <f>(GVAa!G32*('1-Cr'!G32/100))/(Va!G32*10^9)</f>
        <v>0.25274468959879282</v>
      </c>
      <c r="H32" s="2">
        <f>(GVAa!H32*('1-Cr'!H32/100))/(Va!H32*10^9)</f>
        <v>0.25274468959879282</v>
      </c>
      <c r="I32" s="2">
        <f>(GVAa!I32*('1-Cr'!I32/100))/(Va!I32*10^9)</f>
        <v>0.25274468959879282</v>
      </c>
      <c r="J32" s="2">
        <f>(GVAa!J32*('1-Cr'!J32/100))/(Va!J32*10^9)</f>
        <v>0.25274468959879282</v>
      </c>
      <c r="K32" s="2">
        <f>(GVAa!K32*('1-Cr'!K32/100))/(Va!K32*10^9)</f>
        <v>0.25274468959879282</v>
      </c>
      <c r="L32" s="2">
        <f>(GVAa!L32*('1-Cr'!L32/100))/(Va!L32*10^9)</f>
        <v>0.27696732245459482</v>
      </c>
      <c r="M32" s="2">
        <f>(GVAa!M32*('1-Cr'!M32/100))/(Va!M32*10^9)</f>
        <v>0.27696732245459482</v>
      </c>
      <c r="N32" s="2">
        <f>(GVAa!N32*('1-Cr'!N32/100))/(Va!N32*10^9)</f>
        <v>0.27696732245459482</v>
      </c>
      <c r="O32" s="2">
        <f>(GVAa!O32*('1-Cr'!O32/100))/(Va!O32*10^9)</f>
        <v>0.27696732245459482</v>
      </c>
      <c r="P32" s="2">
        <f>(GVAa!P32*('1-Cr'!P32/100))/(Va!P32*10^9)</f>
        <v>0.27696732245459482</v>
      </c>
    </row>
    <row r="33" spans="1:16" x14ac:dyDescent="0.25">
      <c r="A33" t="s">
        <v>89</v>
      </c>
      <c r="B33" t="s">
        <v>189</v>
      </c>
      <c r="C33" s="2">
        <f>(GVAa!C33*('1-Cr'!C33/100))/(Va!C33*10^9)</f>
        <v>0.97307977894159758</v>
      </c>
      <c r="D33" s="2">
        <f>(GVAa!D33*('1-Cr'!D33/100))/(Va!D33*10^9)</f>
        <v>0.97307977894159758</v>
      </c>
      <c r="E33" s="2">
        <f>(GVAa!E33*('1-Cr'!E33/100))/(Va!E33*10^9)</f>
        <v>0.97307977894159758</v>
      </c>
      <c r="F33" s="2">
        <f>(GVAa!F33*('1-Cr'!F33/100))/(Va!F33*10^9)</f>
        <v>0.97307977894159758</v>
      </c>
      <c r="G33" s="2">
        <f>(GVAa!G33*('1-Cr'!G33/100))/(Va!G33*10^9)</f>
        <v>0.78338625398252826</v>
      </c>
      <c r="H33" s="2">
        <f>(GVAa!H33*('1-Cr'!H33/100))/(Va!H33*10^9)</f>
        <v>0.78338625398252826</v>
      </c>
      <c r="I33" s="2">
        <f>(GVAa!I33*('1-Cr'!I33/100))/(Va!I33*10^9)</f>
        <v>0.78338625398252826</v>
      </c>
      <c r="J33" s="2">
        <f>(GVAa!J33*('1-Cr'!J33/100))/(Va!J33*10^9)</f>
        <v>0.78338625398252826</v>
      </c>
      <c r="K33" s="2">
        <f>(GVAa!K33*('1-Cr'!K33/100))/(Va!K33*10^9)</f>
        <v>0.78338625398252826</v>
      </c>
      <c r="L33" s="2">
        <f>(GVAa!L33*('1-Cr'!L33/100))/(Va!L33*10^9)</f>
        <v>0.87826932720966078</v>
      </c>
      <c r="M33" s="2">
        <f>(GVAa!M33*('1-Cr'!M33/100))/(Va!M33*10^9)</f>
        <v>0.87826932720966078</v>
      </c>
      <c r="N33" s="2">
        <f>(GVAa!N33*('1-Cr'!N33/100))/(Va!N33*10^9)</f>
        <v>0.87826932720966078</v>
      </c>
      <c r="O33" s="2">
        <f>(GVAa!O33*('1-Cr'!O33/100))/(Va!O33*10^9)</f>
        <v>0.87826932720966078</v>
      </c>
      <c r="P33" s="2">
        <f>(GVAa!P33*('1-Cr'!P33/100))/(Va!P33*10^9)</f>
        <v>0.87826932720966078</v>
      </c>
    </row>
    <row r="34" spans="1:16" x14ac:dyDescent="0.25">
      <c r="A34" t="s">
        <v>91</v>
      </c>
      <c r="B34" t="s">
        <v>190</v>
      </c>
      <c r="C34" s="2">
        <f>(GVAa!C34*('1-Cr'!C34/100))/(Va!C34*10^9)</f>
        <v>1.4973243422461535</v>
      </c>
      <c r="D34" s="2">
        <f>(GVAa!D34*('1-Cr'!D34/100))/(Va!D34*10^9)</f>
        <v>1.4973243422461535</v>
      </c>
      <c r="E34" s="2">
        <f>(GVAa!E34*('1-Cr'!E34/100))/(Va!E34*10^9)</f>
        <v>1.4973243422461535</v>
      </c>
      <c r="F34" s="2">
        <f>(GVAa!F34*('1-Cr'!F34/100))/(Va!F34*10^9)</f>
        <v>1.4973243422461535</v>
      </c>
      <c r="G34" s="2">
        <f>(GVAa!G34*('1-Cr'!G34/100))/(Va!G34*10^9)</f>
        <v>1.4754903929688923</v>
      </c>
      <c r="H34" s="2">
        <f>(GVAa!H34*('1-Cr'!H34/100))/(Va!H34*10^9)</f>
        <v>1.4754903929688923</v>
      </c>
      <c r="I34" s="2">
        <f>(GVAa!I34*('1-Cr'!I34/100))/(Va!I34*10^9)</f>
        <v>1.4754903929688923</v>
      </c>
      <c r="J34" s="2">
        <f>(GVAa!J34*('1-Cr'!J34/100))/(Va!J34*10^9)</f>
        <v>1.4754903929688923</v>
      </c>
      <c r="K34" s="2">
        <f>(GVAa!K34*('1-Cr'!K34/100))/(Va!K34*10^9)</f>
        <v>1.4754903929688923</v>
      </c>
      <c r="L34" s="2">
        <f>(GVAa!L34*('1-Cr'!L34/100))/(Va!L34*10^9)</f>
        <v>1.6425471034965771</v>
      </c>
      <c r="M34" s="2">
        <f>(GVAa!M34*('1-Cr'!M34/100))/(Va!M34*10^9)</f>
        <v>1.6425471034965771</v>
      </c>
      <c r="N34" s="2">
        <f>(GVAa!N34*('1-Cr'!N34/100))/(Va!N34*10^9)</f>
        <v>1.6425471034965771</v>
      </c>
      <c r="O34" s="2">
        <f>(GVAa!O34*('1-Cr'!O34/100))/(Va!O34*10^9)</f>
        <v>1.6425471034965771</v>
      </c>
      <c r="P34" s="2">
        <f>(GVAa!P34*('1-Cr'!P34/100))/(Va!P34*10^9)</f>
        <v>1.6425471034965771</v>
      </c>
    </row>
    <row r="35" spans="1:16" x14ac:dyDescent="0.25">
      <c r="A35" t="s">
        <v>92</v>
      </c>
      <c r="B35" t="s">
        <v>191</v>
      </c>
      <c r="C35" s="2">
        <f>(GVAa!C35*('1-Cr'!C35/100))/(Va!C35*10^9)</f>
        <v>2.382328993500547E-2</v>
      </c>
      <c r="D35" s="2">
        <f>(GVAa!D35*('1-Cr'!D35/100))/(Va!D35*10^9)</f>
        <v>2.382328993500547E-2</v>
      </c>
      <c r="E35" s="2">
        <f>(GVAa!E35*('1-Cr'!E35/100))/(Va!E35*10^9)</f>
        <v>2.382328993500547E-2</v>
      </c>
      <c r="F35" s="2">
        <f>(GVAa!F35*('1-Cr'!F35/100))/(Va!F35*10^9)</f>
        <v>2.382328993500547E-2</v>
      </c>
      <c r="G35" s="2">
        <f>(GVAa!G35*('1-Cr'!G35/100))/(Va!G35*10^9)</f>
        <v>1.6194031722615909E-2</v>
      </c>
      <c r="H35" s="2">
        <f>(GVAa!H35*('1-Cr'!H35/100))/(Va!H35*10^9)</f>
        <v>1.6194031722615909E-2</v>
      </c>
      <c r="I35" s="2">
        <f>(GVAa!I35*('1-Cr'!I35/100))/(Va!I35*10^9)</f>
        <v>1.6194031722615909E-2</v>
      </c>
      <c r="J35" s="2">
        <f>(GVAa!J35*('1-Cr'!J35/100))/(Va!J35*10^9)</f>
        <v>1.6194031722615909E-2</v>
      </c>
      <c r="K35" s="2">
        <f>(GVAa!K35*('1-Cr'!K35/100))/(Va!K35*10^9)</f>
        <v>1.6194031722615909E-2</v>
      </c>
      <c r="L35" s="2">
        <f>(GVAa!L35*('1-Cr'!L35/100))/(Va!L35*10^9)</f>
        <v>1.6687550453291802E-2</v>
      </c>
      <c r="M35" s="2">
        <f>(GVAa!M35*('1-Cr'!M35/100))/(Va!M35*10^9)</f>
        <v>1.6687550453291802E-2</v>
      </c>
      <c r="N35" s="2">
        <f>(GVAa!N35*('1-Cr'!N35/100))/(Va!N35*10^9)</f>
        <v>1.6687550453291802E-2</v>
      </c>
      <c r="O35" s="2">
        <f>(GVAa!O35*('1-Cr'!O35/100))/(Va!O35*10^9)</f>
        <v>1.6687550453291802E-2</v>
      </c>
      <c r="P35" s="2">
        <f>(GVAa!P35*('1-Cr'!P35/100))/(Va!P35*10^9)</f>
        <v>1.6687550453291802E-2</v>
      </c>
    </row>
    <row r="36" spans="1:16" x14ac:dyDescent="0.25">
      <c r="A36" t="s">
        <v>93</v>
      </c>
      <c r="B36" t="s">
        <v>192</v>
      </c>
      <c r="C36" s="2">
        <f>(GVAa!C36*('1-Cr'!C36/100))/(Va!C36*10^9)</f>
        <v>1.9118624871544716E-2</v>
      </c>
      <c r="D36" s="2">
        <f>(GVAa!D36*('1-Cr'!D36/100))/(Va!D36*10^9)</f>
        <v>1.9118624871544716E-2</v>
      </c>
      <c r="E36" s="2">
        <f>(GVAa!E36*('1-Cr'!E36/100))/(Va!E36*10^9)</f>
        <v>1.9118624871544716E-2</v>
      </c>
      <c r="F36" s="2">
        <f>(GVAa!F36*('1-Cr'!F36/100))/(Va!F36*10^9)</f>
        <v>1.9118624871544716E-2</v>
      </c>
      <c r="G36" s="2">
        <f>(GVAa!G36*('1-Cr'!G36/100))/(Va!G36*10^9)</f>
        <v>3.5518559942154811E-2</v>
      </c>
      <c r="H36" s="2">
        <f>(GVAa!H36*('1-Cr'!H36/100))/(Va!H36*10^9)</f>
        <v>3.5518559942154811E-2</v>
      </c>
      <c r="I36" s="2">
        <f>(GVAa!I36*('1-Cr'!I36/100))/(Va!I36*10^9)</f>
        <v>3.5518559942154811E-2</v>
      </c>
      <c r="J36" s="2">
        <f>(GVAa!J36*('1-Cr'!J36/100))/(Va!J36*10^9)</f>
        <v>3.5518559942154811E-2</v>
      </c>
      <c r="K36" s="2">
        <f>(GVAa!K36*('1-Cr'!K36/100))/(Va!K36*10^9)</f>
        <v>3.5518559942154811E-2</v>
      </c>
      <c r="L36" s="2">
        <f>(GVAa!L36*('1-Cr'!L36/100))/(Va!L36*10^9)</f>
        <v>3.5459746859320657E-2</v>
      </c>
      <c r="M36" s="2">
        <f>(GVAa!M36*('1-Cr'!M36/100))/(Va!M36*10^9)</f>
        <v>3.5459746859320657E-2</v>
      </c>
      <c r="N36" s="2">
        <f>(GVAa!N36*('1-Cr'!N36/100))/(Va!N36*10^9)</f>
        <v>3.5459746859320657E-2</v>
      </c>
      <c r="O36" s="2">
        <f>(GVAa!O36*('1-Cr'!O36/100))/(Va!O36*10^9)</f>
        <v>3.5459746859320657E-2</v>
      </c>
      <c r="P36" s="2">
        <f>(GVAa!P36*('1-Cr'!P36/100))/(Va!P36*10^9)</f>
        <v>3.5459746859320657E-2</v>
      </c>
    </row>
    <row r="37" spans="1:16" x14ac:dyDescent="0.25">
      <c r="A37" t="s">
        <v>94</v>
      </c>
      <c r="B37" t="s">
        <v>193</v>
      </c>
      <c r="C37" s="2">
        <f>(GVAa!C37*('1-Cr'!C37/100))/(Va!C37*10^9)</f>
        <v>7.4409628073211762E-2</v>
      </c>
      <c r="D37" s="2">
        <f>(GVAa!D37*('1-Cr'!D37/100))/(Va!D37*10^9)</f>
        <v>7.4409628073211762E-2</v>
      </c>
      <c r="E37" s="2">
        <f>(GVAa!E37*('1-Cr'!E37/100))/(Va!E37*10^9)</f>
        <v>7.4409628073211762E-2</v>
      </c>
      <c r="F37" s="2">
        <f>(GVAa!F37*('1-Cr'!F37/100))/(Va!F37*10^9)</f>
        <v>7.4409628073211762E-2</v>
      </c>
      <c r="G37" s="2">
        <f>(GVAa!G37*('1-Cr'!G37/100))/(Va!G37*10^9)</f>
        <v>1.6912593965128172E-2</v>
      </c>
      <c r="H37" s="2">
        <f>(GVAa!H37*('1-Cr'!H37/100))/(Va!H37*10^9)</f>
        <v>1.6912593965128172E-2</v>
      </c>
      <c r="I37" s="2">
        <f>(GVAa!I37*('1-Cr'!I37/100))/(Va!I37*10^9)</f>
        <v>1.6912593965128172E-2</v>
      </c>
      <c r="J37" s="2">
        <f>(GVAa!J37*('1-Cr'!J37/100))/(Va!J37*10^9)</f>
        <v>1.6912593965128172E-2</v>
      </c>
      <c r="K37" s="2">
        <f>(GVAa!K37*('1-Cr'!K37/100))/(Va!K37*10^9)</f>
        <v>1.6912593965128172E-2</v>
      </c>
      <c r="L37" s="2">
        <f>(GVAa!L37*('1-Cr'!L37/100))/(Va!L37*10^9)</f>
        <v>2.2421991190655192E-2</v>
      </c>
      <c r="M37" s="2">
        <f>(GVAa!M37*('1-Cr'!M37/100))/(Va!M37*10^9)</f>
        <v>2.2421991190655192E-2</v>
      </c>
      <c r="N37" s="2">
        <f>(GVAa!N37*('1-Cr'!N37/100))/(Va!N37*10^9)</f>
        <v>2.2421991190655192E-2</v>
      </c>
      <c r="O37" s="2">
        <f>(GVAa!O37*('1-Cr'!O37/100))/(Va!O37*10^9)</f>
        <v>2.2421991190655192E-2</v>
      </c>
      <c r="P37" s="2">
        <f>(GVAa!P37*('1-Cr'!P37/100))/(Va!P37*10^9)</f>
        <v>2.2421991190655192E-2</v>
      </c>
    </row>
    <row r="38" spans="1:16" x14ac:dyDescent="0.25">
      <c r="A38" t="s">
        <v>95</v>
      </c>
      <c r="B38" t="s">
        <v>194</v>
      </c>
      <c r="C38" s="2">
        <f>(GVAa!C38*('1-Cr'!C38/100))/(Va!C38*10^9)</f>
        <v>0.11351212186489416</v>
      </c>
      <c r="D38" s="2">
        <f>(GVAa!D38*('1-Cr'!D38/100))/(Va!D38*10^9)</f>
        <v>0.11351212186489416</v>
      </c>
      <c r="E38" s="2">
        <f>(GVAa!E38*('1-Cr'!E38/100))/(Va!E38*10^9)</f>
        <v>0.11351212186489416</v>
      </c>
      <c r="F38" s="2">
        <f>(GVAa!F38*('1-Cr'!F38/100))/(Va!F38*10^9)</f>
        <v>0.11351212186489416</v>
      </c>
      <c r="G38" s="2">
        <f>(GVAa!G38*('1-Cr'!G38/100))/(Va!G38*10^9)</f>
        <v>0.11325371322452958</v>
      </c>
      <c r="H38" s="2">
        <f>(GVAa!H38*('1-Cr'!H38/100))/(Va!H38*10^9)</f>
        <v>0.11325371322452958</v>
      </c>
      <c r="I38" s="2">
        <f>(GVAa!I38*('1-Cr'!I38/100))/(Va!I38*10^9)</f>
        <v>0.11325371322452958</v>
      </c>
      <c r="J38" s="2">
        <f>(GVAa!J38*('1-Cr'!J38/100))/(Va!J38*10^9)</f>
        <v>0.11325371322452958</v>
      </c>
      <c r="K38" s="2">
        <f>(GVAa!K38*('1-Cr'!K38/100))/(Va!K38*10^9)</f>
        <v>0.11325371322452958</v>
      </c>
      <c r="L38" s="2">
        <f>(GVAa!L38*('1-Cr'!L38/100))/(Va!L38*10^9)</f>
        <v>0.1155875772613119</v>
      </c>
      <c r="M38" s="2">
        <f>(GVAa!M38*('1-Cr'!M38/100))/(Va!M38*10^9)</f>
        <v>0.1155875772613119</v>
      </c>
      <c r="N38" s="2">
        <f>(GVAa!N38*('1-Cr'!N38/100))/(Va!N38*10^9)</f>
        <v>0.1155875772613119</v>
      </c>
      <c r="O38" s="2">
        <f>(GVAa!O38*('1-Cr'!O38/100))/(Va!O38*10^9)</f>
        <v>0.1155875772613119</v>
      </c>
      <c r="P38" s="2">
        <f>(GVAa!P38*('1-Cr'!P38/100))/(Va!P38*10^9)</f>
        <v>0.1155875772613119</v>
      </c>
    </row>
    <row r="39" spans="1:16" x14ac:dyDescent="0.25">
      <c r="A39" t="s">
        <v>96</v>
      </c>
      <c r="B39" t="s">
        <v>195</v>
      </c>
      <c r="C39" s="2">
        <f>(GVAa!C39*('1-Cr'!C39/100))/(Va!C39*10^9)</f>
        <v>3.1102039551256733E-2</v>
      </c>
      <c r="D39" s="2">
        <f>(GVAa!D39*('1-Cr'!D39/100))/(Va!D39*10^9)</f>
        <v>3.1102039551256733E-2</v>
      </c>
      <c r="E39" s="2">
        <f>(GVAa!E39*('1-Cr'!E39/100))/(Va!E39*10^9)</f>
        <v>3.1102039551256733E-2</v>
      </c>
      <c r="F39" s="2">
        <f>(GVAa!F39*('1-Cr'!F39/100))/(Va!F39*10^9)</f>
        <v>3.1102039551256733E-2</v>
      </c>
      <c r="G39" s="2">
        <f>(GVAa!G39*('1-Cr'!G39/100))/(Va!G39*10^9)</f>
        <v>3.1926109455277261E-2</v>
      </c>
      <c r="H39" s="2">
        <f>(GVAa!H39*('1-Cr'!H39/100))/(Va!H39*10^9)</f>
        <v>3.1926109455277261E-2</v>
      </c>
      <c r="I39" s="2">
        <f>(GVAa!I39*('1-Cr'!I39/100))/(Va!I39*10^9)</f>
        <v>3.1926109455277261E-2</v>
      </c>
      <c r="J39" s="2">
        <f>(GVAa!J39*('1-Cr'!J39/100))/(Va!J39*10^9)</f>
        <v>3.1926109455277261E-2</v>
      </c>
      <c r="K39" s="2">
        <f>(GVAa!K39*('1-Cr'!K39/100))/(Va!K39*10^9)</f>
        <v>3.1926109455277261E-2</v>
      </c>
      <c r="L39" s="2">
        <f>(GVAa!L39*('1-Cr'!L39/100))/(Va!L39*10^9)</f>
        <v>3.5008606807806229E-2</v>
      </c>
      <c r="M39" s="2">
        <f>(GVAa!M39*('1-Cr'!M39/100))/(Va!M39*10^9)</f>
        <v>3.5008606807806229E-2</v>
      </c>
      <c r="N39" s="2">
        <f>(GVAa!N39*('1-Cr'!N39/100))/(Va!N39*10^9)</f>
        <v>3.5008606807806229E-2</v>
      </c>
      <c r="O39" s="2">
        <f>(GVAa!O39*('1-Cr'!O39/100))/(Va!O39*10^9)</f>
        <v>3.5008606807806229E-2</v>
      </c>
      <c r="P39" s="2">
        <f>(GVAa!P39*('1-Cr'!P39/100))/(Va!P39*10^9)</f>
        <v>3.5008606807806229E-2</v>
      </c>
    </row>
    <row r="40" spans="1:16" x14ac:dyDescent="0.25">
      <c r="A40" t="s">
        <v>97</v>
      </c>
      <c r="B40" t="s">
        <v>196</v>
      </c>
      <c r="C40" s="2">
        <f>(GVAa!C40*('1-Cr'!C40/100))/(Va!C40*10^9)</f>
        <v>3.318672314179532E-2</v>
      </c>
      <c r="D40" s="2">
        <f>(GVAa!D40*('1-Cr'!D40/100))/(Va!D40*10^9)</f>
        <v>3.318672314179532E-2</v>
      </c>
      <c r="E40" s="2">
        <f>(GVAa!E40*('1-Cr'!E40/100))/(Va!E40*10^9)</f>
        <v>3.318672314179532E-2</v>
      </c>
      <c r="F40" s="2">
        <f>(GVAa!F40*('1-Cr'!F40/100))/(Va!F40*10^9)</f>
        <v>3.318672314179532E-2</v>
      </c>
      <c r="G40" s="2">
        <f>(GVAa!G40*('1-Cr'!G40/100))/(Va!G40*10^9)</f>
        <v>4.41498409645424E-2</v>
      </c>
      <c r="H40" s="2">
        <f>(GVAa!H40*('1-Cr'!H40/100))/(Va!H40*10^9)</f>
        <v>4.41498409645424E-2</v>
      </c>
      <c r="I40" s="2">
        <f>(GVAa!I40*('1-Cr'!I40/100))/(Va!I40*10^9)</f>
        <v>4.41498409645424E-2</v>
      </c>
      <c r="J40" s="2">
        <f>(GVAa!J40*('1-Cr'!J40/100))/(Va!J40*10^9)</f>
        <v>4.41498409645424E-2</v>
      </c>
      <c r="K40" s="2">
        <f>(GVAa!K40*('1-Cr'!K40/100))/(Va!K40*10^9)</f>
        <v>4.41498409645424E-2</v>
      </c>
      <c r="L40" s="2">
        <f>(GVAa!L40*('1-Cr'!L40/100))/(Va!L40*10^9)</f>
        <v>4.980936531736712E-2</v>
      </c>
      <c r="M40" s="2">
        <f>(GVAa!M40*('1-Cr'!M40/100))/(Va!M40*10^9)</f>
        <v>4.980936531736712E-2</v>
      </c>
      <c r="N40" s="2">
        <f>(GVAa!N40*('1-Cr'!N40/100))/(Va!N40*10^9)</f>
        <v>4.980936531736712E-2</v>
      </c>
      <c r="O40" s="2">
        <f>(GVAa!O40*('1-Cr'!O40/100))/(Va!O40*10^9)</f>
        <v>4.980936531736712E-2</v>
      </c>
      <c r="P40" s="2">
        <f>(GVAa!P40*('1-Cr'!P40/100))/(Va!P40*10^9)</f>
        <v>4.980936531736712E-2</v>
      </c>
    </row>
    <row r="41" spans="1:16" x14ac:dyDescent="0.25">
      <c r="A41" t="s">
        <v>98</v>
      </c>
      <c r="B41" t="s">
        <v>197</v>
      </c>
      <c r="C41" s="2">
        <f>(GVAa!C41*('1-Cr'!C41/100))/(Va!C41*10^9)</f>
        <v>0.24599045562929836</v>
      </c>
      <c r="D41" s="2">
        <f>(GVAa!D41*('1-Cr'!D41/100))/(Va!D41*10^9)</f>
        <v>0.24599045562929836</v>
      </c>
      <c r="E41" s="2">
        <f>(GVAa!E41*('1-Cr'!E41/100))/(Va!E41*10^9)</f>
        <v>0.24599045562929836</v>
      </c>
      <c r="F41" s="2">
        <f>(GVAa!F41*('1-Cr'!F41/100))/(Va!F41*10^9)</f>
        <v>0.24599045562929836</v>
      </c>
      <c r="G41" s="2">
        <f>(GVAa!G41*('1-Cr'!G41/100))/(Va!G41*10^9)</f>
        <v>0.34124983436529049</v>
      </c>
      <c r="H41" s="2">
        <f>(GVAa!H41*('1-Cr'!H41/100))/(Va!H41*10^9)</f>
        <v>0.34124983436529049</v>
      </c>
      <c r="I41" s="2">
        <f>(GVAa!I41*('1-Cr'!I41/100))/(Va!I41*10^9)</f>
        <v>0.34124983436529049</v>
      </c>
      <c r="J41" s="2">
        <f>(GVAa!J41*('1-Cr'!J41/100))/(Va!J41*10^9)</f>
        <v>0.34124983436529049</v>
      </c>
      <c r="K41" s="2">
        <f>(GVAa!K41*('1-Cr'!K41/100))/(Va!K41*10^9)</f>
        <v>0.34124983436529049</v>
      </c>
      <c r="L41" s="2">
        <f>(GVAa!L41*('1-Cr'!L41/100))/(Va!L41*10^9)</f>
        <v>0.37622833210939566</v>
      </c>
      <c r="M41" s="2">
        <f>(GVAa!M41*('1-Cr'!M41/100))/(Va!M41*10^9)</f>
        <v>0.37622833210939566</v>
      </c>
      <c r="N41" s="2">
        <f>(GVAa!N41*('1-Cr'!N41/100))/(Va!N41*10^9)</f>
        <v>0.37622833210939566</v>
      </c>
      <c r="O41" s="2">
        <f>(GVAa!O41*('1-Cr'!O41/100))/(Va!O41*10^9)</f>
        <v>0.37622833210939566</v>
      </c>
      <c r="P41" s="2">
        <f>(GVAa!P41*('1-Cr'!P41/100))/(Va!P41*10^9)</f>
        <v>0.37622833210939566</v>
      </c>
    </row>
    <row r="42" spans="1:16" x14ac:dyDescent="0.25">
      <c r="A42" t="s">
        <v>99</v>
      </c>
      <c r="B42" t="s">
        <v>198</v>
      </c>
      <c r="C42" s="2">
        <f>(GVAa!C42*('1-Cr'!C42/100))/(Va!C42*10^9)</f>
        <v>0.38028146424078868</v>
      </c>
      <c r="D42" s="2">
        <f>(GVAa!D42*('1-Cr'!D42/100))/(Va!D42*10^9)</f>
        <v>0.38028146424078868</v>
      </c>
      <c r="E42" s="2">
        <f>(GVAa!E42*('1-Cr'!E42/100))/(Va!E42*10^9)</f>
        <v>0.38028146424078868</v>
      </c>
      <c r="F42" s="2">
        <f>(GVAa!F42*('1-Cr'!F42/100))/(Va!F42*10^9)</f>
        <v>0.38028146424078868</v>
      </c>
      <c r="G42" s="2">
        <f>(GVAa!G42*('1-Cr'!G42/100))/(Va!G42*10^9)</f>
        <v>0.36645351000575627</v>
      </c>
      <c r="H42" s="2">
        <f>(GVAa!H42*('1-Cr'!H42/100))/(Va!H42*10^9)</f>
        <v>0.36645351000575627</v>
      </c>
      <c r="I42" s="2">
        <f>(GVAa!I42*('1-Cr'!I42/100))/(Va!I42*10^9)</f>
        <v>0.36645351000575627</v>
      </c>
      <c r="J42" s="2">
        <f>(GVAa!J42*('1-Cr'!J42/100))/(Va!J42*10^9)</f>
        <v>0.36645351000575627</v>
      </c>
      <c r="K42" s="2">
        <f>(GVAa!K42*('1-Cr'!K42/100))/(Va!K42*10^9)</f>
        <v>0.36645351000575627</v>
      </c>
      <c r="L42" s="2">
        <f>(GVAa!L42*('1-Cr'!L42/100))/(Va!L42*10^9)</f>
        <v>0.41790139908038304</v>
      </c>
      <c r="M42" s="2">
        <f>(GVAa!M42*('1-Cr'!M42/100))/(Va!M42*10^9)</f>
        <v>0.41790139908038304</v>
      </c>
      <c r="N42" s="2">
        <f>(GVAa!N42*('1-Cr'!N42/100))/(Va!N42*10^9)</f>
        <v>0.41790139908038304</v>
      </c>
      <c r="O42" s="2">
        <f>(GVAa!O42*('1-Cr'!O42/100))/(Va!O42*10^9)</f>
        <v>0.41790139908038304</v>
      </c>
      <c r="P42" s="2">
        <f>(GVAa!P42*('1-Cr'!P42/100))/(Va!P42*10^9)</f>
        <v>0.41790139908038304</v>
      </c>
    </row>
    <row r="43" spans="1:16" x14ac:dyDescent="0.25">
      <c r="A43" t="s">
        <v>100</v>
      </c>
      <c r="B43" t="s">
        <v>199</v>
      </c>
      <c r="C43" s="2">
        <f>(GVAa!C43*('1-Cr'!C43/100))/(Va!C43*10^9)</f>
        <v>0.30437901188760969</v>
      </c>
      <c r="D43" s="2">
        <f>(GVAa!D43*('1-Cr'!D43/100))/(Va!D43*10^9)</f>
        <v>0.30437901188760969</v>
      </c>
      <c r="E43" s="2">
        <f>(GVAa!E43*('1-Cr'!E43/100))/(Va!E43*10^9)</f>
        <v>0.30437901188760969</v>
      </c>
      <c r="F43" s="2">
        <f>(GVAa!F43*('1-Cr'!F43/100))/(Va!F43*10^9)</f>
        <v>0.30437901188760969</v>
      </c>
      <c r="G43" s="2">
        <f>(GVAa!G43*('1-Cr'!G43/100))/(Va!G43*10^9)</f>
        <v>0.39890244533200409</v>
      </c>
      <c r="H43" s="2">
        <f>(GVAa!H43*('1-Cr'!H43/100))/(Va!H43*10^9)</f>
        <v>0.39890244533200409</v>
      </c>
      <c r="I43" s="2">
        <f>(GVAa!I43*('1-Cr'!I43/100))/(Va!I43*10^9)</f>
        <v>0.39890244533200409</v>
      </c>
      <c r="J43" s="2">
        <f>(GVAa!J43*('1-Cr'!J43/100))/(Va!J43*10^9)</f>
        <v>0.39890244533200409</v>
      </c>
      <c r="K43" s="2">
        <f>(GVAa!K43*('1-Cr'!K43/100))/(Va!K43*10^9)</f>
        <v>0.39890244533200409</v>
      </c>
      <c r="L43" s="2">
        <f>(GVAa!L43*('1-Cr'!L43/100))/(Va!L43*10^9)</f>
        <v>0.44576139238715778</v>
      </c>
      <c r="M43" s="2">
        <f>(GVAa!M43*('1-Cr'!M43/100))/(Va!M43*10^9)</f>
        <v>0.44576139238715778</v>
      </c>
      <c r="N43" s="2">
        <f>(GVAa!N43*('1-Cr'!N43/100))/(Va!N43*10^9)</f>
        <v>0.44576139238715778</v>
      </c>
      <c r="O43" s="2">
        <f>(GVAa!O43*('1-Cr'!O43/100))/(Va!O43*10^9)</f>
        <v>0.44576139238715778</v>
      </c>
      <c r="P43" s="2">
        <f>(GVAa!P43*('1-Cr'!P43/100))/(Va!P43*10^9)</f>
        <v>0.44576139238715778</v>
      </c>
    </row>
    <row r="44" spans="1:16" x14ac:dyDescent="0.25">
      <c r="A44" t="s">
        <v>101</v>
      </c>
      <c r="B44" t="s">
        <v>200</v>
      </c>
      <c r="C44" s="2">
        <f>(GVAa!C44*('1-Cr'!C44/100))/(Va!C44*10^9)</f>
        <v>6.025276962012302E-2</v>
      </c>
      <c r="D44" s="2">
        <f>(GVAa!D44*('1-Cr'!D44/100))/(Va!D44*10^9)</f>
        <v>6.025276962012302E-2</v>
      </c>
      <c r="E44" s="2">
        <f>(GVAa!E44*('1-Cr'!E44/100))/(Va!E44*10^9)</f>
        <v>6.025276962012302E-2</v>
      </c>
      <c r="F44" s="2">
        <f>(GVAa!F44*('1-Cr'!F44/100))/(Va!F44*10^9)</f>
        <v>6.025276962012302E-2</v>
      </c>
      <c r="G44" s="2">
        <f>(GVAa!G44*('1-Cr'!G44/100))/(Va!G44*10^9)</f>
        <v>4.5200847656473121E-2</v>
      </c>
      <c r="H44" s="2">
        <f>(GVAa!H44*('1-Cr'!H44/100))/(Va!H44*10^9)</f>
        <v>4.5200847656473121E-2</v>
      </c>
      <c r="I44" s="2">
        <f>(GVAa!I44*('1-Cr'!I44/100))/(Va!I44*10^9)</f>
        <v>4.5200847656473121E-2</v>
      </c>
      <c r="J44" s="2">
        <f>(GVAa!J44*('1-Cr'!J44/100))/(Va!J44*10^9)</f>
        <v>4.5200847656473121E-2</v>
      </c>
      <c r="K44" s="2">
        <f>(GVAa!K44*('1-Cr'!K44/100))/(Va!K44*10^9)</f>
        <v>4.5200847656473121E-2</v>
      </c>
      <c r="L44" s="2">
        <f>(GVAa!L44*('1-Cr'!L44/100))/(Va!L44*10^9)</f>
        <v>4.92711340417556E-2</v>
      </c>
      <c r="M44" s="2">
        <f>(GVAa!M44*('1-Cr'!M44/100))/(Va!M44*10^9)</f>
        <v>4.92711340417556E-2</v>
      </c>
      <c r="N44" s="2">
        <f>(GVAa!N44*('1-Cr'!N44/100))/(Va!N44*10^9)</f>
        <v>4.92711340417556E-2</v>
      </c>
      <c r="O44" s="2">
        <f>(GVAa!O44*('1-Cr'!O44/100))/(Va!O44*10^9)</f>
        <v>4.92711340417556E-2</v>
      </c>
      <c r="P44" s="2">
        <f>(GVAa!P44*('1-Cr'!P44/100))/(Va!P44*10^9)</f>
        <v>4.92711340417556E-2</v>
      </c>
    </row>
    <row r="45" spans="1:16" x14ac:dyDescent="0.25">
      <c r="A45" t="s">
        <v>102</v>
      </c>
      <c r="B45" t="s">
        <v>201</v>
      </c>
      <c r="C45" s="2">
        <f>(GVAa!C45*('1-Cr'!C45/100))/(Va!C45*10^9)</f>
        <v>8.6174582804257355E-2</v>
      </c>
      <c r="D45" s="2">
        <f>(GVAa!D45*('1-Cr'!D45/100))/(Va!D45*10^9)</f>
        <v>8.6174582804257355E-2</v>
      </c>
      <c r="E45" s="2">
        <f>(GVAa!E45*('1-Cr'!E45/100))/(Va!E45*10^9)</f>
        <v>8.6174582804257355E-2</v>
      </c>
      <c r="F45" s="2">
        <f>(GVAa!F45*('1-Cr'!F45/100))/(Va!F45*10^9)</f>
        <v>8.6174582804257355E-2</v>
      </c>
      <c r="G45" s="2">
        <f>(GVAa!G45*('1-Cr'!G45/100))/(Va!G45*10^9)</f>
        <v>7.7467693876196037E-2</v>
      </c>
      <c r="H45" s="2">
        <f>(GVAa!H45*('1-Cr'!H45/100))/(Va!H45*10^9)</f>
        <v>7.7467693876196037E-2</v>
      </c>
      <c r="I45" s="2">
        <f>(GVAa!I45*('1-Cr'!I45/100))/(Va!I45*10^9)</f>
        <v>7.7467693876196037E-2</v>
      </c>
      <c r="J45" s="2">
        <f>(GVAa!J45*('1-Cr'!J45/100))/(Va!J45*10^9)</f>
        <v>7.7467693876196037E-2</v>
      </c>
      <c r="K45" s="2">
        <f>(GVAa!K45*('1-Cr'!K45/100))/(Va!K45*10^9)</f>
        <v>7.7467693876196037E-2</v>
      </c>
      <c r="L45" s="2">
        <f>(GVAa!L45*('1-Cr'!L45/100))/(Va!L45*10^9)</f>
        <v>8.5667760736607812E-2</v>
      </c>
      <c r="M45" s="2">
        <f>(GVAa!M45*('1-Cr'!M45/100))/(Va!M45*10^9)</f>
        <v>8.5667760736607812E-2</v>
      </c>
      <c r="N45" s="2">
        <f>(GVAa!N45*('1-Cr'!N45/100))/(Va!N45*10^9)</f>
        <v>8.5667760736607812E-2</v>
      </c>
      <c r="O45" s="2">
        <f>(GVAa!O45*('1-Cr'!O45/100))/(Va!O45*10^9)</f>
        <v>8.5667760736607812E-2</v>
      </c>
      <c r="P45" s="2">
        <f>(GVAa!P45*('1-Cr'!P45/100))/(Va!P45*10^9)</f>
        <v>8.5667760736607812E-2</v>
      </c>
    </row>
    <row r="46" spans="1:16" x14ac:dyDescent="0.25">
      <c r="A46" t="s">
        <v>103</v>
      </c>
      <c r="B46" t="s">
        <v>202</v>
      </c>
      <c r="C46" s="2">
        <f>(GVAa!C46*('1-Cr'!C46/100))/(Va!C46*10^9)</f>
        <v>5.3840234301303124E-3</v>
      </c>
      <c r="D46" s="2">
        <f>(GVAa!D46*('1-Cr'!D46/100))/(Va!D46*10^9)</f>
        <v>5.3840234301303124E-3</v>
      </c>
      <c r="E46" s="2">
        <f>(GVAa!E46*('1-Cr'!E46/100))/(Va!E46*10^9)</f>
        <v>5.3840234301303124E-3</v>
      </c>
      <c r="F46" s="2">
        <f>(GVAa!F46*('1-Cr'!F46/100))/(Va!F46*10^9)</f>
        <v>5.3840234301303124E-3</v>
      </c>
      <c r="G46" s="2">
        <f>(GVAa!G46*('1-Cr'!G46/100))/(Va!G46*10^9)</f>
        <v>4.3725240533343292E-3</v>
      </c>
      <c r="H46" s="2">
        <f>(GVAa!H46*('1-Cr'!H46/100))/(Va!H46*10^9)</f>
        <v>4.3725240533343292E-3</v>
      </c>
      <c r="I46" s="2">
        <f>(GVAa!I46*('1-Cr'!I46/100))/(Va!I46*10^9)</f>
        <v>4.3725240533343292E-3</v>
      </c>
      <c r="J46" s="2">
        <f>(GVAa!J46*('1-Cr'!J46/100))/(Va!J46*10^9)</f>
        <v>4.3725240533343292E-3</v>
      </c>
      <c r="K46" s="2">
        <f>(GVAa!K46*('1-Cr'!K46/100))/(Va!K46*10^9)</f>
        <v>4.3725240533343292E-3</v>
      </c>
      <c r="L46" s="2">
        <f>(GVAa!L46*('1-Cr'!L46/100))/(Va!L46*10^9)</f>
        <v>5.3574549798699215E-3</v>
      </c>
      <c r="M46" s="2">
        <f>(GVAa!M46*('1-Cr'!M46/100))/(Va!M46*10^9)</f>
        <v>5.3574549798699215E-3</v>
      </c>
      <c r="N46" s="2">
        <f>(GVAa!N46*('1-Cr'!N46/100))/(Va!N46*10^9)</f>
        <v>5.3574549798699215E-3</v>
      </c>
      <c r="O46" s="2">
        <f>(GVAa!O46*('1-Cr'!O46/100))/(Va!O46*10^9)</f>
        <v>5.3574549798699215E-3</v>
      </c>
      <c r="P46" s="2">
        <f>(GVAa!P46*('1-Cr'!P46/100))/(Va!P46*10^9)</f>
        <v>5.3574549798699215E-3</v>
      </c>
    </row>
    <row r="47" spans="1:16" x14ac:dyDescent="0.25">
      <c r="A47" t="s">
        <v>105</v>
      </c>
      <c r="B47" t="s">
        <v>203</v>
      </c>
      <c r="C47" s="2">
        <f>(GVAa!C47*('1-Cr'!C47/100))/(Va!C47*10^9)</f>
        <v>0.20901816168345136</v>
      </c>
      <c r="D47" s="2">
        <f>(GVAa!D47*('1-Cr'!D47/100))/(Va!D47*10^9)</f>
        <v>0.20901816168345136</v>
      </c>
      <c r="E47" s="2">
        <f>(GVAa!E47*('1-Cr'!E47/100))/(Va!E47*10^9)</f>
        <v>0.20901816168345136</v>
      </c>
      <c r="F47" s="2">
        <f>(GVAa!F47*('1-Cr'!F47/100))/(Va!F47*10^9)</f>
        <v>0.20901816168345136</v>
      </c>
      <c r="G47" s="2">
        <f>(GVAa!G47*('1-Cr'!G47/100))/(Va!G47*10^9)</f>
        <v>0.16784145720100602</v>
      </c>
      <c r="H47" s="2">
        <f>(GVAa!H47*('1-Cr'!H47/100))/(Va!H47*10^9)</f>
        <v>0.16784145720100602</v>
      </c>
      <c r="I47" s="2">
        <f>(GVAa!I47*('1-Cr'!I47/100))/(Va!I47*10^9)</f>
        <v>0.16784145720100602</v>
      </c>
      <c r="J47" s="2">
        <f>(GVAa!J47*('1-Cr'!J47/100))/(Va!J47*10^9)</f>
        <v>0.16784145720100602</v>
      </c>
      <c r="K47" s="2">
        <f>(GVAa!K47*('1-Cr'!K47/100))/(Va!K47*10^9)</f>
        <v>0.16784145720100602</v>
      </c>
      <c r="L47" s="2">
        <f>(GVAa!L47*('1-Cr'!L47/100))/(Va!L47*10^9)</f>
        <v>0.19161346096989407</v>
      </c>
      <c r="M47" s="2">
        <f>(GVAa!M47*('1-Cr'!M47/100))/(Va!M47*10^9)</f>
        <v>0.19161346096989407</v>
      </c>
      <c r="N47" s="2">
        <f>(GVAa!N47*('1-Cr'!N47/100))/(Va!N47*10^9)</f>
        <v>0.19161346096989407</v>
      </c>
      <c r="O47" s="2">
        <f>(GVAa!O47*('1-Cr'!O47/100))/(Va!O47*10^9)</f>
        <v>0.19161346096989407</v>
      </c>
      <c r="P47" s="2">
        <f>(GVAa!P47*('1-Cr'!P47/100))/(Va!P47*10^9)</f>
        <v>0.19161346096989407</v>
      </c>
    </row>
    <row r="48" spans="1:16" x14ac:dyDescent="0.25">
      <c r="A48" t="s">
        <v>106</v>
      </c>
      <c r="B48" t="s">
        <v>204</v>
      </c>
      <c r="C48" s="2">
        <f>(GVAa!C48*('1-Cr'!C48/100))/(Va!C48*10^9)</f>
        <v>0.56789629223977989</v>
      </c>
      <c r="D48" s="2">
        <f>(GVAa!D48*('1-Cr'!D48/100))/(Va!D48*10^9)</f>
        <v>0.56789629223977989</v>
      </c>
      <c r="E48" s="2">
        <f>(GVAa!E48*('1-Cr'!E48/100))/(Va!E48*10^9)</f>
        <v>0.56789629223977989</v>
      </c>
      <c r="F48" s="2">
        <f>(GVAa!F48*('1-Cr'!F48/100))/(Va!F48*10^9)</f>
        <v>0.56789629223977989</v>
      </c>
      <c r="G48" s="2">
        <f>(GVAa!G48*('1-Cr'!G48/100))/(Va!G48*10^9)</f>
        <v>1.1213629838396897</v>
      </c>
      <c r="H48" s="2">
        <f>(GVAa!H48*('1-Cr'!H48/100))/(Va!H48*10^9)</f>
        <v>1.1213629838396897</v>
      </c>
      <c r="I48" s="2">
        <f>(GVAa!I48*('1-Cr'!I48/100))/(Va!I48*10^9)</f>
        <v>1.1213629838396897</v>
      </c>
      <c r="J48" s="2">
        <f>(GVAa!J48*('1-Cr'!J48/100))/(Va!J48*10^9)</f>
        <v>1.1213629838396897</v>
      </c>
      <c r="K48" s="2">
        <f>(GVAa!K48*('1-Cr'!K48/100))/(Va!K48*10^9)</f>
        <v>1.1213629838396897</v>
      </c>
      <c r="L48" s="2">
        <f>(GVAa!L48*('1-Cr'!L48/100))/(Va!L48*10^9)</f>
        <v>1.3377000510665804</v>
      </c>
      <c r="M48" s="2">
        <f>(GVAa!M48*('1-Cr'!M48/100))/(Va!M48*10^9)</f>
        <v>1.3377000510665804</v>
      </c>
      <c r="N48" s="2">
        <f>(GVAa!N48*('1-Cr'!N48/100))/(Va!N48*10^9)</f>
        <v>1.3377000510665804</v>
      </c>
      <c r="O48" s="2">
        <f>(GVAa!O48*('1-Cr'!O48/100))/(Va!O48*10^9)</f>
        <v>1.3377000510665804</v>
      </c>
      <c r="P48" s="2">
        <f>(GVAa!P48*('1-Cr'!P48/100))/(Va!P48*10^9)</f>
        <v>1.3377000510665804</v>
      </c>
    </row>
    <row r="49" spans="1:16" x14ac:dyDescent="0.25">
      <c r="A49" t="s">
        <v>108</v>
      </c>
      <c r="B49" t="s">
        <v>205</v>
      </c>
      <c r="C49" s="2">
        <f>(GVAa!C49*('1-Cr'!C49/100))/(Va!C49*10^9)</f>
        <v>5.5712617778764058</v>
      </c>
      <c r="D49" s="2">
        <f>(GVAa!D49*('1-Cr'!D49/100))/(Va!D49*10^9)</f>
        <v>5.5712617778764058</v>
      </c>
      <c r="E49" s="2">
        <f>(GVAa!E49*('1-Cr'!E49/100))/(Va!E49*10^9)</f>
        <v>5.5712617778764058</v>
      </c>
      <c r="F49" s="2">
        <f>(GVAa!F49*('1-Cr'!F49/100))/(Va!F49*10^9)</f>
        <v>5.5712617778764058</v>
      </c>
      <c r="G49" s="2">
        <f>(GVAa!G49*('1-Cr'!G49/100))/(Va!G49*10^9)</f>
        <v>5.3829113455470097</v>
      </c>
      <c r="H49" s="2">
        <f>(GVAa!H49*('1-Cr'!H49/100))/(Va!H49*10^9)</f>
        <v>5.3829113455470097</v>
      </c>
      <c r="I49" s="2">
        <f>(GVAa!I49*('1-Cr'!I49/100))/(Va!I49*10^9)</f>
        <v>5.3829113455470097</v>
      </c>
      <c r="J49" s="2">
        <f>(GVAa!J49*('1-Cr'!J49/100))/(Va!J49*10^9)</f>
        <v>5.3829113455470097</v>
      </c>
      <c r="K49" s="2">
        <f>(GVAa!K49*('1-Cr'!K49/100))/(Va!K49*10^9)</f>
        <v>5.3829113455470097</v>
      </c>
      <c r="L49" s="2">
        <f>(GVAa!L49*('1-Cr'!L49/100))/(Va!L49*10^9)</f>
        <v>5.3274757434559126</v>
      </c>
      <c r="M49" s="2">
        <f>(GVAa!M49*('1-Cr'!M49/100))/(Va!M49*10^9)</f>
        <v>5.3274757434559126</v>
      </c>
      <c r="N49" s="2">
        <f>(GVAa!N49*('1-Cr'!N49/100))/(Va!N49*10^9)</f>
        <v>5.3274757434559126</v>
      </c>
      <c r="O49" s="2">
        <f>(GVAa!O49*('1-Cr'!O49/100))/(Va!O49*10^9)</f>
        <v>5.3274757434559126</v>
      </c>
      <c r="P49" s="2">
        <f>(GVAa!P49*('1-Cr'!P49/100))/(Va!P49*10^9)</f>
        <v>5.3274757434559126</v>
      </c>
    </row>
    <row r="50" spans="1:16" x14ac:dyDescent="0.25">
      <c r="A50" t="s">
        <v>109</v>
      </c>
      <c r="B50" t="s">
        <v>206</v>
      </c>
      <c r="C50" s="2">
        <f>(GVAa!C50*('1-Cr'!C50/100))/(Va!C50*10^9)</f>
        <v>0.60938555713296405</v>
      </c>
      <c r="D50" s="2">
        <f>(GVAa!D50*('1-Cr'!D50/100))/(Va!D50*10^9)</f>
        <v>0.60938555713296405</v>
      </c>
      <c r="E50" s="2">
        <f>(GVAa!E50*('1-Cr'!E50/100))/(Va!E50*10^9)</f>
        <v>0.60938555713296405</v>
      </c>
      <c r="F50" s="2">
        <f>(GVAa!F50*('1-Cr'!F50/100))/(Va!F50*10^9)</f>
        <v>0.60938555713296405</v>
      </c>
      <c r="G50" s="2">
        <f>(GVAa!G50*('1-Cr'!G50/100))/(Va!G50*10^9)</f>
        <v>1.3479914117391303</v>
      </c>
      <c r="H50" s="2">
        <f>(GVAa!H50*('1-Cr'!H50/100))/(Va!H50*10^9)</f>
        <v>1.3479914117391303</v>
      </c>
      <c r="I50" s="2">
        <f>(GVAa!I50*('1-Cr'!I50/100))/(Va!I50*10^9)</f>
        <v>1.3479914117391303</v>
      </c>
      <c r="J50" s="2">
        <f>(GVAa!J50*('1-Cr'!J50/100))/(Va!J50*10^9)</f>
        <v>1.3479914117391303</v>
      </c>
      <c r="K50" s="2">
        <f>(GVAa!K50*('1-Cr'!K50/100))/(Va!K50*10^9)</f>
        <v>1.3479914117391303</v>
      </c>
      <c r="L50" s="2">
        <f>(GVAa!L50*('1-Cr'!L50/100))/(Va!L50*10^9)</f>
        <v>1.4596273291304347</v>
      </c>
      <c r="M50" s="2">
        <f>(GVAa!M50*('1-Cr'!M50/100))/(Va!M50*10^9)</f>
        <v>1.4596273291304347</v>
      </c>
      <c r="N50" s="2">
        <f>(GVAa!N50*('1-Cr'!N50/100))/(Va!N50*10^9)</f>
        <v>1.4596273291304347</v>
      </c>
      <c r="O50" s="2">
        <f>(GVAa!O50*('1-Cr'!O50/100))/(Va!O50*10^9)</f>
        <v>1.4596273291304347</v>
      </c>
      <c r="P50" s="2">
        <f>(GVAa!P50*('1-Cr'!P50/100))/(Va!P50*10^9)</f>
        <v>1.4596273291304347</v>
      </c>
    </row>
    <row r="51" spans="1:16" x14ac:dyDescent="0.25">
      <c r="A51" t="s">
        <v>111</v>
      </c>
      <c r="B51" t="s">
        <v>207</v>
      </c>
      <c r="C51" s="2">
        <f>(GVAa!C51*('1-Cr'!C51/100))/(Va!C51*10^9)</f>
        <v>8.3816194247123763E-2</v>
      </c>
      <c r="D51" s="2">
        <f>(GVAa!D51*('1-Cr'!D51/100))/(Va!D51*10^9)</f>
        <v>8.3816194247123763E-2</v>
      </c>
      <c r="E51" s="2">
        <f>(GVAa!E51*('1-Cr'!E51/100))/(Va!E51*10^9)</f>
        <v>8.3816194247123763E-2</v>
      </c>
      <c r="F51" s="2">
        <f>(GVAa!F51*('1-Cr'!F51/100))/(Va!F51*10^9)</f>
        <v>8.3816194247123763E-2</v>
      </c>
      <c r="G51" s="2">
        <f>(GVAa!G51*('1-Cr'!G51/100))/(Va!G51*10^9)</f>
        <v>0.11050398140890116</v>
      </c>
      <c r="H51" s="2">
        <f>(GVAa!H51*('1-Cr'!H51/100))/(Va!H51*10^9)</f>
        <v>0.11050398140890116</v>
      </c>
      <c r="I51" s="2">
        <f>(GVAa!I51*('1-Cr'!I51/100))/(Va!I51*10^9)</f>
        <v>0.11050398140890116</v>
      </c>
      <c r="J51" s="2">
        <f>(GVAa!J51*('1-Cr'!J51/100))/(Va!J51*10^9)</f>
        <v>0.11050398140890116</v>
      </c>
      <c r="K51" s="2">
        <f>(GVAa!K51*('1-Cr'!K51/100))/(Va!K51*10^9)</f>
        <v>0.11050398140890116</v>
      </c>
      <c r="L51" s="2">
        <f>(GVAa!L51*('1-Cr'!L51/100))/(Va!L51*10^9)</f>
        <v>0.10788983408134156</v>
      </c>
      <c r="M51" s="2">
        <f>(GVAa!M51*('1-Cr'!M51/100))/(Va!M51*10^9)</f>
        <v>0.10788983408134156</v>
      </c>
      <c r="N51" s="2">
        <f>(GVAa!N51*('1-Cr'!N51/100))/(Va!N51*10^9)</f>
        <v>0.10788983408134156</v>
      </c>
      <c r="O51" s="2">
        <f>(GVAa!O51*('1-Cr'!O51/100))/(Va!O51*10^9)</f>
        <v>0.10788983408134156</v>
      </c>
      <c r="P51" s="2">
        <f>(GVAa!P51*('1-Cr'!P51/100))/(Va!P51*10^9)</f>
        <v>0.10788983408134156</v>
      </c>
    </row>
    <row r="52" spans="1:16" x14ac:dyDescent="0.25">
      <c r="A52" t="s">
        <v>112</v>
      </c>
      <c r="B52" t="s">
        <v>208</v>
      </c>
      <c r="C52" s="2" t="e">
        <f>(GVAa!C52*('1-Cr'!C52/100))/(Va!C52*10^9)</f>
        <v>#DIV/0!</v>
      </c>
      <c r="D52" s="2" t="e">
        <f>(GVAa!D52*('1-Cr'!D52/100))/(Va!D52*10^9)</f>
        <v>#DIV/0!</v>
      </c>
      <c r="E52" s="2" t="e">
        <f>(GVAa!E52*('1-Cr'!E52/100))/(Va!E52*10^9)</f>
        <v>#DIV/0!</v>
      </c>
      <c r="F52" s="2" t="e">
        <f>(GVAa!F52*('1-Cr'!F52/100))/(Va!F52*10^9)</f>
        <v>#DIV/0!</v>
      </c>
      <c r="G52" s="2">
        <f>(GVAa!G52*('1-Cr'!G52/100))/(Va!G52*10^9)</f>
        <v>0.32714817341283481</v>
      </c>
      <c r="H52" s="2">
        <f>(GVAa!H52*('1-Cr'!H52/100))/(Va!H52*10^9)</f>
        <v>0.32714817341283481</v>
      </c>
      <c r="I52" s="2">
        <f>(GVAa!I52*('1-Cr'!I52/100))/(Va!I52*10^9)</f>
        <v>0.32714817341283481</v>
      </c>
      <c r="J52" s="2">
        <f>(GVAa!J52*('1-Cr'!J52/100))/(Va!J52*10^9)</f>
        <v>0.32714817341283481</v>
      </c>
      <c r="K52" s="2">
        <f>(GVAa!K52*('1-Cr'!K52/100))/(Va!K52*10^9)</f>
        <v>0.32714817341283481</v>
      </c>
      <c r="L52" s="2">
        <f>(GVAa!L52*('1-Cr'!L52/100))/(Va!L52*10^9)</f>
        <v>0.34604853378468697</v>
      </c>
      <c r="M52" s="2">
        <f>(GVAa!M52*('1-Cr'!M52/100))/(Va!M52*10^9)</f>
        <v>0.34604853378468697</v>
      </c>
      <c r="N52" s="2">
        <f>(GVAa!N52*('1-Cr'!N52/100))/(Va!N52*10^9)</f>
        <v>0.34604853378468697</v>
      </c>
      <c r="O52" s="2">
        <f>(GVAa!O52*('1-Cr'!O52/100))/(Va!O52*10^9)</f>
        <v>0.34604853378468697</v>
      </c>
      <c r="P52" s="2">
        <f>(GVAa!P52*('1-Cr'!P52/100))/(Va!P52*10^9)</f>
        <v>0.34604853378468697</v>
      </c>
    </row>
    <row r="53" spans="1:16" x14ac:dyDescent="0.25">
      <c r="A53" t="s">
        <v>113</v>
      </c>
      <c r="B53" t="s">
        <v>209</v>
      </c>
      <c r="C53" s="2">
        <f>(GVAa!C53*('1-Cr'!C53/100))/(Va!C53*10^9)</f>
        <v>0.87398438989149063</v>
      </c>
      <c r="D53" s="2">
        <f>(GVAa!D53*('1-Cr'!D53/100))/(Va!D53*10^9)</f>
        <v>0.87398438989149063</v>
      </c>
      <c r="E53" s="2">
        <f>(GVAa!E53*('1-Cr'!E53/100))/(Va!E53*10^9)</f>
        <v>0.87398438989149063</v>
      </c>
      <c r="F53" s="2">
        <f>(GVAa!F53*('1-Cr'!F53/100))/(Va!F53*10^9)</f>
        <v>0.87398438989149063</v>
      </c>
      <c r="G53" s="2">
        <f>(GVAa!G53*('1-Cr'!G53/100))/(Va!G53*10^9)</f>
        <v>0.9068080144791667</v>
      </c>
      <c r="H53" s="2">
        <f>(GVAa!H53*('1-Cr'!H53/100))/(Va!H53*10^9)</f>
        <v>0.9068080144791667</v>
      </c>
      <c r="I53" s="2">
        <f>(GVAa!I53*('1-Cr'!I53/100))/(Va!I53*10^9)</f>
        <v>0.9068080144791667</v>
      </c>
      <c r="J53" s="2">
        <f>(GVAa!J53*('1-Cr'!J53/100))/(Va!J53*10^9)</f>
        <v>0.9068080144791667</v>
      </c>
      <c r="K53" s="2">
        <f>(GVAa!K53*('1-Cr'!K53/100))/(Va!K53*10^9)</f>
        <v>0.9068080144791667</v>
      </c>
      <c r="L53" s="2">
        <f>(GVAa!L53*('1-Cr'!L53/100))/(Va!L53*10^9)</f>
        <v>0.91856177357894742</v>
      </c>
      <c r="M53" s="2">
        <f>(GVAa!M53*('1-Cr'!M53/100))/(Va!M53*10^9)</f>
        <v>0.91856177357894742</v>
      </c>
      <c r="N53" s="2">
        <f>(GVAa!N53*('1-Cr'!N53/100))/(Va!N53*10^9)</f>
        <v>0.91856177357894742</v>
      </c>
      <c r="O53" s="2">
        <f>(GVAa!O53*('1-Cr'!O53/100))/(Va!O53*10^9)</f>
        <v>0.91856177357894742</v>
      </c>
      <c r="P53" s="2">
        <f>(GVAa!P53*('1-Cr'!P53/100))/(Va!P53*10^9)</f>
        <v>0.91856177357894742</v>
      </c>
    </row>
    <row r="54" spans="1:16" x14ac:dyDescent="0.25">
      <c r="A54" t="s">
        <v>121</v>
      </c>
      <c r="B54" t="s">
        <v>210</v>
      </c>
      <c r="C54" s="2">
        <f>(GVAa!C54*('1-Cr'!C54/100))/(Va!C54*10^9)</f>
        <v>6.6863538566023603E-2</v>
      </c>
      <c r="D54" s="2">
        <f>(GVAa!D54*('1-Cr'!D54/100))/(Va!D54*10^9)</f>
        <v>6.6863538566023603E-2</v>
      </c>
      <c r="E54" s="2">
        <f>(GVAa!E54*('1-Cr'!E54/100))/(Va!E54*10^9)</f>
        <v>6.6863538566023603E-2</v>
      </c>
      <c r="F54" s="2">
        <f>(GVAa!F54*('1-Cr'!F54/100))/(Va!F54*10^9)</f>
        <v>6.6863538566023603E-2</v>
      </c>
      <c r="G54" s="2">
        <f>(GVAa!G54*('1-Cr'!G54/100))/(Va!G54*10^9)</f>
        <v>8.6476405510784685E-2</v>
      </c>
      <c r="H54" s="2">
        <f>(GVAa!H54*('1-Cr'!H54/100))/(Va!H54*10^9)</f>
        <v>8.6476405510784685E-2</v>
      </c>
      <c r="I54" s="2">
        <f>(GVAa!I54*('1-Cr'!I54/100))/(Va!I54*10^9)</f>
        <v>8.6476405510784685E-2</v>
      </c>
      <c r="J54" s="2">
        <f>(GVAa!J54*('1-Cr'!J54/100))/(Va!J54*10^9)</f>
        <v>8.6476405510784685E-2</v>
      </c>
      <c r="K54" s="2">
        <f>(GVAa!K54*('1-Cr'!K54/100))/(Va!K54*10^9)</f>
        <v>8.6476405510784685E-2</v>
      </c>
      <c r="L54" s="2">
        <f>(GVAa!L54*('1-Cr'!L54/100))/(Va!L54*10^9)</f>
        <v>0.10259916042355309</v>
      </c>
      <c r="M54" s="2">
        <f>(GVAa!M54*('1-Cr'!M54/100))/(Va!M54*10^9)</f>
        <v>0.10259916042355309</v>
      </c>
      <c r="N54" s="2">
        <f>(GVAa!N54*('1-Cr'!N54/100))/(Va!N54*10^9)</f>
        <v>0.10259916042355309</v>
      </c>
      <c r="O54" s="2">
        <f>(GVAa!O54*('1-Cr'!O54/100))/(Va!O54*10^9)</f>
        <v>0.10259916042355309</v>
      </c>
      <c r="P54" s="2">
        <f>(GVAa!P54*('1-Cr'!P54/100))/(Va!P54*10^9)</f>
        <v>0.10259916042355309</v>
      </c>
    </row>
    <row r="55" spans="1:16" x14ac:dyDescent="0.25">
      <c r="A55" t="s">
        <v>122</v>
      </c>
      <c r="B55" t="s">
        <v>211</v>
      </c>
      <c r="C55" s="2">
        <f>(GVAa!C55*('1-Cr'!C55/100))/(Va!C55*10^9)</f>
        <v>5.7261718578111482</v>
      </c>
      <c r="D55" s="2">
        <f>(GVAa!D55*('1-Cr'!D55/100))/(Va!D55*10^9)</f>
        <v>5.7261718578111482</v>
      </c>
      <c r="E55" s="2">
        <f>(GVAa!E55*('1-Cr'!E55/100))/(Va!E55*10^9)</f>
        <v>5.7261718578111482</v>
      </c>
      <c r="F55" s="2">
        <f>(GVAa!F55*('1-Cr'!F55/100))/(Va!F55*10^9)</f>
        <v>5.7261718578111482</v>
      </c>
      <c r="G55" s="2">
        <f>(GVAa!G55*('1-Cr'!G55/100))/(Va!G55*10^9)</f>
        <v>7.3581152365039442</v>
      </c>
      <c r="H55" s="2">
        <f>(GVAa!H55*('1-Cr'!H55/100))/(Va!H55*10^9)</f>
        <v>7.3581152365039442</v>
      </c>
      <c r="I55" s="2">
        <f>(GVAa!I55*('1-Cr'!I55/100))/(Va!I55*10^9)</f>
        <v>7.3581152365039442</v>
      </c>
      <c r="J55" s="2">
        <f>(GVAa!J55*('1-Cr'!J55/100))/(Va!J55*10^9)</f>
        <v>7.3581152365039442</v>
      </c>
      <c r="K55" s="2">
        <f>(GVAa!K55*('1-Cr'!K55/100))/(Va!K55*10^9)</f>
        <v>7.3581152365039442</v>
      </c>
      <c r="L55" s="2">
        <f>(GVAa!L55*('1-Cr'!L55/100))/(Va!L55*10^9)</f>
        <v>8.2773379998543639</v>
      </c>
      <c r="M55" s="2">
        <f>(GVAa!M55*('1-Cr'!M55/100))/(Va!M55*10^9)</f>
        <v>8.2773379998543639</v>
      </c>
      <c r="N55" s="2">
        <f>(GVAa!N55*('1-Cr'!N55/100))/(Va!N55*10^9)</f>
        <v>8.2773379998543639</v>
      </c>
      <c r="O55" s="2">
        <f>(GVAa!O55*('1-Cr'!O55/100))/(Va!O55*10^9)</f>
        <v>8.2773379998543639</v>
      </c>
      <c r="P55" s="2">
        <f>(GVAa!P55*('1-Cr'!P55/100))/(Va!P55*10^9)</f>
        <v>8.2773379998543639</v>
      </c>
    </row>
    <row r="56" spans="1:16" x14ac:dyDescent="0.25">
      <c r="A56" t="s">
        <v>123</v>
      </c>
      <c r="B56" t="s">
        <v>212</v>
      </c>
      <c r="C56" s="2">
        <f>(GVAa!C56*('1-Cr'!C56/100))/(Va!C56*10^9)</f>
        <v>8.5359529918611066E-2</v>
      </c>
      <c r="D56" s="2">
        <f>(GVAa!D56*('1-Cr'!D56/100))/(Va!D56*10^9)</f>
        <v>8.5359529918611066E-2</v>
      </c>
      <c r="E56" s="2">
        <f>(GVAa!E56*('1-Cr'!E56/100))/(Va!E56*10^9)</f>
        <v>8.5359529918611066E-2</v>
      </c>
      <c r="F56" s="2">
        <f>(GVAa!F56*('1-Cr'!F56/100))/(Va!F56*10^9)</f>
        <v>8.5359529918611066E-2</v>
      </c>
      <c r="G56" s="2">
        <f>(GVAa!G56*('1-Cr'!G56/100))/(Va!G56*10^9)</f>
        <v>9.3623614839181954E-2</v>
      </c>
      <c r="H56" s="2">
        <f>(GVAa!H56*('1-Cr'!H56/100))/(Va!H56*10^9)</f>
        <v>9.3623614839181954E-2</v>
      </c>
      <c r="I56" s="2">
        <f>(GVAa!I56*('1-Cr'!I56/100))/(Va!I56*10^9)</f>
        <v>9.3623614839181954E-2</v>
      </c>
      <c r="J56" s="2">
        <f>(GVAa!J56*('1-Cr'!J56/100))/(Va!J56*10^9)</f>
        <v>9.3623614839181954E-2</v>
      </c>
      <c r="K56" s="2">
        <f>(GVAa!K56*('1-Cr'!K56/100))/(Va!K56*10^9)</f>
        <v>9.3623614839181954E-2</v>
      </c>
      <c r="L56" s="2">
        <f>(GVAa!L56*('1-Cr'!L56/100))/(Va!L56*10^9)</f>
        <v>9.9988836673981035E-2</v>
      </c>
      <c r="M56" s="2">
        <f>(GVAa!M56*('1-Cr'!M56/100))/(Va!M56*10^9)</f>
        <v>9.9988836673981035E-2</v>
      </c>
      <c r="N56" s="2">
        <f>(GVAa!N56*('1-Cr'!N56/100))/(Va!N56*10^9)</f>
        <v>9.9988836673981035E-2</v>
      </c>
      <c r="O56" s="2">
        <f>(GVAa!O56*('1-Cr'!O56/100))/(Va!O56*10^9)</f>
        <v>9.9988836673981035E-2</v>
      </c>
      <c r="P56" s="2">
        <f>(GVAa!P56*('1-Cr'!P56/100))/(Va!P56*10^9)</f>
        <v>9.9988836673981035E-2</v>
      </c>
    </row>
    <row r="57" spans="1:16" x14ac:dyDescent="0.25">
      <c r="A57" t="s">
        <v>124</v>
      </c>
      <c r="B57" t="s">
        <v>213</v>
      </c>
      <c r="C57" s="2">
        <f>(GVAa!C57*('1-Cr'!C57/100))/(Va!C57*10^9)</f>
        <v>3.456970158444659E-2</v>
      </c>
      <c r="D57" s="2">
        <f>(GVAa!D57*('1-Cr'!D57/100))/(Va!D57*10^9)</f>
        <v>3.456970158444659E-2</v>
      </c>
      <c r="E57" s="2">
        <f>(GVAa!E57*('1-Cr'!E57/100))/(Va!E57*10^9)</f>
        <v>3.456970158444659E-2</v>
      </c>
      <c r="F57" s="2">
        <f>(GVAa!F57*('1-Cr'!F57/100))/(Va!F57*10^9)</f>
        <v>3.456970158444659E-2</v>
      </c>
      <c r="G57" s="2">
        <f>(GVAa!G57*('1-Cr'!G57/100))/(Va!G57*10^9)</f>
        <v>3.1306593413742798E-2</v>
      </c>
      <c r="H57" s="2">
        <f>(GVAa!H57*('1-Cr'!H57/100))/(Va!H57*10^9)</f>
        <v>3.1306593413742798E-2</v>
      </c>
      <c r="I57" s="2">
        <f>(GVAa!I57*('1-Cr'!I57/100))/(Va!I57*10^9)</f>
        <v>3.1306593413742798E-2</v>
      </c>
      <c r="J57" s="2">
        <f>(GVAa!J57*('1-Cr'!J57/100))/(Va!J57*10^9)</f>
        <v>3.1306593413742798E-2</v>
      </c>
      <c r="K57" s="2">
        <f>(GVAa!K57*('1-Cr'!K57/100))/(Va!K57*10^9)</f>
        <v>3.1306593413742798E-2</v>
      </c>
      <c r="L57" s="2">
        <f>(GVAa!L57*('1-Cr'!L57/100))/(Va!L57*10^9)</f>
        <v>3.124758484048443E-2</v>
      </c>
      <c r="M57" s="2">
        <f>(GVAa!M57*('1-Cr'!M57/100))/(Va!M57*10^9)</f>
        <v>3.124758484048443E-2</v>
      </c>
      <c r="N57" s="2">
        <f>(GVAa!N57*('1-Cr'!N57/100))/(Va!N57*10^9)</f>
        <v>3.124758484048443E-2</v>
      </c>
      <c r="O57" s="2">
        <f>(GVAa!O57*('1-Cr'!O57/100))/(Va!O57*10^9)</f>
        <v>3.124758484048443E-2</v>
      </c>
      <c r="P57" s="2">
        <f>(GVAa!P57*('1-Cr'!P57/100))/(Va!P57*10^9)</f>
        <v>3.124758484048443E-2</v>
      </c>
    </row>
    <row r="58" spans="1:16" x14ac:dyDescent="0.25">
      <c r="A58" t="s">
        <v>125</v>
      </c>
      <c r="B58" t="s">
        <v>214</v>
      </c>
      <c r="C58" s="2">
        <f>(GVAa!C58*('1-Cr'!C58/100))/(Va!C58*10^9)</f>
        <v>0.20068153747162915</v>
      </c>
      <c r="D58" s="2">
        <f>(GVAa!D58*('1-Cr'!D58/100))/(Va!D58*10^9)</f>
        <v>0.20068153747162915</v>
      </c>
      <c r="E58" s="2">
        <f>(GVAa!E58*('1-Cr'!E58/100))/(Va!E58*10^9)</f>
        <v>0.20068153747162915</v>
      </c>
      <c r="F58" s="2">
        <f>(GVAa!F58*('1-Cr'!F58/100))/(Va!F58*10^9)</f>
        <v>0.20068153747162915</v>
      </c>
      <c r="G58" s="2">
        <f>(GVAa!G58*('1-Cr'!G58/100))/(Va!G58*10^9)</f>
        <v>0.13832985705512121</v>
      </c>
      <c r="H58" s="2">
        <f>(GVAa!H58*('1-Cr'!H58/100))/(Va!H58*10^9)</f>
        <v>0.13832985705512121</v>
      </c>
      <c r="I58" s="2">
        <f>(GVAa!I58*('1-Cr'!I58/100))/(Va!I58*10^9)</f>
        <v>0.13832985705512121</v>
      </c>
      <c r="J58" s="2">
        <f>(GVAa!J58*('1-Cr'!J58/100))/(Va!J58*10^9)</f>
        <v>0.13832985705512121</v>
      </c>
      <c r="K58" s="2">
        <f>(GVAa!K58*('1-Cr'!K58/100))/(Va!K58*10^9)</f>
        <v>0.13832985705512121</v>
      </c>
      <c r="L58" s="2">
        <f>(GVAa!L58*('1-Cr'!L58/100))/(Va!L58*10^9)</f>
        <v>0.12870036758450143</v>
      </c>
      <c r="M58" s="2">
        <f>(GVAa!M58*('1-Cr'!M58/100))/(Va!M58*10^9)</f>
        <v>0.12870036758450143</v>
      </c>
      <c r="N58" s="2">
        <f>(GVAa!N58*('1-Cr'!N58/100))/(Va!N58*10^9)</f>
        <v>0.12870036758450143</v>
      </c>
      <c r="O58" s="2">
        <f>(GVAa!O58*('1-Cr'!O58/100))/(Va!O58*10^9)</f>
        <v>0.12870036758450143</v>
      </c>
      <c r="P58" s="2">
        <f>(GVAa!P58*('1-Cr'!P58/100))/(Va!P58*10^9)</f>
        <v>0.12870036758450143</v>
      </c>
    </row>
    <row r="59" spans="1:16" x14ac:dyDescent="0.25">
      <c r="A59" t="s">
        <v>126</v>
      </c>
      <c r="B59" t="s">
        <v>215</v>
      </c>
      <c r="C59" s="2">
        <f>(GVAa!C59*('1-Cr'!C59/100))/(Va!C59*10^9)</f>
        <v>3.0494331883169669E-2</v>
      </c>
      <c r="D59" s="2">
        <f>(GVAa!D59*('1-Cr'!D59/100))/(Va!D59*10^9)</f>
        <v>3.0494331883169669E-2</v>
      </c>
      <c r="E59" s="2">
        <f>(GVAa!E59*('1-Cr'!E59/100))/(Va!E59*10^9)</f>
        <v>3.0494331883169669E-2</v>
      </c>
      <c r="F59" s="2">
        <f>(GVAa!F59*('1-Cr'!F59/100))/(Va!F59*10^9)</f>
        <v>3.0494331883169669E-2</v>
      </c>
      <c r="G59" s="2">
        <f>(GVAa!G59*('1-Cr'!G59/100))/(Va!G59*10^9)</f>
        <v>1.8166978924113512E-2</v>
      </c>
      <c r="H59" s="2">
        <f>(GVAa!H59*('1-Cr'!H59/100))/(Va!H59*10^9)</f>
        <v>1.8166978924113512E-2</v>
      </c>
      <c r="I59" s="2">
        <f>(GVAa!I59*('1-Cr'!I59/100))/(Va!I59*10^9)</f>
        <v>1.8166978924113512E-2</v>
      </c>
      <c r="J59" s="2">
        <f>(GVAa!J59*('1-Cr'!J59/100))/(Va!J59*10^9)</f>
        <v>1.8166978924113512E-2</v>
      </c>
      <c r="K59" s="2">
        <f>(GVAa!K59*('1-Cr'!K59/100))/(Va!K59*10^9)</f>
        <v>1.8166978924113512E-2</v>
      </c>
      <c r="L59" s="2">
        <f>(GVAa!L59*('1-Cr'!L59/100))/(Va!L59*10^9)</f>
        <v>1.3233954983636611E-2</v>
      </c>
      <c r="M59" s="2">
        <f>(GVAa!M59*('1-Cr'!M59/100))/(Va!M59*10^9)</f>
        <v>1.3233954983636611E-2</v>
      </c>
      <c r="N59" s="2">
        <f>(GVAa!N59*('1-Cr'!N59/100))/(Va!N59*10^9)</f>
        <v>1.3233954983636611E-2</v>
      </c>
      <c r="O59" s="2">
        <f>(GVAa!O59*('1-Cr'!O59/100))/(Va!O59*10^9)</f>
        <v>1.3233954983636611E-2</v>
      </c>
      <c r="P59" s="2">
        <f>(GVAa!P59*('1-Cr'!P59/100))/(Va!P59*10^9)</f>
        <v>1.3233954983636611E-2</v>
      </c>
    </row>
    <row r="60" spans="1:16" x14ac:dyDescent="0.25">
      <c r="A60" t="s">
        <v>127</v>
      </c>
      <c r="B60" t="s">
        <v>216</v>
      </c>
      <c r="C60" s="2">
        <f>(GVAa!C60*('1-Cr'!C60/100))/(Va!C60*10^9)</f>
        <v>0.18877515663645991</v>
      </c>
      <c r="D60" s="2">
        <f>(GVAa!D60*('1-Cr'!D60/100))/(Va!D60*10^9)</f>
        <v>0.18877515663645991</v>
      </c>
      <c r="E60" s="2">
        <f>(GVAa!E60*('1-Cr'!E60/100))/(Va!E60*10^9)</f>
        <v>0.18877515663645991</v>
      </c>
      <c r="F60" s="2">
        <f>(GVAa!F60*('1-Cr'!F60/100))/(Va!F60*10^9)</f>
        <v>0.18877515663645991</v>
      </c>
      <c r="G60" s="2">
        <f>(GVAa!G60*('1-Cr'!G60/100))/(Va!G60*10^9)</f>
        <v>0.27739999851252856</v>
      </c>
      <c r="H60" s="2">
        <f>(GVAa!H60*('1-Cr'!H60/100))/(Va!H60*10^9)</f>
        <v>0.27739999851252856</v>
      </c>
      <c r="I60" s="2">
        <f>(GVAa!I60*('1-Cr'!I60/100))/(Va!I60*10^9)</f>
        <v>0.27739999851252856</v>
      </c>
      <c r="J60" s="2">
        <f>(GVAa!J60*('1-Cr'!J60/100))/(Va!J60*10^9)</f>
        <v>0.27739999851252856</v>
      </c>
      <c r="K60" s="2">
        <f>(GVAa!K60*('1-Cr'!K60/100))/(Va!K60*10^9)</f>
        <v>0.27739999851252856</v>
      </c>
      <c r="L60" s="2">
        <f>(GVAa!L60*('1-Cr'!L60/100))/(Va!L60*10^9)</f>
        <v>0.10671521363980374</v>
      </c>
      <c r="M60" s="2">
        <f>(GVAa!M60*('1-Cr'!M60/100))/(Va!M60*10^9)</f>
        <v>0.10671521363980374</v>
      </c>
      <c r="N60" s="2">
        <f>(GVAa!N60*('1-Cr'!N60/100))/(Va!N60*10^9)</f>
        <v>0.10671521363980374</v>
      </c>
      <c r="O60" s="2">
        <f>(GVAa!O60*('1-Cr'!O60/100))/(Va!O60*10^9)</f>
        <v>0.10671521363980374</v>
      </c>
      <c r="P60" s="2">
        <f>(GVAa!P60*('1-Cr'!P60/100))/(Va!P60*10^9)</f>
        <v>0.10671521363980374</v>
      </c>
    </row>
    <row r="61" spans="1:16" x14ac:dyDescent="0.25">
      <c r="A61" t="s">
        <v>128</v>
      </c>
      <c r="B61" t="s">
        <v>217</v>
      </c>
      <c r="C61" s="2">
        <f>(GVAa!C61*('1-Cr'!C61/100))/(Va!C61*10^9)</f>
        <v>0.25895805934105987</v>
      </c>
      <c r="D61" s="2">
        <f>(GVAa!D61*('1-Cr'!D61/100))/(Va!D61*10^9)</f>
        <v>0.25895805934105987</v>
      </c>
      <c r="E61" s="2">
        <f>(GVAa!E61*('1-Cr'!E61/100))/(Va!E61*10^9)</f>
        <v>0.25895805934105987</v>
      </c>
      <c r="F61" s="2">
        <f>(GVAa!F61*('1-Cr'!F61/100))/(Va!F61*10^9)</f>
        <v>0.25895805934105987</v>
      </c>
      <c r="G61" s="2">
        <f>(GVAa!G61*('1-Cr'!G61/100))/(Va!G61*10^9)</f>
        <v>7.1523153370901704E-2</v>
      </c>
      <c r="H61" s="2">
        <f>(GVAa!H61*('1-Cr'!H61/100))/(Va!H61*10^9)</f>
        <v>7.1523153370901704E-2</v>
      </c>
      <c r="I61" s="2">
        <f>(GVAa!I61*('1-Cr'!I61/100))/(Va!I61*10^9)</f>
        <v>7.1523153370901704E-2</v>
      </c>
      <c r="J61" s="2">
        <f>(GVAa!J61*('1-Cr'!J61/100))/(Va!J61*10^9)</f>
        <v>7.1523153370901704E-2</v>
      </c>
      <c r="K61" s="2">
        <f>(GVAa!K61*('1-Cr'!K61/100))/(Va!K61*10^9)</f>
        <v>7.1523153370901704E-2</v>
      </c>
      <c r="L61" s="2">
        <f>(GVAa!L61*('1-Cr'!L61/100))/(Va!L61*10^9)</f>
        <v>9.0223136701795173E-2</v>
      </c>
      <c r="M61" s="2">
        <f>(GVAa!M61*('1-Cr'!M61/100))/(Va!M61*10^9)</f>
        <v>9.0223136701795173E-2</v>
      </c>
      <c r="N61" s="2">
        <f>(GVAa!N61*('1-Cr'!N61/100))/(Va!N61*10^9)</f>
        <v>9.0223136701795173E-2</v>
      </c>
      <c r="O61" s="2">
        <f>(GVAa!O61*('1-Cr'!O61/100))/(Va!O61*10^9)</f>
        <v>9.0223136701795173E-2</v>
      </c>
      <c r="P61" s="2">
        <f>(GVAa!P61*('1-Cr'!P61/100))/(Va!P61*10^9)</f>
        <v>9.0223136701795173E-2</v>
      </c>
    </row>
    <row r="62" spans="1:16" x14ac:dyDescent="0.25">
      <c r="A62" t="s">
        <v>129</v>
      </c>
      <c r="B62" t="s">
        <v>218</v>
      </c>
      <c r="C62" s="2">
        <f>(GVAa!C62*('1-Cr'!C62/100))/(Va!C62*10^9)</f>
        <v>9.9497257066350209E-3</v>
      </c>
      <c r="D62" s="2">
        <f>(GVAa!D62*('1-Cr'!D62/100))/(Va!D62*10^9)</f>
        <v>9.9497257066350209E-3</v>
      </c>
      <c r="E62" s="2">
        <f>(GVAa!E62*('1-Cr'!E62/100))/(Va!E62*10^9)</f>
        <v>9.9497257066350209E-3</v>
      </c>
      <c r="F62" s="2">
        <f>(GVAa!F62*('1-Cr'!F62/100))/(Va!F62*10^9)</f>
        <v>9.9497257066350209E-3</v>
      </c>
      <c r="G62" s="2">
        <f>(GVAa!G62*('1-Cr'!G62/100))/(Va!G62*10^9)</f>
        <v>1.0209578095341419E-2</v>
      </c>
      <c r="H62" s="2">
        <f>(GVAa!H62*('1-Cr'!H62/100))/(Va!H62*10^9)</f>
        <v>1.0209578095341419E-2</v>
      </c>
      <c r="I62" s="2">
        <f>(GVAa!I62*('1-Cr'!I62/100))/(Va!I62*10^9)</f>
        <v>1.0209578095341419E-2</v>
      </c>
      <c r="J62" s="2">
        <f>(GVAa!J62*('1-Cr'!J62/100))/(Va!J62*10^9)</f>
        <v>1.0209578095341419E-2</v>
      </c>
      <c r="K62" s="2">
        <f>(GVAa!K62*('1-Cr'!K62/100))/(Va!K62*10^9)</f>
        <v>1.0209578095341419E-2</v>
      </c>
      <c r="L62" s="2">
        <f>(GVAa!L62*('1-Cr'!L62/100))/(Va!L62*10^9)</f>
        <v>1.139287250032801E-2</v>
      </c>
      <c r="M62" s="2">
        <f>(GVAa!M62*('1-Cr'!M62/100))/(Va!M62*10^9)</f>
        <v>1.139287250032801E-2</v>
      </c>
      <c r="N62" s="2">
        <f>(GVAa!N62*('1-Cr'!N62/100))/(Va!N62*10^9)</f>
        <v>1.139287250032801E-2</v>
      </c>
      <c r="O62" s="2">
        <f>(GVAa!O62*('1-Cr'!O62/100))/(Va!O62*10^9)</f>
        <v>1.139287250032801E-2</v>
      </c>
      <c r="P62" s="2">
        <f>(GVAa!P62*('1-Cr'!P62/100))/(Va!P62*10^9)</f>
        <v>1.139287250032801E-2</v>
      </c>
    </row>
    <row r="63" spans="1:16" x14ac:dyDescent="0.25">
      <c r="A63" t="s">
        <v>130</v>
      </c>
      <c r="B63" t="s">
        <v>219</v>
      </c>
      <c r="C63" s="2">
        <f>(GVAa!C63*('1-Cr'!C63/100))/(Va!C63*10^9)</f>
        <v>0.24701950542363788</v>
      </c>
      <c r="D63" s="2">
        <f>(GVAa!D63*('1-Cr'!D63/100))/(Va!D63*10^9)</f>
        <v>0.24701950542363788</v>
      </c>
      <c r="E63" s="2">
        <f>(GVAa!E63*('1-Cr'!E63/100))/(Va!E63*10^9)</f>
        <v>0.24701950542363788</v>
      </c>
      <c r="F63" s="2">
        <f>(GVAa!F63*('1-Cr'!F63/100))/(Va!F63*10^9)</f>
        <v>0.24701950542363788</v>
      </c>
      <c r="G63" s="2">
        <f>(GVAa!G63*('1-Cr'!G63/100))/(Va!G63*10^9)</f>
        <v>0.23865141245223168</v>
      </c>
      <c r="H63" s="2">
        <f>(GVAa!H63*('1-Cr'!H63/100))/(Va!H63*10^9)</f>
        <v>0.23865141245223168</v>
      </c>
      <c r="I63" s="2">
        <f>(GVAa!I63*('1-Cr'!I63/100))/(Va!I63*10^9)</f>
        <v>0.23865141245223168</v>
      </c>
      <c r="J63" s="2">
        <f>(GVAa!J63*('1-Cr'!J63/100))/(Va!J63*10^9)</f>
        <v>0.23865141245223168</v>
      </c>
      <c r="K63" s="2">
        <f>(GVAa!K63*('1-Cr'!K63/100))/(Va!K63*10^9)</f>
        <v>0.23865141245223168</v>
      </c>
      <c r="L63" s="2">
        <f>(GVAa!L63*('1-Cr'!L63/100))/(Va!L63*10^9)</f>
        <v>0.2366925675575812</v>
      </c>
      <c r="M63" s="2">
        <f>(GVAa!M63*('1-Cr'!M63/100))/(Va!M63*10^9)</f>
        <v>0.2366925675575812</v>
      </c>
      <c r="N63" s="2">
        <f>(GVAa!N63*('1-Cr'!N63/100))/(Va!N63*10^9)</f>
        <v>0.2366925675575812</v>
      </c>
      <c r="O63" s="2">
        <f>(GVAa!O63*('1-Cr'!O63/100))/(Va!O63*10^9)</f>
        <v>0.2366925675575812</v>
      </c>
      <c r="P63" s="2">
        <f>(GVAa!P63*('1-Cr'!P63/100))/(Va!P63*10^9)</f>
        <v>0.2366925675575812</v>
      </c>
    </row>
    <row r="64" spans="1:16" x14ac:dyDescent="0.25">
      <c r="A64" t="s">
        <v>131</v>
      </c>
      <c r="B64" t="s">
        <v>220</v>
      </c>
      <c r="C64" s="2">
        <f>(GVAa!C64*('1-Cr'!C64/100))/(Va!C64*10^9)</f>
        <v>4.6357670893481549E-2</v>
      </c>
      <c r="D64" s="2">
        <f>(GVAa!D64*('1-Cr'!D64/100))/(Va!D64*10^9)</f>
        <v>4.6357670893481549E-2</v>
      </c>
      <c r="E64" s="2">
        <f>(GVAa!E64*('1-Cr'!E64/100))/(Va!E64*10^9)</f>
        <v>4.6357670893481549E-2</v>
      </c>
      <c r="F64" s="2">
        <f>(GVAa!F64*('1-Cr'!F64/100))/(Va!F64*10^9)</f>
        <v>4.6357670893481549E-2</v>
      </c>
      <c r="G64" s="2">
        <f>(GVAa!G64*('1-Cr'!G64/100))/(Va!G64*10^9)</f>
        <v>4.8883773635247145E-2</v>
      </c>
      <c r="H64" s="2">
        <f>(GVAa!H64*('1-Cr'!H64/100))/(Va!H64*10^9)</f>
        <v>4.8883773635247145E-2</v>
      </c>
      <c r="I64" s="2">
        <f>(GVAa!I64*('1-Cr'!I64/100))/(Va!I64*10^9)</f>
        <v>4.8883773635247145E-2</v>
      </c>
      <c r="J64" s="2">
        <f>(GVAa!J64*('1-Cr'!J64/100))/(Va!J64*10^9)</f>
        <v>4.8883773635247145E-2</v>
      </c>
      <c r="K64" s="2">
        <f>(GVAa!K64*('1-Cr'!K64/100))/(Va!K64*10^9)</f>
        <v>4.8883773635247145E-2</v>
      </c>
      <c r="L64" s="2">
        <f>(GVAa!L64*('1-Cr'!L64/100))/(Va!L64*10^9)</f>
        <v>4.7138462169122847E-2</v>
      </c>
      <c r="M64" s="2">
        <f>(GVAa!M64*('1-Cr'!M64/100))/(Va!M64*10^9)</f>
        <v>4.7138462169122847E-2</v>
      </c>
      <c r="N64" s="2">
        <f>(GVAa!N64*('1-Cr'!N64/100))/(Va!N64*10^9)</f>
        <v>4.7138462169122847E-2</v>
      </c>
      <c r="O64" s="2">
        <f>(GVAa!O64*('1-Cr'!O64/100))/(Va!O64*10^9)</f>
        <v>4.7138462169122847E-2</v>
      </c>
      <c r="P64" s="2">
        <f>(GVAa!P64*('1-Cr'!P64/100))/(Va!P64*10^9)</f>
        <v>4.7138462169122847E-2</v>
      </c>
    </row>
    <row r="65" spans="1:16" x14ac:dyDescent="0.25">
      <c r="A65" t="s">
        <v>132</v>
      </c>
      <c r="B65" t="s">
        <v>221</v>
      </c>
      <c r="C65" s="2">
        <f>(GVAa!C65*('1-Cr'!C65/100))/(Va!C65*10^9)</f>
        <v>0.76119995388040718</v>
      </c>
      <c r="D65" s="2">
        <f>(GVAa!D65*('1-Cr'!D65/100))/(Va!D65*10^9)</f>
        <v>0.76119995388040718</v>
      </c>
      <c r="E65" s="2">
        <f>(GVAa!E65*('1-Cr'!E65/100))/(Va!E65*10^9)</f>
        <v>0.76119995388040718</v>
      </c>
      <c r="F65" s="2">
        <f>(GVAa!F65*('1-Cr'!F65/100))/(Va!F65*10^9)</f>
        <v>0.76119995388040718</v>
      </c>
      <c r="G65" s="2">
        <f>(GVAa!G65*('1-Cr'!G65/100))/(Va!G65*10^9)</f>
        <v>0.98254874140211645</v>
      </c>
      <c r="H65" s="2">
        <f>(GVAa!H65*('1-Cr'!H65/100))/(Va!H65*10^9)</f>
        <v>0.98254874140211645</v>
      </c>
      <c r="I65" s="2">
        <f>(GVAa!I65*('1-Cr'!I65/100))/(Va!I65*10^9)</f>
        <v>0.98254874140211645</v>
      </c>
      <c r="J65" s="2">
        <f>(GVAa!J65*('1-Cr'!J65/100))/(Va!J65*10^9)</f>
        <v>0.98254874140211645</v>
      </c>
      <c r="K65" s="2">
        <f>(GVAa!K65*('1-Cr'!K65/100))/(Va!K65*10^9)</f>
        <v>0.98254874140211645</v>
      </c>
      <c r="L65" s="2">
        <f>(GVAa!L65*('1-Cr'!L65/100))/(Va!L65*10^9)</f>
        <v>1.0200339373333334</v>
      </c>
      <c r="M65" s="2">
        <f>(GVAa!M65*('1-Cr'!M65/100))/(Va!M65*10^9)</f>
        <v>1.0200339373333334</v>
      </c>
      <c r="N65" s="2">
        <f>(GVAa!N65*('1-Cr'!N65/100))/(Va!N65*10^9)</f>
        <v>1.0200339373333334</v>
      </c>
      <c r="O65" s="2">
        <f>(GVAa!O65*('1-Cr'!O65/100))/(Va!O65*10^9)</f>
        <v>1.0200339373333334</v>
      </c>
      <c r="P65" s="2">
        <f>(GVAa!P65*('1-Cr'!P65/100))/(Va!P65*10^9)</f>
        <v>1.0200339373333334</v>
      </c>
    </row>
    <row r="66" spans="1:16" x14ac:dyDescent="0.25">
      <c r="A66" t="s">
        <v>134</v>
      </c>
      <c r="B66" t="s">
        <v>222</v>
      </c>
      <c r="C66" s="2">
        <f>(GVAa!C66*('1-Cr'!C66/100))/(Va!C66*10^9)</f>
        <v>0.12000120109951527</v>
      </c>
      <c r="D66" s="2">
        <f>(GVAa!D66*('1-Cr'!D66/100))/(Va!D66*10^9)</f>
        <v>0.12000120109951527</v>
      </c>
      <c r="E66" s="2">
        <f>(GVAa!E66*('1-Cr'!E66/100))/(Va!E66*10^9)</f>
        <v>0.12000120109951527</v>
      </c>
      <c r="F66" s="2">
        <f>(GVAa!F66*('1-Cr'!F66/100))/(Va!F66*10^9)</f>
        <v>0.12000120109951527</v>
      </c>
      <c r="G66" s="2">
        <f>(GVAa!G66*('1-Cr'!G66/100))/(Va!G66*10^9)</f>
        <v>0.18106826814947738</v>
      </c>
      <c r="H66" s="2">
        <f>(GVAa!H66*('1-Cr'!H66/100))/(Va!H66*10^9)</f>
        <v>0.18106826814947738</v>
      </c>
      <c r="I66" s="2">
        <f>(GVAa!I66*('1-Cr'!I66/100))/(Va!I66*10^9)</f>
        <v>0.18106826814947738</v>
      </c>
      <c r="J66" s="2">
        <f>(GVAa!J66*('1-Cr'!J66/100))/(Va!J66*10^9)</f>
        <v>0.18106826814947738</v>
      </c>
      <c r="K66" s="2">
        <f>(GVAa!K66*('1-Cr'!K66/100))/(Va!K66*10^9)</f>
        <v>0.18106826814947738</v>
      </c>
      <c r="L66" s="2">
        <f>(GVAa!L66*('1-Cr'!L66/100))/(Va!L66*10^9)</f>
        <v>0.19090232883362665</v>
      </c>
      <c r="M66" s="2">
        <f>(GVAa!M66*('1-Cr'!M66/100))/(Va!M66*10^9)</f>
        <v>0.19090232883362665</v>
      </c>
      <c r="N66" s="2">
        <f>(GVAa!N66*('1-Cr'!N66/100))/(Va!N66*10^9)</f>
        <v>0.19090232883362665</v>
      </c>
      <c r="O66" s="2">
        <f>(GVAa!O66*('1-Cr'!O66/100))/(Va!O66*10^9)</f>
        <v>0.19090232883362665</v>
      </c>
      <c r="P66" s="2">
        <f>(GVAa!P66*('1-Cr'!P66/100))/(Va!P66*10^9)</f>
        <v>0.19090232883362665</v>
      </c>
    </row>
    <row r="67" spans="1:16" x14ac:dyDescent="0.25">
      <c r="A67" t="s">
        <v>135</v>
      </c>
      <c r="B67" t="s">
        <v>223</v>
      </c>
      <c r="C67" s="2">
        <f>(GVAa!C67*('1-Cr'!C67/100))/(Va!C67*10^9)</f>
        <v>0.81781752522737361</v>
      </c>
      <c r="D67" s="2">
        <f>(GVAa!D67*('1-Cr'!D67/100))/(Va!D67*10^9)</f>
        <v>0.81781752522737361</v>
      </c>
      <c r="E67" s="2">
        <f>(GVAa!E67*('1-Cr'!E67/100))/(Va!E67*10^9)</f>
        <v>0.81781752522737361</v>
      </c>
      <c r="F67" s="2">
        <f>(GVAa!F67*('1-Cr'!F67/100))/(Va!F67*10^9)</f>
        <v>0.81781752522737361</v>
      </c>
      <c r="G67" s="2">
        <f>(GVAa!G67*('1-Cr'!G67/100))/(Va!G67*10^9)</f>
        <v>0.80491981609727914</v>
      </c>
      <c r="H67" s="2">
        <f>(GVAa!H67*('1-Cr'!H67/100))/(Va!H67*10^9)</f>
        <v>0.80491981609727914</v>
      </c>
      <c r="I67" s="2">
        <f>(GVAa!I67*('1-Cr'!I67/100))/(Va!I67*10^9)</f>
        <v>0.80491981609727914</v>
      </c>
      <c r="J67" s="2">
        <f>(GVAa!J67*('1-Cr'!J67/100))/(Va!J67*10^9)</f>
        <v>0.80491981609727914</v>
      </c>
      <c r="K67" s="2">
        <f>(GVAa!K67*('1-Cr'!K67/100))/(Va!K67*10^9)</f>
        <v>0.80491981609727914</v>
      </c>
      <c r="L67" s="2">
        <f>(GVAa!L67*('1-Cr'!L67/100))/(Va!L67*10^9)</f>
        <v>0.89472656533456951</v>
      </c>
      <c r="M67" s="2">
        <f>(GVAa!M67*('1-Cr'!M67/100))/(Va!M67*10^9)</f>
        <v>0.89472656533456951</v>
      </c>
      <c r="N67" s="2">
        <f>(GVAa!N67*('1-Cr'!N67/100))/(Va!N67*10^9)</f>
        <v>0.89472656533456951</v>
      </c>
      <c r="O67" s="2">
        <f>(GVAa!O67*('1-Cr'!O67/100))/(Va!O67*10^9)</f>
        <v>0.89472656533456951</v>
      </c>
      <c r="P67" s="2">
        <f>(GVAa!P67*('1-Cr'!P67/100))/(Va!P67*10^9)</f>
        <v>0.89472656533456951</v>
      </c>
    </row>
    <row r="68" spans="1:16" x14ac:dyDescent="0.25">
      <c r="A68" t="s">
        <v>136</v>
      </c>
      <c r="B68" t="s">
        <v>224</v>
      </c>
      <c r="C68" s="2">
        <f>(GVAa!C68*('1-Cr'!C68/100))/(Va!C68*10^9)</f>
        <v>8.3689717153391338E-2</v>
      </c>
      <c r="D68" s="2">
        <f>(GVAa!D68*('1-Cr'!D68/100))/(Va!D68*10^9)</f>
        <v>8.3689717153391338E-2</v>
      </c>
      <c r="E68" s="2">
        <f>(GVAa!E68*('1-Cr'!E68/100))/(Va!E68*10^9)</f>
        <v>8.3689717153391338E-2</v>
      </c>
      <c r="F68" s="2">
        <f>(GVAa!F68*('1-Cr'!F68/100))/(Va!F68*10^9)</f>
        <v>8.3689717153391338E-2</v>
      </c>
      <c r="G68" s="2">
        <f>(GVAa!G68*('1-Cr'!G68/100))/(Va!G68*10^9)</f>
        <v>3.6646801740670212E-2</v>
      </c>
      <c r="H68" s="2">
        <f>(GVAa!H68*('1-Cr'!H68/100))/(Va!H68*10^9)</f>
        <v>3.6646801740670212E-2</v>
      </c>
      <c r="I68" s="2">
        <f>(GVAa!I68*('1-Cr'!I68/100))/(Va!I68*10^9)</f>
        <v>3.6646801740670212E-2</v>
      </c>
      <c r="J68" s="2">
        <f>(GVAa!J68*('1-Cr'!J68/100))/(Va!J68*10^9)</f>
        <v>3.6646801740670212E-2</v>
      </c>
      <c r="K68" s="2">
        <f>(GVAa!K68*('1-Cr'!K68/100))/(Va!K68*10^9)</f>
        <v>3.6646801740670212E-2</v>
      </c>
      <c r="L68" s="2">
        <f>(GVAa!L68*('1-Cr'!L68/100))/(Va!L68*10^9)</f>
        <v>2.6487943089196376E-2</v>
      </c>
      <c r="M68" s="2">
        <f>(GVAa!M68*('1-Cr'!M68/100))/(Va!M68*10^9)</f>
        <v>2.6487943089196376E-2</v>
      </c>
      <c r="N68" s="2">
        <f>(GVAa!N68*('1-Cr'!N68/100))/(Va!N68*10^9)</f>
        <v>2.6487943089196376E-2</v>
      </c>
      <c r="O68" s="2">
        <f>(GVAa!O68*('1-Cr'!O68/100))/(Va!O68*10^9)</f>
        <v>2.6487943089196376E-2</v>
      </c>
      <c r="P68" s="2">
        <f>(GVAa!P68*('1-Cr'!P68/100))/(Va!P68*10^9)</f>
        <v>2.6487943089196376E-2</v>
      </c>
    </row>
    <row r="69" spans="1:16" x14ac:dyDescent="0.25">
      <c r="A69" t="s">
        <v>137</v>
      </c>
      <c r="B69" t="s">
        <v>225</v>
      </c>
      <c r="C69" s="2">
        <f>(GVAa!C69*('1-Cr'!C69/100))/(Va!C69*10^9)</f>
        <v>3.6510185354065472E-2</v>
      </c>
      <c r="D69" s="2">
        <f>(GVAa!D69*('1-Cr'!D69/100))/(Va!D69*10^9)</f>
        <v>3.6510185354065472E-2</v>
      </c>
      <c r="E69" s="2">
        <f>(GVAa!E69*('1-Cr'!E69/100))/(Va!E69*10^9)</f>
        <v>3.6510185354065472E-2</v>
      </c>
      <c r="F69" s="2">
        <f>(GVAa!F69*('1-Cr'!F69/100))/(Va!F69*10^9)</f>
        <v>3.6510185354065472E-2</v>
      </c>
      <c r="G69" s="2">
        <f>(GVAa!G69*('1-Cr'!G69/100))/(Va!G69*10^9)</f>
        <v>4.7409786874170856E-2</v>
      </c>
      <c r="H69" s="2">
        <f>(GVAa!H69*('1-Cr'!H69/100))/(Va!H69*10^9)</f>
        <v>4.7409786874170856E-2</v>
      </c>
      <c r="I69" s="2">
        <f>(GVAa!I69*('1-Cr'!I69/100))/(Va!I69*10^9)</f>
        <v>4.7409786874170856E-2</v>
      </c>
      <c r="J69" s="2">
        <f>(GVAa!J69*('1-Cr'!J69/100))/(Va!J69*10^9)</f>
        <v>4.7409786874170856E-2</v>
      </c>
      <c r="K69" s="2">
        <f>(GVAa!K69*('1-Cr'!K69/100))/(Va!K69*10^9)</f>
        <v>4.7409786874170856E-2</v>
      </c>
      <c r="L69" s="2">
        <f>(GVAa!L69*('1-Cr'!L69/100))/(Va!L69*10^9)</f>
        <v>4.7136970633840723E-2</v>
      </c>
      <c r="M69" s="2">
        <f>(GVAa!M69*('1-Cr'!M69/100))/(Va!M69*10^9)</f>
        <v>4.7136970633840723E-2</v>
      </c>
      <c r="N69" s="2">
        <f>(GVAa!N69*('1-Cr'!N69/100))/(Va!N69*10^9)</f>
        <v>4.7136970633840723E-2</v>
      </c>
      <c r="O69" s="2">
        <f>(GVAa!O69*('1-Cr'!O69/100))/(Va!O69*10^9)</f>
        <v>4.7136970633840723E-2</v>
      </c>
      <c r="P69" s="2">
        <f>(GVAa!P69*('1-Cr'!P69/100))/(Va!P69*10^9)</f>
        <v>4.7136970633840723E-2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31.5703125" bestFit="1" customWidth="1"/>
    <col min="2" max="2" width="15.140625" customWidth="1"/>
    <col min="3" max="16" width="9.5703125" bestFit="1" customWidth="1"/>
  </cols>
  <sheetData>
    <row r="1" spans="1:16" x14ac:dyDescent="0.25">
      <c r="A1" t="s">
        <v>146</v>
      </c>
      <c r="B1" t="s">
        <v>227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2">
        <f>GVAm!C2/(Vm!C2*10^9)</f>
        <v>237.26426441927711</v>
      </c>
      <c r="D2" s="2">
        <f>GVAm!D2/(Vm!D2*10^9)</f>
        <v>237.26426441927711</v>
      </c>
      <c r="E2" s="2">
        <f>GVAm!E2/(Vm!E2*10^9)</f>
        <v>237.26426441927711</v>
      </c>
      <c r="F2" s="2">
        <f>GVAm!F2/(Vm!F2*10^9)</f>
        <v>237.26426441927711</v>
      </c>
      <c r="G2" s="2">
        <f>GVAm!G2/(Vm!G2*10^9)</f>
        <v>318.22272825130892</v>
      </c>
      <c r="H2" s="2">
        <f>GVAm!H2/(Vm!H2*10^9)</f>
        <v>318.22272825130892</v>
      </c>
      <c r="I2" s="2">
        <f>GVAm!I2/(Vm!I2*10^9)</f>
        <v>318.22272825130892</v>
      </c>
      <c r="J2" s="2">
        <f>GVAm!J2/(Vm!J2*10^9)</f>
        <v>318.22272825130892</v>
      </c>
      <c r="K2" s="2">
        <f>GVAm!K2/(Vm!K2*10^9)</f>
        <v>318.22272825130892</v>
      </c>
      <c r="L2" s="2">
        <f>GVAm!L2/(Vm!L2*10^9)</f>
        <v>350.00920666492146</v>
      </c>
      <c r="M2" s="2">
        <f>GVAm!M2/(Vm!M2*10^9)</f>
        <v>350.00920666492146</v>
      </c>
      <c r="N2" s="2">
        <f>GVAm!N2/(Vm!N2*10^9)</f>
        <v>350.00920666492146</v>
      </c>
      <c r="O2" s="2">
        <f>GVAm!O2/(Vm!O2*10^9)</f>
        <v>350.00920666492146</v>
      </c>
      <c r="P2" s="2">
        <f>GVAm!P2/(Vm!P2*10^9)</f>
        <v>350.00920666492146</v>
      </c>
    </row>
    <row r="3" spans="1:16" x14ac:dyDescent="0.25">
      <c r="A3" t="s">
        <v>52</v>
      </c>
      <c r="B3" t="s">
        <v>160</v>
      </c>
      <c r="C3" s="2">
        <f>GVAm!C3/(Vm!C3*10^9)</f>
        <v>302.10947706176961</v>
      </c>
      <c r="D3" s="2">
        <f>GVAm!D3/(Vm!D3*10^9)</f>
        <v>302.10947706176961</v>
      </c>
      <c r="E3" s="2">
        <f>GVAm!E3/(Vm!E3*10^9)</f>
        <v>302.10947706176961</v>
      </c>
      <c r="F3" s="2">
        <f>GVAm!F3/(Vm!F3*10^9)</f>
        <v>302.10947706176961</v>
      </c>
      <c r="G3" s="2">
        <f>GVAm!G3/(Vm!G3*10^9)</f>
        <v>212.62527672787979</v>
      </c>
      <c r="H3" s="2">
        <f>GVAm!H3/(Vm!H3*10^9)</f>
        <v>212.62527672787979</v>
      </c>
      <c r="I3" s="2">
        <f>GVAm!I3/(Vm!I3*10^9)</f>
        <v>212.62527672787979</v>
      </c>
      <c r="J3" s="2">
        <f>GVAm!J3/(Vm!J3*10^9)</f>
        <v>212.62527672787979</v>
      </c>
      <c r="K3" s="2">
        <f>GVAm!K3/(Vm!K3*10^9)</f>
        <v>212.62527672787979</v>
      </c>
      <c r="L3" s="2">
        <f>GVAm!L3/(Vm!L3*10^9)</f>
        <v>184.50360450751253</v>
      </c>
      <c r="M3" s="2">
        <f>GVAm!M3/(Vm!M3*10^9)</f>
        <v>184.50360450751253</v>
      </c>
      <c r="N3" s="2">
        <f>GVAm!N3/(Vm!N3*10^9)</f>
        <v>184.50360450751253</v>
      </c>
      <c r="O3" s="2">
        <f>GVAm!O3/(Vm!O3*10^9)</f>
        <v>184.50360450751253</v>
      </c>
      <c r="P3" s="2">
        <f>GVAm!P3/(Vm!P3*10^9)</f>
        <v>184.50360450751253</v>
      </c>
    </row>
    <row r="4" spans="1:16" x14ac:dyDescent="0.25">
      <c r="A4" t="s">
        <v>53</v>
      </c>
      <c r="B4" t="s">
        <v>161</v>
      </c>
      <c r="C4" s="2">
        <f>GVAm!C4/(Vm!C4*10^9)</f>
        <v>730.85582012052657</v>
      </c>
      <c r="D4" s="2">
        <f>GVAm!D4/(Vm!D4*10^9)</f>
        <v>730.85582012052657</v>
      </c>
      <c r="E4" s="2">
        <f>GVAm!E4/(Vm!E4*10^9)</f>
        <v>730.85582012052657</v>
      </c>
      <c r="F4" s="2">
        <f>GVAm!F4/(Vm!F4*10^9)</f>
        <v>730.85582012052657</v>
      </c>
      <c r="G4" s="2">
        <f>GVAm!G4/(Vm!G4*10^9)</f>
        <v>1005.4653898581561</v>
      </c>
      <c r="H4" s="2">
        <f>GVAm!H4/(Vm!H4*10^9)</f>
        <v>1005.4653898581561</v>
      </c>
      <c r="I4" s="2">
        <f>GVAm!I4/(Vm!I4*10^9)</f>
        <v>1005.4653898581561</v>
      </c>
      <c r="J4" s="2">
        <f>GVAm!J4/(Vm!J4*10^9)</f>
        <v>1005.4653898581561</v>
      </c>
      <c r="K4" s="2">
        <f>GVAm!K4/(Vm!K4*10^9)</f>
        <v>1005.4653898581561</v>
      </c>
      <c r="L4" s="2">
        <f>GVAm!L4/(Vm!L4*10^9)</f>
        <v>1115.4580771631206</v>
      </c>
      <c r="M4" s="2">
        <f>GVAm!M4/(Vm!M4*10^9)</f>
        <v>1115.4580771631206</v>
      </c>
      <c r="N4" s="2">
        <f>GVAm!N4/(Vm!N4*10^9)</f>
        <v>1115.4580771631206</v>
      </c>
      <c r="O4" s="2">
        <f>GVAm!O4/(Vm!O4*10^9)</f>
        <v>1115.4580771631206</v>
      </c>
      <c r="P4" s="2">
        <f>GVAm!P4/(Vm!P4*10^9)</f>
        <v>1115.4580771631206</v>
      </c>
    </row>
    <row r="5" spans="1:16" x14ac:dyDescent="0.25">
      <c r="A5" t="s">
        <v>54</v>
      </c>
      <c r="B5" t="s">
        <v>162</v>
      </c>
      <c r="C5" s="2">
        <f>GVAm!C5/(Vm!C5*10^9)</f>
        <v>52.801045766666668</v>
      </c>
      <c r="D5" s="2">
        <f>GVAm!D5/(Vm!D5*10^9)</f>
        <v>52.801045766666668</v>
      </c>
      <c r="E5" s="2">
        <f>GVAm!E5/(Vm!E5*10^9)</f>
        <v>52.801045766666668</v>
      </c>
      <c r="F5" s="2">
        <f>GVAm!F5/(Vm!F5*10^9)</f>
        <v>52.801045766666668</v>
      </c>
      <c r="G5" s="2">
        <f>GVAm!G5/(Vm!G5*10^9)</f>
        <v>63.759427133333332</v>
      </c>
      <c r="H5" s="2">
        <f>GVAm!H5/(Vm!H5*10^9)</f>
        <v>63.759427133333332</v>
      </c>
      <c r="I5" s="2">
        <f>GVAm!I5/(Vm!I5*10^9)</f>
        <v>63.759427133333332</v>
      </c>
      <c r="J5" s="2">
        <f>GVAm!J5/(Vm!J5*10^9)</f>
        <v>63.759427133333332</v>
      </c>
      <c r="K5" s="2">
        <f>GVAm!K5/(Vm!K5*10^9)</f>
        <v>63.759427133333332</v>
      </c>
      <c r="L5" s="2">
        <f>GVAm!L5/(Vm!L5*10^9)</f>
        <v>70.821996766666672</v>
      </c>
      <c r="M5" s="2">
        <f>GVAm!M5/(Vm!M5*10^9)</f>
        <v>70.821996766666672</v>
      </c>
      <c r="N5" s="2">
        <f>GVAm!N5/(Vm!N5*10^9)</f>
        <v>70.821996766666672</v>
      </c>
      <c r="O5" s="2">
        <f>GVAm!O5/(Vm!O5*10^9)</f>
        <v>70.821996766666672</v>
      </c>
      <c r="P5" s="2">
        <f>GVAm!P5/(Vm!P5*10^9)</f>
        <v>70.821996766666672</v>
      </c>
    </row>
    <row r="6" spans="1:16" x14ac:dyDescent="0.25">
      <c r="A6" t="s">
        <v>55</v>
      </c>
      <c r="B6" t="s">
        <v>163</v>
      </c>
      <c r="C6" s="2">
        <f>GVAm!C6/(Vm!C6*10^9)</f>
        <v>120.30805008264463</v>
      </c>
      <c r="D6" s="2">
        <f>GVAm!D6/(Vm!D6*10^9)</f>
        <v>120.30805008264463</v>
      </c>
      <c r="E6" s="2">
        <f>GVAm!E6/(Vm!E6*10^9)</f>
        <v>120.30805008264463</v>
      </c>
      <c r="F6" s="2">
        <f>GVAm!F6/(Vm!F6*10^9)</f>
        <v>120.30805008264463</v>
      </c>
      <c r="G6" s="2">
        <f>GVAm!G6/(Vm!G6*10^9)</f>
        <v>214.6114197008547</v>
      </c>
      <c r="H6" s="2">
        <f>GVAm!H6/(Vm!H6*10^9)</f>
        <v>214.6114197008547</v>
      </c>
      <c r="I6" s="2">
        <f>GVAm!I6/(Vm!I6*10^9)</f>
        <v>214.6114197008547</v>
      </c>
      <c r="J6" s="2">
        <f>GVAm!J6/(Vm!J6*10^9)</f>
        <v>214.6114197008547</v>
      </c>
      <c r="K6" s="2">
        <f>GVAm!K6/(Vm!K6*10^9)</f>
        <v>214.6114197008547</v>
      </c>
      <c r="L6" s="2">
        <f>GVAm!L6/(Vm!L6*10^9)</f>
        <v>223.87758794871795</v>
      </c>
      <c r="M6" s="2">
        <f>GVAm!M6/(Vm!M6*10^9)</f>
        <v>223.87758794871795</v>
      </c>
      <c r="N6" s="2">
        <f>GVAm!N6/(Vm!N6*10^9)</f>
        <v>223.87758794871795</v>
      </c>
      <c r="O6" s="2">
        <f>GVAm!O6/(Vm!O6*10^9)</f>
        <v>223.87758794871795</v>
      </c>
      <c r="P6" s="2">
        <f>GVAm!P6/(Vm!P6*10^9)</f>
        <v>223.87758794871795</v>
      </c>
    </row>
    <row r="7" spans="1:16" x14ac:dyDescent="0.25">
      <c r="A7" t="s">
        <v>56</v>
      </c>
      <c r="B7" t="s">
        <v>164</v>
      </c>
      <c r="C7" s="2">
        <f>GVAm!C7/(Vm!C7*10^9)</f>
        <v>152.08821594470047</v>
      </c>
      <c r="D7" s="2">
        <f>GVAm!D7/(Vm!D7*10^9)</f>
        <v>152.08821594470047</v>
      </c>
      <c r="E7" s="2">
        <f>GVAm!E7/(Vm!E7*10^9)</f>
        <v>152.08821594470047</v>
      </c>
      <c r="F7" s="2">
        <f>GVAm!F7/(Vm!F7*10^9)</f>
        <v>152.08821594470047</v>
      </c>
      <c r="G7" s="2">
        <f>GVAm!G7/(Vm!G7*10^9)</f>
        <v>156.45719493087557</v>
      </c>
      <c r="H7" s="2">
        <f>GVAm!H7/(Vm!H7*10^9)</f>
        <v>156.45719493087557</v>
      </c>
      <c r="I7" s="2">
        <f>GVAm!I7/(Vm!I7*10^9)</f>
        <v>156.45719493087557</v>
      </c>
      <c r="J7" s="2">
        <f>GVAm!J7/(Vm!J7*10^9)</f>
        <v>156.45719493087557</v>
      </c>
      <c r="K7" s="2">
        <f>GVAm!K7/(Vm!K7*10^9)</f>
        <v>156.45719493087557</v>
      </c>
      <c r="L7" s="2">
        <f>GVAm!L7/(Vm!L7*10^9)</f>
        <v>169.79334834101383</v>
      </c>
      <c r="M7" s="2">
        <f>GVAm!M7/(Vm!M7*10^9)</f>
        <v>169.79334834101383</v>
      </c>
      <c r="N7" s="2">
        <f>GVAm!N7/(Vm!N7*10^9)</f>
        <v>169.79334834101383</v>
      </c>
      <c r="O7" s="2">
        <f>GVAm!O7/(Vm!O7*10^9)</f>
        <v>169.79334834101383</v>
      </c>
      <c r="P7" s="2">
        <f>GVAm!P7/(Vm!P7*10^9)</f>
        <v>169.79334834101383</v>
      </c>
    </row>
    <row r="8" spans="1:16" x14ac:dyDescent="0.25">
      <c r="A8" t="s">
        <v>57</v>
      </c>
      <c r="B8" t="s">
        <v>165</v>
      </c>
      <c r="C8" s="2">
        <f>GVAm!C8/(Vm!C8*10^9)</f>
        <v>23.341561206666668</v>
      </c>
      <c r="D8" s="2">
        <f>GVAm!D8/(Vm!D8*10^9)</f>
        <v>23.341561206666668</v>
      </c>
      <c r="E8" s="2">
        <f>GVAm!E8/(Vm!E8*10^9)</f>
        <v>23.341561206666668</v>
      </c>
      <c r="F8" s="2">
        <f>GVAm!F8/(Vm!F8*10^9)</f>
        <v>23.341561206666668</v>
      </c>
      <c r="G8" s="2">
        <f>GVAm!G8/(Vm!G8*10^9)</f>
        <v>34.103368600000003</v>
      </c>
      <c r="H8" s="2">
        <f>GVAm!H8/(Vm!H8*10^9)</f>
        <v>34.103368600000003</v>
      </c>
      <c r="I8" s="2">
        <f>GVAm!I8/(Vm!I8*10^9)</f>
        <v>34.103368600000003</v>
      </c>
      <c r="J8" s="2">
        <f>GVAm!J8/(Vm!J8*10^9)</f>
        <v>34.103368600000003</v>
      </c>
      <c r="K8" s="2">
        <f>GVAm!K8/(Vm!K8*10^9)</f>
        <v>34.103368600000003</v>
      </c>
      <c r="L8" s="2">
        <f>GVAm!L8/(Vm!L8*10^9)</f>
        <v>34.379793626666668</v>
      </c>
      <c r="M8" s="2">
        <f>GVAm!M8/(Vm!M8*10^9)</f>
        <v>34.379793626666668</v>
      </c>
      <c r="N8" s="2">
        <f>GVAm!N8/(Vm!N8*10^9)</f>
        <v>34.379793626666668</v>
      </c>
      <c r="O8" s="2">
        <f>GVAm!O8/(Vm!O8*10^9)</f>
        <v>34.379793626666668</v>
      </c>
      <c r="P8" s="2">
        <f>GVAm!P8/(Vm!P8*10^9)</f>
        <v>34.379793626666668</v>
      </c>
    </row>
    <row r="9" spans="1:16" x14ac:dyDescent="0.25">
      <c r="A9" t="s">
        <v>58</v>
      </c>
      <c r="B9" t="s">
        <v>166</v>
      </c>
      <c r="C9" s="2">
        <f>GVAm!C9/(Vm!C9*10^9)</f>
        <v>649.56499250000002</v>
      </c>
      <c r="D9" s="2">
        <f>GVAm!D9/(Vm!D9*10^9)</f>
        <v>649.56499250000002</v>
      </c>
      <c r="E9" s="2">
        <f>GVAm!E9/(Vm!E9*10^9)</f>
        <v>649.56499250000002</v>
      </c>
      <c r="F9" s="2">
        <f>GVAm!F9/(Vm!F9*10^9)</f>
        <v>649.56499250000002</v>
      </c>
      <c r="G9" s="2">
        <f>GVAm!G9/(Vm!G9*10^9)</f>
        <v>694.61966849999999</v>
      </c>
      <c r="H9" s="2">
        <f>GVAm!H9/(Vm!H9*10^9)</f>
        <v>694.61966849999999</v>
      </c>
      <c r="I9" s="2">
        <f>GVAm!I9/(Vm!I9*10^9)</f>
        <v>694.61966849999999</v>
      </c>
      <c r="J9" s="2">
        <f>GVAm!J9/(Vm!J9*10^9)</f>
        <v>694.61966849999999</v>
      </c>
      <c r="K9" s="2">
        <f>GVAm!K9/(Vm!K9*10^9)</f>
        <v>694.61966849999999</v>
      </c>
      <c r="L9" s="2">
        <f>GVAm!L9/(Vm!L9*10^9)</f>
        <v>815.39029174999996</v>
      </c>
      <c r="M9" s="2">
        <f>GVAm!M9/(Vm!M9*10^9)</f>
        <v>815.39029174999996</v>
      </c>
      <c r="N9" s="2">
        <f>GVAm!N9/(Vm!N9*10^9)</f>
        <v>815.39029174999996</v>
      </c>
      <c r="O9" s="2">
        <f>GVAm!O9/(Vm!O9*10^9)</f>
        <v>815.39029174999996</v>
      </c>
      <c r="P9" s="2">
        <f>GVAm!P9/(Vm!P9*10^9)</f>
        <v>815.39029174999996</v>
      </c>
    </row>
    <row r="10" spans="1:16" x14ac:dyDescent="0.25">
      <c r="A10" t="s">
        <v>59</v>
      </c>
      <c r="B10" t="s">
        <v>167</v>
      </c>
      <c r="C10" s="2">
        <f>GVAm!C10/(Vm!C10*10^9)</f>
        <v>74.640730860420646</v>
      </c>
      <c r="D10" s="2">
        <f>GVAm!D10/(Vm!D10*10^9)</f>
        <v>74.640730860420646</v>
      </c>
      <c r="E10" s="2">
        <f>GVAm!E10/(Vm!E10*10^9)</f>
        <v>74.640730860420646</v>
      </c>
      <c r="F10" s="2">
        <f>GVAm!F10/(Vm!F10*10^9)</f>
        <v>74.640730860420646</v>
      </c>
      <c r="G10" s="2">
        <f>GVAm!G10/(Vm!G10*10^9)</f>
        <v>80.056412676864241</v>
      </c>
      <c r="H10" s="2">
        <f>GVAm!H10/(Vm!H10*10^9)</f>
        <v>80.056412676864241</v>
      </c>
      <c r="I10" s="2">
        <f>GVAm!I10/(Vm!I10*10^9)</f>
        <v>80.056412676864241</v>
      </c>
      <c r="J10" s="2">
        <f>GVAm!J10/(Vm!J10*10^9)</f>
        <v>80.056412676864241</v>
      </c>
      <c r="K10" s="2">
        <f>GVAm!K10/(Vm!K10*10^9)</f>
        <v>80.056412676864241</v>
      </c>
      <c r="L10" s="2">
        <f>GVAm!L10/(Vm!L10*10^9)</f>
        <v>90.578919359464621</v>
      </c>
      <c r="M10" s="2">
        <f>GVAm!M10/(Vm!M10*10^9)</f>
        <v>90.578919359464621</v>
      </c>
      <c r="N10" s="2">
        <f>GVAm!N10/(Vm!N10*10^9)</f>
        <v>90.578919359464621</v>
      </c>
      <c r="O10" s="2">
        <f>GVAm!O10/(Vm!O10*10^9)</f>
        <v>90.578919359464621</v>
      </c>
      <c r="P10" s="2">
        <f>GVAm!P10/(Vm!P10*10^9)</f>
        <v>90.578919359464621</v>
      </c>
    </row>
    <row r="11" spans="1:16" x14ac:dyDescent="0.25">
      <c r="A11" t="s">
        <v>60</v>
      </c>
      <c r="B11" t="s">
        <v>168</v>
      </c>
      <c r="C11" s="2">
        <f>GVAm!C11/(Vm!C11*10^9)</f>
        <v>40.711122758333339</v>
      </c>
      <c r="D11" s="2">
        <f>GVAm!D11/(Vm!D11*10^9)</f>
        <v>40.711122758333339</v>
      </c>
      <c r="E11" s="2">
        <f>GVAm!E11/(Vm!E11*10^9)</f>
        <v>40.711122758333339</v>
      </c>
      <c r="F11" s="2">
        <f>GVAm!F11/(Vm!F11*10^9)</f>
        <v>40.711122758333339</v>
      </c>
      <c r="G11" s="2">
        <f>GVAm!G11/(Vm!G11*10^9)</f>
        <v>41.703020141666663</v>
      </c>
      <c r="H11" s="2">
        <f>GVAm!H11/(Vm!H11*10^9)</f>
        <v>41.703020141666663</v>
      </c>
      <c r="I11" s="2">
        <f>GVAm!I11/(Vm!I11*10^9)</f>
        <v>41.703020141666663</v>
      </c>
      <c r="J11" s="2">
        <f>GVAm!J11/(Vm!J11*10^9)</f>
        <v>41.703020141666663</v>
      </c>
      <c r="K11" s="2">
        <f>GVAm!K11/(Vm!K11*10^9)</f>
        <v>41.703020141666663</v>
      </c>
      <c r="L11" s="2">
        <f>GVAm!L11/(Vm!L11*10^9)</f>
        <v>46.369774291666666</v>
      </c>
      <c r="M11" s="2">
        <f>GVAm!M11/(Vm!M11*10^9)</f>
        <v>46.369774291666666</v>
      </c>
      <c r="N11" s="2">
        <f>GVAm!N11/(Vm!N11*10^9)</f>
        <v>46.369774291666666</v>
      </c>
      <c r="O11" s="2">
        <f>GVAm!O11/(Vm!O11*10^9)</f>
        <v>46.369774291666666</v>
      </c>
      <c r="P11" s="2">
        <f>GVAm!P11/(Vm!P11*10^9)</f>
        <v>46.369774291666666</v>
      </c>
    </row>
    <row r="12" spans="1:16" x14ac:dyDescent="0.25">
      <c r="A12" t="s">
        <v>61</v>
      </c>
      <c r="B12" t="s">
        <v>169</v>
      </c>
      <c r="C12" s="2">
        <f>GVAm!C12/(Vm!C12*10^9)</f>
        <v>54.791364329797496</v>
      </c>
      <c r="D12" s="2">
        <f>GVAm!D12/(Vm!D12*10^9)</f>
        <v>54.791364329797496</v>
      </c>
      <c r="E12" s="2">
        <f>GVAm!E12/(Vm!E12*10^9)</f>
        <v>54.791364329797496</v>
      </c>
      <c r="F12" s="2">
        <f>GVAm!F12/(Vm!F12*10^9)</f>
        <v>54.791364329797496</v>
      </c>
      <c r="G12" s="2">
        <f>GVAm!G12/(Vm!G12*10^9)</f>
        <v>20.045604599807135</v>
      </c>
      <c r="H12" s="2">
        <f>GVAm!H12/(Vm!H12*10^9)</f>
        <v>20.045604599807135</v>
      </c>
      <c r="I12" s="2">
        <f>GVAm!I12/(Vm!I12*10^9)</f>
        <v>20.045604599807135</v>
      </c>
      <c r="J12" s="2">
        <f>GVAm!J12/(Vm!J12*10^9)</f>
        <v>20.045604599807135</v>
      </c>
      <c r="K12" s="2">
        <f>GVAm!K12/(Vm!K12*10^9)</f>
        <v>20.045604599807135</v>
      </c>
      <c r="L12" s="2">
        <f>GVAm!L12/(Vm!L12*10^9)</f>
        <v>22.14852136933462</v>
      </c>
      <c r="M12" s="2">
        <f>GVAm!M12/(Vm!M12*10^9)</f>
        <v>22.14852136933462</v>
      </c>
      <c r="N12" s="2">
        <f>GVAm!N12/(Vm!N12*10^9)</f>
        <v>22.14852136933462</v>
      </c>
      <c r="O12" s="2">
        <f>GVAm!O12/(Vm!O12*10^9)</f>
        <v>22.14852136933462</v>
      </c>
      <c r="P12" s="2">
        <f>GVAm!P12/(Vm!P12*10^9)</f>
        <v>22.14852136933462</v>
      </c>
    </row>
    <row r="13" spans="1:16" x14ac:dyDescent="0.25">
      <c r="A13" t="s">
        <v>62</v>
      </c>
      <c r="B13" t="s">
        <v>170</v>
      </c>
      <c r="C13" s="2">
        <f>GVAm!C13/(Vm!C13*10^9)</f>
        <v>207.567566</v>
      </c>
      <c r="D13" s="2">
        <f>GVAm!D13/(Vm!D13*10^9)</f>
        <v>207.567566</v>
      </c>
      <c r="E13" s="2">
        <f>GVAm!E13/(Vm!E13*10^9)</f>
        <v>207.567566</v>
      </c>
      <c r="F13" s="2">
        <f>GVAm!F13/(Vm!F13*10^9)</f>
        <v>207.567566</v>
      </c>
      <c r="G13" s="2">
        <f>GVAm!G13/(Vm!G13*10^9)</f>
        <v>248.0501606</v>
      </c>
      <c r="H13" s="2">
        <f>GVAm!H13/(Vm!H13*10^9)</f>
        <v>248.0501606</v>
      </c>
      <c r="I13" s="2">
        <f>GVAm!I13/(Vm!I13*10^9)</f>
        <v>248.0501606</v>
      </c>
      <c r="J13" s="2">
        <f>GVAm!J13/(Vm!J13*10^9)</f>
        <v>248.0501606</v>
      </c>
      <c r="K13" s="2">
        <f>GVAm!K13/(Vm!K13*10^9)</f>
        <v>248.0501606</v>
      </c>
      <c r="L13" s="2">
        <f>GVAm!L13/(Vm!L13*10^9)</f>
        <v>262.8980674</v>
      </c>
      <c r="M13" s="2">
        <f>GVAm!M13/(Vm!M13*10^9)</f>
        <v>262.8980674</v>
      </c>
      <c r="N13" s="2">
        <f>GVAm!N13/(Vm!N13*10^9)</f>
        <v>262.8980674</v>
      </c>
      <c r="O13" s="2">
        <f>GVAm!O13/(Vm!O13*10^9)</f>
        <v>262.8980674</v>
      </c>
      <c r="P13" s="2">
        <f>GVAm!P13/(Vm!P13*10^9)</f>
        <v>262.8980674</v>
      </c>
    </row>
    <row r="14" spans="1:16" x14ac:dyDescent="0.25">
      <c r="A14" t="s">
        <v>63</v>
      </c>
      <c r="B14" t="s">
        <v>171</v>
      </c>
      <c r="C14" s="2">
        <f>GVAm!C14/(Vm!C14*10^9)</f>
        <v>477.55900945833332</v>
      </c>
      <c r="D14" s="2">
        <f>GVAm!D14/(Vm!D14*10^9)</f>
        <v>477.55900945833332</v>
      </c>
      <c r="E14" s="2">
        <f>GVAm!E14/(Vm!E14*10^9)</f>
        <v>477.55900945833332</v>
      </c>
      <c r="F14" s="2">
        <f>GVAm!F14/(Vm!F14*10^9)</f>
        <v>477.55900945833332</v>
      </c>
      <c r="G14" s="2">
        <f>GVAm!G14/(Vm!G14*10^9)</f>
        <v>176.15985283333333</v>
      </c>
      <c r="H14" s="2">
        <f>GVAm!H14/(Vm!H14*10^9)</f>
        <v>176.15985283333333</v>
      </c>
      <c r="I14" s="2">
        <f>GVAm!I14/(Vm!I14*10^9)</f>
        <v>176.15985283333333</v>
      </c>
      <c r="J14" s="2">
        <f>GVAm!J14/(Vm!J14*10^9)</f>
        <v>176.15985283333333</v>
      </c>
      <c r="K14" s="2">
        <f>GVAm!K14/(Vm!K14*10^9)</f>
        <v>176.15985283333333</v>
      </c>
      <c r="L14" s="2">
        <f>GVAm!L14/(Vm!L14*10^9)</f>
        <v>225.62406129166666</v>
      </c>
      <c r="M14" s="2">
        <f>GVAm!M14/(Vm!M14*10^9)</f>
        <v>225.62406129166666</v>
      </c>
      <c r="N14" s="2">
        <f>GVAm!N14/(Vm!N14*10^9)</f>
        <v>225.62406129166666</v>
      </c>
      <c r="O14" s="2">
        <f>GVAm!O14/(Vm!O14*10^9)</f>
        <v>225.62406129166666</v>
      </c>
      <c r="P14" s="2">
        <f>GVAm!P14/(Vm!P14*10^9)</f>
        <v>225.62406129166666</v>
      </c>
    </row>
    <row r="15" spans="1:16" x14ac:dyDescent="0.25">
      <c r="A15" t="s">
        <v>64</v>
      </c>
      <c r="B15" t="s">
        <v>172</v>
      </c>
      <c r="C15" s="2">
        <f>GVAm!C15/(Vm!C15*10^9)</f>
        <v>24.55919527104896</v>
      </c>
      <c r="D15" s="2">
        <f>GVAm!D15/(Vm!D15*10^9)</f>
        <v>24.55919527104896</v>
      </c>
      <c r="E15" s="2">
        <f>GVAm!E15/(Vm!E15*10^9)</f>
        <v>24.55919527104896</v>
      </c>
      <c r="F15" s="2">
        <f>GVAm!F15/(Vm!F15*10^9)</f>
        <v>24.55919527104896</v>
      </c>
      <c r="G15" s="2">
        <f>GVAm!G15/(Vm!G15*10^9)</f>
        <v>36.241173177685951</v>
      </c>
      <c r="H15" s="2">
        <f>GVAm!H15/(Vm!H15*10^9)</f>
        <v>36.241173177685951</v>
      </c>
      <c r="I15" s="2">
        <f>GVAm!I15/(Vm!I15*10^9)</f>
        <v>36.241173177685951</v>
      </c>
      <c r="J15" s="2">
        <f>GVAm!J15/(Vm!J15*10^9)</f>
        <v>36.241173177685951</v>
      </c>
      <c r="K15" s="2">
        <f>GVAm!K15/(Vm!K15*10^9)</f>
        <v>36.241173177685951</v>
      </c>
      <c r="L15" s="2">
        <f>GVAm!L15/(Vm!L15*10^9)</f>
        <v>41.845739657024794</v>
      </c>
      <c r="M15" s="2">
        <f>GVAm!M15/(Vm!M15*10^9)</f>
        <v>41.845739657024794</v>
      </c>
      <c r="N15" s="2">
        <f>GVAm!N15/(Vm!N15*10^9)</f>
        <v>41.845739657024794</v>
      </c>
      <c r="O15" s="2">
        <f>GVAm!O15/(Vm!O15*10^9)</f>
        <v>41.845739657024794</v>
      </c>
      <c r="P15" s="2">
        <f>GVAm!P15/(Vm!P15*10^9)</f>
        <v>41.845739657024794</v>
      </c>
    </row>
    <row r="16" spans="1:16" x14ac:dyDescent="0.25">
      <c r="A16" t="s">
        <v>65</v>
      </c>
      <c r="B16" t="s">
        <v>173</v>
      </c>
      <c r="C16" s="2">
        <f>GVAm!C16/(Vm!C16*10^9)</f>
        <v>70.99683995231608</v>
      </c>
      <c r="D16" s="2">
        <f>GVAm!D16/(Vm!D16*10^9)</f>
        <v>70.99683995231608</v>
      </c>
      <c r="E16" s="2">
        <f>GVAm!E16/(Vm!E16*10^9)</f>
        <v>70.99683995231608</v>
      </c>
      <c r="F16" s="2">
        <f>GVAm!F16/(Vm!F16*10^9)</f>
        <v>70.99683995231608</v>
      </c>
      <c r="G16" s="2">
        <f>GVAm!G16/(Vm!G16*10^9)</f>
        <v>97.466429570844682</v>
      </c>
      <c r="H16" s="2">
        <f>GVAm!H16/(Vm!H16*10^9)</f>
        <v>97.466429570844682</v>
      </c>
      <c r="I16" s="2">
        <f>GVAm!I16/(Vm!I16*10^9)</f>
        <v>97.466429570844682</v>
      </c>
      <c r="J16" s="2">
        <f>GVAm!J16/(Vm!J16*10^9)</f>
        <v>97.466429570844682</v>
      </c>
      <c r="K16" s="2">
        <f>GVAm!K16/(Vm!K16*10^9)</f>
        <v>97.466429570844682</v>
      </c>
      <c r="L16" s="2">
        <f>GVAm!L16/(Vm!L16*10^9)</f>
        <v>125.21404422343325</v>
      </c>
      <c r="M16" s="2">
        <f>GVAm!M16/(Vm!M16*10^9)</f>
        <v>125.21404422343325</v>
      </c>
      <c r="N16" s="2">
        <f>GVAm!N16/(Vm!N16*10^9)</f>
        <v>125.21404422343325</v>
      </c>
      <c r="O16" s="2">
        <f>GVAm!O16/(Vm!O16*10^9)</f>
        <v>125.21404422343325</v>
      </c>
      <c r="P16" s="2">
        <f>GVAm!P16/(Vm!P16*10^9)</f>
        <v>125.21404422343325</v>
      </c>
    </row>
    <row r="17" spans="1:16" x14ac:dyDescent="0.25">
      <c r="A17" t="s">
        <v>66</v>
      </c>
      <c r="B17" t="s">
        <v>174</v>
      </c>
      <c r="C17" s="2" t="e">
        <f>GVAm!C17/(Vm!C17*10^9)</f>
        <v>#DIV/0!</v>
      </c>
      <c r="D17" s="2" t="e">
        <f>GVAm!D17/(Vm!D17*10^9)</f>
        <v>#DIV/0!</v>
      </c>
      <c r="E17" s="2" t="e">
        <f>GVAm!E17/(Vm!E17*10^9)</f>
        <v>#DIV/0!</v>
      </c>
      <c r="F17" s="2" t="e">
        <f>GVAm!F17/(Vm!F17*10^9)</f>
        <v>#DIV/0!</v>
      </c>
      <c r="G17" s="2" t="e">
        <f>GVAm!G17/(Vm!G17*10^9)</f>
        <v>#DIV/0!</v>
      </c>
      <c r="H17" s="2" t="e">
        <f>GVAm!H17/(Vm!H17*10^9)</f>
        <v>#DIV/0!</v>
      </c>
      <c r="I17" s="2" t="e">
        <f>GVAm!I17/(Vm!I17*10^9)</f>
        <v>#DIV/0!</v>
      </c>
      <c r="J17" s="2" t="e">
        <f>GVAm!J17/(Vm!J17*10^9)</f>
        <v>#DIV/0!</v>
      </c>
      <c r="K17" s="2" t="e">
        <f>GVAm!K17/(Vm!K17*10^9)</f>
        <v>#DIV/0!</v>
      </c>
      <c r="L17" s="2" t="e">
        <f>GVAm!L17/(Vm!L17*10^9)</f>
        <v>#DIV/0!</v>
      </c>
      <c r="M17" s="2" t="e">
        <f>GVAm!M17/(Vm!M17*10^9)</f>
        <v>#DIV/0!</v>
      </c>
      <c r="N17" s="2" t="e">
        <f>GVAm!N17/(Vm!N17*10^9)</f>
        <v>#DIV/0!</v>
      </c>
      <c r="O17" s="2" t="e">
        <f>GVAm!O17/(Vm!O17*10^9)</f>
        <v>#DIV/0!</v>
      </c>
      <c r="P17" s="2" t="e">
        <f>GVAm!P17/(Vm!P17*10^9)</f>
        <v>#DIV/0!</v>
      </c>
    </row>
    <row r="18" spans="1:16" x14ac:dyDescent="0.25">
      <c r="A18" t="s">
        <v>68</v>
      </c>
      <c r="B18" t="s">
        <v>175</v>
      </c>
      <c r="C18" s="2">
        <f>GVAm!C18/(Vm!C18*10^9)</f>
        <v>85.30083333333333</v>
      </c>
      <c r="D18" s="2">
        <f>GVAm!D18/(Vm!D18*10^9)</f>
        <v>85.30083333333333</v>
      </c>
      <c r="E18" s="2">
        <f>GVAm!E18/(Vm!E18*10^9)</f>
        <v>85.30083333333333</v>
      </c>
      <c r="F18" s="2">
        <f>GVAm!F18/(Vm!F18*10^9)</f>
        <v>85.30083333333333</v>
      </c>
      <c r="G18" s="2">
        <f>GVAm!G18/(Vm!G18*10^9)</f>
        <v>11.378493636666667</v>
      </c>
      <c r="H18" s="2">
        <f>GVAm!H18/(Vm!H18*10^9)</f>
        <v>11.378493636666667</v>
      </c>
      <c r="I18" s="2">
        <f>GVAm!I18/(Vm!I18*10^9)</f>
        <v>11.378493636666667</v>
      </c>
      <c r="J18" s="2">
        <f>GVAm!J18/(Vm!J18*10^9)</f>
        <v>11.378493636666667</v>
      </c>
      <c r="K18" s="2">
        <f>GVAm!K18/(Vm!K18*10^9)</f>
        <v>11.378493636666667</v>
      </c>
      <c r="L18" s="2">
        <f>GVAm!L18/(Vm!L18*10^9)</f>
        <v>15.197683030925926</v>
      </c>
      <c r="M18" s="2">
        <f>GVAm!M18/(Vm!M18*10^9)</f>
        <v>15.197683030925926</v>
      </c>
      <c r="N18" s="2">
        <f>GVAm!N18/(Vm!N18*10^9)</f>
        <v>15.197683030925926</v>
      </c>
      <c r="O18" s="2">
        <f>GVAm!O18/(Vm!O18*10^9)</f>
        <v>15.197683030925926</v>
      </c>
      <c r="P18" s="2">
        <f>GVAm!P18/(Vm!P18*10^9)</f>
        <v>15.197683030925926</v>
      </c>
    </row>
    <row r="19" spans="1:16" x14ac:dyDescent="0.25">
      <c r="A19" t="s">
        <v>70</v>
      </c>
      <c r="B19" t="s">
        <v>226</v>
      </c>
      <c r="C19" s="2">
        <f>GVAm!C19/(Vm!C19*10^9)</f>
        <v>5736.7894096666669</v>
      </c>
      <c r="D19" s="2">
        <f>GVAm!D19/(Vm!D19*10^9)</f>
        <v>5736.7894096666669</v>
      </c>
      <c r="E19" s="2">
        <f>GVAm!E19/(Vm!E19*10^9)</f>
        <v>5736.7894096666669</v>
      </c>
      <c r="F19" s="2">
        <f>GVAm!F19/(Vm!F19*10^9)</f>
        <v>5736.7894096666669</v>
      </c>
      <c r="G19" s="2">
        <f>GVAm!G19/(Vm!G19*10^9)</f>
        <v>2294.2159906666666</v>
      </c>
      <c r="H19" s="2">
        <f>GVAm!H19/(Vm!H19*10^9)</f>
        <v>2294.2159906666666</v>
      </c>
      <c r="I19" s="2">
        <f>GVAm!I19/(Vm!I19*10^9)</f>
        <v>2294.2159906666666</v>
      </c>
      <c r="J19" s="2">
        <f>GVAm!J19/(Vm!J19*10^9)</f>
        <v>2294.2159906666666</v>
      </c>
      <c r="K19" s="2">
        <f>GVAm!K19/(Vm!K19*10^9)</f>
        <v>2294.2159906666666</v>
      </c>
      <c r="L19" s="2">
        <f>GVAm!L19/(Vm!L19*10^9)</f>
        <v>2494.9917536666667</v>
      </c>
      <c r="M19" s="2">
        <f>GVAm!M19/(Vm!M19*10^9)</f>
        <v>2494.9917536666667</v>
      </c>
      <c r="N19" s="2">
        <f>GVAm!N19/(Vm!N19*10^9)</f>
        <v>2494.9917536666667</v>
      </c>
      <c r="O19" s="2">
        <f>GVAm!O19/(Vm!O19*10^9)</f>
        <v>2494.9917536666667</v>
      </c>
      <c r="P19" s="2">
        <f>GVAm!P19/(Vm!P19*10^9)</f>
        <v>2494.9917536666667</v>
      </c>
    </row>
    <row r="20" spans="1:16" x14ac:dyDescent="0.25">
      <c r="A20" t="s">
        <v>71</v>
      </c>
      <c r="B20" t="s">
        <v>176</v>
      </c>
      <c r="C20" s="2">
        <f>GVAm!C20/(Vm!C20*10^9)</f>
        <v>645.37683170000003</v>
      </c>
      <c r="D20" s="2">
        <f>GVAm!D20/(Vm!D20*10^9)</f>
        <v>645.37683170000003</v>
      </c>
      <c r="E20" s="2">
        <f>GVAm!E20/(Vm!E20*10^9)</f>
        <v>645.37683170000003</v>
      </c>
      <c r="F20" s="2">
        <f>GVAm!F20/(Vm!F20*10^9)</f>
        <v>645.37683170000003</v>
      </c>
      <c r="G20" s="2">
        <f>GVAm!G20/(Vm!G20*10^9)</f>
        <v>1311.4986739999999</v>
      </c>
      <c r="H20" s="2">
        <f>GVAm!H20/(Vm!H20*10^9)</f>
        <v>1311.4986739999999</v>
      </c>
      <c r="I20" s="2">
        <f>GVAm!I20/(Vm!I20*10^9)</f>
        <v>1311.4986739999999</v>
      </c>
      <c r="J20" s="2">
        <f>GVAm!J20/(Vm!J20*10^9)</f>
        <v>1311.4986739999999</v>
      </c>
      <c r="K20" s="2">
        <f>GVAm!K20/(Vm!K20*10^9)</f>
        <v>1311.4986739999999</v>
      </c>
      <c r="L20" s="2">
        <f>GVAm!L20/(Vm!L20*10^9)</f>
        <v>1526.7663950000001</v>
      </c>
      <c r="M20" s="2">
        <f>GVAm!M20/(Vm!M20*10^9)</f>
        <v>1526.7663950000001</v>
      </c>
      <c r="N20" s="2">
        <f>GVAm!N20/(Vm!N20*10^9)</f>
        <v>1526.7663950000001</v>
      </c>
      <c r="O20" s="2">
        <f>GVAm!O20/(Vm!O20*10^9)</f>
        <v>1526.7663950000001</v>
      </c>
      <c r="P20" s="2">
        <f>GVAm!P20/(Vm!P20*10^9)</f>
        <v>1526.7663950000001</v>
      </c>
    </row>
    <row r="21" spans="1:16" x14ac:dyDescent="0.25">
      <c r="A21" t="s">
        <v>72</v>
      </c>
      <c r="B21" t="s">
        <v>177</v>
      </c>
      <c r="C21" s="2">
        <f>GVAm!C21/(Vm!C21*10^9)</f>
        <v>83.744075410628014</v>
      </c>
      <c r="D21" s="2">
        <f>GVAm!D21/(Vm!D21*10^9)</f>
        <v>83.744075410628014</v>
      </c>
      <c r="E21" s="2">
        <f>GVAm!E21/(Vm!E21*10^9)</f>
        <v>83.744075410628014</v>
      </c>
      <c r="F21" s="2">
        <f>GVAm!F21/(Vm!F21*10^9)</f>
        <v>83.744075410628014</v>
      </c>
      <c r="G21" s="2">
        <f>GVAm!G21/(Vm!G21*10^9)</f>
        <v>69.888955410628014</v>
      </c>
      <c r="H21" s="2">
        <f>GVAm!H21/(Vm!H21*10^9)</f>
        <v>69.888955410628014</v>
      </c>
      <c r="I21" s="2">
        <f>GVAm!I21/(Vm!I21*10^9)</f>
        <v>69.888955410628014</v>
      </c>
      <c r="J21" s="2">
        <f>GVAm!J21/(Vm!J21*10^9)</f>
        <v>69.888955410628014</v>
      </c>
      <c r="K21" s="2">
        <f>GVAm!K21/(Vm!K21*10^9)</f>
        <v>69.888955410628014</v>
      </c>
      <c r="L21" s="2">
        <f>GVAm!L21/(Vm!L21*10^9)</f>
        <v>72.232576086956527</v>
      </c>
      <c r="M21" s="2">
        <f>GVAm!M21/(Vm!M21*10^9)</f>
        <v>72.232576086956527</v>
      </c>
      <c r="N21" s="2">
        <f>GVAm!N21/(Vm!N21*10^9)</f>
        <v>72.232576086956527</v>
      </c>
      <c r="O21" s="2">
        <f>GVAm!O21/(Vm!O21*10^9)</f>
        <v>72.232576086956527</v>
      </c>
      <c r="P21" s="2">
        <f>GVAm!P21/(Vm!P21*10^9)</f>
        <v>72.232576086956527</v>
      </c>
    </row>
    <row r="22" spans="1:16" x14ac:dyDescent="0.25">
      <c r="A22" t="s">
        <v>73</v>
      </c>
      <c r="B22" t="s">
        <v>178</v>
      </c>
      <c r="C22" s="2">
        <f>GVAm!C22/(Vm!C22*10^9)</f>
        <v>71.438011956947165</v>
      </c>
      <c r="D22" s="2">
        <f>GVAm!D22/(Vm!D22*10^9)</f>
        <v>71.438011956947165</v>
      </c>
      <c r="E22" s="2">
        <f>GVAm!E22/(Vm!E22*10^9)</f>
        <v>71.438011956947165</v>
      </c>
      <c r="F22" s="2">
        <f>GVAm!F22/(Vm!F22*10^9)</f>
        <v>71.438011956947165</v>
      </c>
      <c r="G22" s="2">
        <f>GVAm!G22/(Vm!G22*10^9)</f>
        <v>343.10450086105675</v>
      </c>
      <c r="H22" s="2">
        <f>GVAm!H22/(Vm!H22*10^9)</f>
        <v>343.10450086105675</v>
      </c>
      <c r="I22" s="2">
        <f>GVAm!I22/(Vm!I22*10^9)</f>
        <v>343.10450086105675</v>
      </c>
      <c r="J22" s="2">
        <f>GVAm!J22/(Vm!J22*10^9)</f>
        <v>343.10450086105675</v>
      </c>
      <c r="K22" s="2">
        <f>GVAm!K22/(Vm!K22*10^9)</f>
        <v>343.10450086105675</v>
      </c>
      <c r="L22" s="2">
        <f>GVAm!L22/(Vm!L22*10^9)</f>
        <v>417.53272845401176</v>
      </c>
      <c r="M22" s="2">
        <f>GVAm!M22/(Vm!M22*10^9)</f>
        <v>417.53272845401176</v>
      </c>
      <c r="N22" s="2">
        <f>GVAm!N22/(Vm!N22*10^9)</f>
        <v>417.53272845401176</v>
      </c>
      <c r="O22" s="2">
        <f>GVAm!O22/(Vm!O22*10^9)</f>
        <v>417.53272845401176</v>
      </c>
      <c r="P22" s="2">
        <f>GVAm!P22/(Vm!P22*10^9)</f>
        <v>417.53272845401176</v>
      </c>
    </row>
    <row r="23" spans="1:16" x14ac:dyDescent="0.25">
      <c r="A23" t="s">
        <v>74</v>
      </c>
      <c r="B23" t="s">
        <v>179</v>
      </c>
      <c r="C23" s="2">
        <f>GVAm!C23/(Vm!C23*10^9)</f>
        <v>707.27896907801414</v>
      </c>
      <c r="D23" s="2">
        <f>GVAm!D23/(Vm!D23*10^9)</f>
        <v>707.27896907801414</v>
      </c>
      <c r="E23" s="2">
        <f>GVAm!E23/(Vm!E23*10^9)</f>
        <v>707.27896907801414</v>
      </c>
      <c r="F23" s="2">
        <f>GVAm!F23/(Vm!F23*10^9)</f>
        <v>707.27896907801414</v>
      </c>
      <c r="G23" s="2">
        <f>GVAm!G23/(Vm!G23*10^9)</f>
        <v>468.38623921985817</v>
      </c>
      <c r="H23" s="2">
        <f>GVAm!H23/(Vm!H23*10^9)</f>
        <v>468.38623921985817</v>
      </c>
      <c r="I23" s="2">
        <f>GVAm!I23/(Vm!I23*10^9)</f>
        <v>468.38623921985817</v>
      </c>
      <c r="J23" s="2">
        <f>GVAm!J23/(Vm!J23*10^9)</f>
        <v>468.38623921985817</v>
      </c>
      <c r="K23" s="2">
        <f>GVAm!K23/(Vm!K23*10^9)</f>
        <v>468.38623921985817</v>
      </c>
      <c r="L23" s="2">
        <f>GVAm!L23/(Vm!L23*10^9)</f>
        <v>543.17389453900705</v>
      </c>
      <c r="M23" s="2">
        <f>GVAm!M23/(Vm!M23*10^9)</f>
        <v>543.17389453900705</v>
      </c>
      <c r="N23" s="2">
        <f>GVAm!N23/(Vm!N23*10^9)</f>
        <v>543.17389453900705</v>
      </c>
      <c r="O23" s="2">
        <f>GVAm!O23/(Vm!O23*10^9)</f>
        <v>543.17389453900705</v>
      </c>
      <c r="P23" s="2">
        <f>GVAm!P23/(Vm!P23*10^9)</f>
        <v>543.17389453900705</v>
      </c>
    </row>
    <row r="24" spans="1:16" x14ac:dyDescent="0.25">
      <c r="A24" t="s">
        <v>75</v>
      </c>
      <c r="B24" t="s">
        <v>180</v>
      </c>
      <c r="C24" s="2">
        <f>GVAm!C24/(Vm!C24*10^9)</f>
        <v>6.9281316415094345</v>
      </c>
      <c r="D24" s="2">
        <f>GVAm!D24/(Vm!D24*10^9)</f>
        <v>6.9281316415094345</v>
      </c>
      <c r="E24" s="2">
        <f>GVAm!E24/(Vm!E24*10^9)</f>
        <v>6.9281316415094345</v>
      </c>
      <c r="F24" s="2">
        <f>GVAm!F24/(Vm!F24*10^9)</f>
        <v>6.9281316415094345</v>
      </c>
      <c r="G24" s="2">
        <f>GVAm!G24/(Vm!G24*10^9)</f>
        <v>11.63693966509434</v>
      </c>
      <c r="H24" s="2">
        <f>GVAm!H24/(Vm!H24*10^9)</f>
        <v>11.63693966509434</v>
      </c>
      <c r="I24" s="2">
        <f>GVAm!I24/(Vm!I24*10^9)</f>
        <v>11.63693966509434</v>
      </c>
      <c r="J24" s="2">
        <f>GVAm!J24/(Vm!J24*10^9)</f>
        <v>11.63693966509434</v>
      </c>
      <c r="K24" s="2">
        <f>GVAm!K24/(Vm!K24*10^9)</f>
        <v>11.63693966509434</v>
      </c>
      <c r="L24" s="2">
        <f>GVAm!L24/(Vm!L24*10^9)</f>
        <v>10.380524070754717</v>
      </c>
      <c r="M24" s="2">
        <f>GVAm!M24/(Vm!M24*10^9)</f>
        <v>10.380524070754717</v>
      </c>
      <c r="N24" s="2">
        <f>GVAm!N24/(Vm!N24*10^9)</f>
        <v>10.380524070754717</v>
      </c>
      <c r="O24" s="2">
        <f>GVAm!O24/(Vm!O24*10^9)</f>
        <v>10.380524070754717</v>
      </c>
      <c r="P24" s="2">
        <f>GVAm!P24/(Vm!P24*10^9)</f>
        <v>10.380524070754717</v>
      </c>
    </row>
    <row r="25" spans="1:16" x14ac:dyDescent="0.25">
      <c r="A25" t="s">
        <v>76</v>
      </c>
      <c r="B25" t="s">
        <v>181</v>
      </c>
      <c r="C25" s="2">
        <f>GVAm!C25/(Vm!C25*10^9)</f>
        <v>200.18094944210526</v>
      </c>
      <c r="D25" s="2">
        <f>GVAm!D25/(Vm!D25*10^9)</f>
        <v>200.18094944210526</v>
      </c>
      <c r="E25" s="2">
        <f>GVAm!E25/(Vm!E25*10^9)</f>
        <v>200.18094944210526</v>
      </c>
      <c r="F25" s="2">
        <f>GVAm!F25/(Vm!F25*10^9)</f>
        <v>200.18094944210526</v>
      </c>
      <c r="G25" s="2">
        <f>GVAm!G25/(Vm!G25*10^9)</f>
        <v>174.70748461052631</v>
      </c>
      <c r="H25" s="2">
        <f>GVAm!H25/(Vm!H25*10^9)</f>
        <v>174.70748461052631</v>
      </c>
      <c r="I25" s="2">
        <f>GVAm!I25/(Vm!I25*10^9)</f>
        <v>174.70748461052631</v>
      </c>
      <c r="J25" s="2">
        <f>GVAm!J25/(Vm!J25*10^9)</f>
        <v>174.70748461052631</v>
      </c>
      <c r="K25" s="2">
        <f>GVAm!K25/(Vm!K25*10^9)</f>
        <v>174.70748461052631</v>
      </c>
      <c r="L25" s="2">
        <f>GVAm!L25/(Vm!L25*10^9)</f>
        <v>204.52790549473684</v>
      </c>
      <c r="M25" s="2">
        <f>GVAm!M25/(Vm!M25*10^9)</f>
        <v>204.52790549473684</v>
      </c>
      <c r="N25" s="2">
        <f>GVAm!N25/(Vm!N25*10^9)</f>
        <v>204.52790549473684</v>
      </c>
      <c r="O25" s="2">
        <f>GVAm!O25/(Vm!O25*10^9)</f>
        <v>204.52790549473684</v>
      </c>
      <c r="P25" s="2">
        <f>GVAm!P25/(Vm!P25*10^9)</f>
        <v>204.52790549473684</v>
      </c>
    </row>
    <row r="26" spans="1:16" x14ac:dyDescent="0.25">
      <c r="A26" t="s">
        <v>78</v>
      </c>
      <c r="B26" t="s">
        <v>182</v>
      </c>
      <c r="C26" s="2">
        <f>GVAm!C26/(Vm!C26*10^9)</f>
        <v>40.547056413534385</v>
      </c>
      <c r="D26" s="2">
        <f>GVAm!D26/(Vm!D26*10^9)</f>
        <v>40.547056413534385</v>
      </c>
      <c r="E26" s="2">
        <f>GVAm!E26/(Vm!E26*10^9)</f>
        <v>40.547056413534385</v>
      </c>
      <c r="F26" s="2">
        <f>GVAm!F26/(Vm!F26*10^9)</f>
        <v>40.547056413534385</v>
      </c>
      <c r="G26" s="2">
        <f>GVAm!G26/(Vm!G26*10^9)</f>
        <v>51.617646525588462</v>
      </c>
      <c r="H26" s="2">
        <f>GVAm!H26/(Vm!H26*10^9)</f>
        <v>51.617646525588462</v>
      </c>
      <c r="I26" s="2">
        <f>GVAm!I26/(Vm!I26*10^9)</f>
        <v>51.617646525588462</v>
      </c>
      <c r="J26" s="2">
        <f>GVAm!J26/(Vm!J26*10^9)</f>
        <v>51.617646525588462</v>
      </c>
      <c r="K26" s="2">
        <f>GVAm!K26/(Vm!K26*10^9)</f>
        <v>51.617646525588462</v>
      </c>
      <c r="L26" s="2">
        <f>GVAm!L26/(Vm!L26*10^9)</f>
        <v>53.321046850000002</v>
      </c>
      <c r="M26" s="2">
        <f>GVAm!M26/(Vm!M26*10^9)</f>
        <v>53.321046850000002</v>
      </c>
      <c r="N26" s="2">
        <f>GVAm!N26/(Vm!N26*10^9)</f>
        <v>53.321046850000002</v>
      </c>
      <c r="O26" s="2">
        <f>GVAm!O26/(Vm!O26*10^9)</f>
        <v>53.321046850000002</v>
      </c>
      <c r="P26" s="2">
        <f>GVAm!P26/(Vm!P26*10^9)</f>
        <v>53.321046850000002</v>
      </c>
    </row>
    <row r="27" spans="1:16" x14ac:dyDescent="0.25">
      <c r="A27" t="s">
        <v>79</v>
      </c>
      <c r="B27" t="s">
        <v>183</v>
      </c>
      <c r="C27" s="2">
        <f>GVAm!C27/(Vm!C27*10^9)</f>
        <v>10.798691823529412</v>
      </c>
      <c r="D27" s="2">
        <f>GVAm!D27/(Vm!D27*10^9)</f>
        <v>10.798691823529412</v>
      </c>
      <c r="E27" s="2">
        <f>GVAm!E27/(Vm!E27*10^9)</f>
        <v>10.798691823529412</v>
      </c>
      <c r="F27" s="2">
        <f>GVAm!F27/(Vm!F27*10^9)</f>
        <v>10.798691823529412</v>
      </c>
      <c r="G27" s="2">
        <f>GVAm!G27/(Vm!G27*10^9)</f>
        <v>13.578799957983193</v>
      </c>
      <c r="H27" s="2">
        <f>GVAm!H27/(Vm!H27*10^9)</f>
        <v>13.578799957983193</v>
      </c>
      <c r="I27" s="2">
        <f>GVAm!I27/(Vm!I27*10^9)</f>
        <v>13.578799957983193</v>
      </c>
      <c r="J27" s="2">
        <f>GVAm!J27/(Vm!J27*10^9)</f>
        <v>13.578799957983193</v>
      </c>
      <c r="K27" s="2">
        <f>GVAm!K27/(Vm!K27*10^9)</f>
        <v>13.578799957983193</v>
      </c>
      <c r="L27" s="2">
        <f>GVAm!L27/(Vm!L27*10^9)</f>
        <v>14.50434206722689</v>
      </c>
      <c r="M27" s="2">
        <f>GVAm!M27/(Vm!M27*10^9)</f>
        <v>14.50434206722689</v>
      </c>
      <c r="N27" s="2">
        <f>GVAm!N27/(Vm!N27*10^9)</f>
        <v>14.50434206722689</v>
      </c>
      <c r="O27" s="2">
        <f>GVAm!O27/(Vm!O27*10^9)</f>
        <v>14.50434206722689</v>
      </c>
      <c r="P27" s="2">
        <f>GVAm!P27/(Vm!P27*10^9)</f>
        <v>14.50434206722689</v>
      </c>
    </row>
    <row r="28" spans="1:16" x14ac:dyDescent="0.25">
      <c r="A28" t="s">
        <v>80</v>
      </c>
      <c r="B28" t="s">
        <v>184</v>
      </c>
      <c r="C28" s="2">
        <f>GVAm!C28/(Vm!C28*10^9)</f>
        <v>210.36</v>
      </c>
      <c r="D28" s="2">
        <f>GVAm!D28/(Vm!D28*10^9)</f>
        <v>210.36</v>
      </c>
      <c r="E28" s="2">
        <f>GVAm!E28/(Vm!E28*10^9)</f>
        <v>210.36</v>
      </c>
      <c r="F28" s="2">
        <f>GVAm!F28/(Vm!F28*10^9)</f>
        <v>210.36</v>
      </c>
      <c r="G28" s="2">
        <f>GVAm!G28/(Vm!G28*10^9)</f>
        <v>128.73909090909092</v>
      </c>
      <c r="H28" s="2">
        <f>GVAm!H28/(Vm!H28*10^9)</f>
        <v>128.73909090909092</v>
      </c>
      <c r="I28" s="2">
        <f>GVAm!I28/(Vm!I28*10^9)</f>
        <v>128.73909090909092</v>
      </c>
      <c r="J28" s="2">
        <f>GVAm!J28/(Vm!J28*10^9)</f>
        <v>128.73909090909092</v>
      </c>
      <c r="K28" s="2">
        <f>GVAm!K28/(Vm!K28*10^9)</f>
        <v>128.73909090909092</v>
      </c>
      <c r="L28" s="2">
        <f>GVAm!L28/(Vm!L28*10^9)</f>
        <v>126.89090909090909</v>
      </c>
      <c r="M28" s="2">
        <f>GVAm!M28/(Vm!M28*10^9)</f>
        <v>126.89090909090909</v>
      </c>
      <c r="N28" s="2">
        <f>GVAm!N28/(Vm!N28*10^9)</f>
        <v>126.89090909090909</v>
      </c>
      <c r="O28" s="2">
        <f>GVAm!O28/(Vm!O28*10^9)</f>
        <v>126.89090909090909</v>
      </c>
      <c r="P28" s="2">
        <f>GVAm!P28/(Vm!P28*10^9)</f>
        <v>126.89090909090909</v>
      </c>
    </row>
    <row r="29" spans="1:16" x14ac:dyDescent="0.25">
      <c r="A29" t="s">
        <v>81</v>
      </c>
      <c r="B29" t="s">
        <v>185</v>
      </c>
      <c r="C29" s="2">
        <f>GVAm!C29/(Vm!C29*10^9)</f>
        <v>40.258161435158108</v>
      </c>
      <c r="D29" s="2">
        <f>GVAm!D29/(Vm!D29*10^9)</f>
        <v>40.258161435158108</v>
      </c>
      <c r="E29" s="2">
        <f>GVAm!E29/(Vm!E29*10^9)</f>
        <v>40.258161435158108</v>
      </c>
      <c r="F29" s="2">
        <f>GVAm!F29/(Vm!F29*10^9)</f>
        <v>40.258161435158108</v>
      </c>
      <c r="G29" s="2">
        <f>GVAm!G29/(Vm!G29*10^9)</f>
        <v>85.197413725233631</v>
      </c>
      <c r="H29" s="2">
        <f>GVAm!H29/(Vm!H29*10^9)</f>
        <v>85.197413725233631</v>
      </c>
      <c r="I29" s="2">
        <f>GVAm!I29/(Vm!I29*10^9)</f>
        <v>85.197413725233631</v>
      </c>
      <c r="J29" s="2">
        <f>GVAm!J29/(Vm!J29*10^9)</f>
        <v>85.197413725233631</v>
      </c>
      <c r="K29" s="2">
        <f>GVAm!K29/(Vm!K29*10^9)</f>
        <v>85.197413725233631</v>
      </c>
      <c r="L29" s="2">
        <f>GVAm!L29/(Vm!L29*10^9)</f>
        <v>63.006703910614526</v>
      </c>
      <c r="M29" s="2">
        <f>GVAm!M29/(Vm!M29*10^9)</f>
        <v>63.006703910614526</v>
      </c>
      <c r="N29" s="2">
        <f>GVAm!N29/(Vm!N29*10^9)</f>
        <v>63.006703910614526</v>
      </c>
      <c r="O29" s="2">
        <f>GVAm!O29/(Vm!O29*10^9)</f>
        <v>63.006703910614526</v>
      </c>
      <c r="P29" s="2">
        <f>GVAm!P29/(Vm!P29*10^9)</f>
        <v>63.006703910614526</v>
      </c>
    </row>
    <row r="30" spans="1:16" x14ac:dyDescent="0.25">
      <c r="A30" t="s">
        <v>82</v>
      </c>
      <c r="B30" t="s">
        <v>186</v>
      </c>
      <c r="C30" s="2">
        <f>GVAm!C30/(Vm!C30*10^9)</f>
        <v>408.85769535714286</v>
      </c>
      <c r="D30" s="2">
        <f>GVAm!D30/(Vm!D30*10^9)</f>
        <v>408.85769535714286</v>
      </c>
      <c r="E30" s="2">
        <f>GVAm!E30/(Vm!E30*10^9)</f>
        <v>408.85769535714286</v>
      </c>
      <c r="F30" s="2">
        <f>GVAm!F30/(Vm!F30*10^9)</f>
        <v>408.85769535714286</v>
      </c>
      <c r="G30" s="2">
        <f>GVAm!G30/(Vm!G30*10^9)</f>
        <v>597.09181927480915</v>
      </c>
      <c r="H30" s="2">
        <f>GVAm!H30/(Vm!H30*10^9)</f>
        <v>597.09181927480915</v>
      </c>
      <c r="I30" s="2">
        <f>GVAm!I30/(Vm!I30*10^9)</f>
        <v>597.09181927480915</v>
      </c>
      <c r="J30" s="2">
        <f>GVAm!J30/(Vm!J30*10^9)</f>
        <v>597.09181927480915</v>
      </c>
      <c r="K30" s="2">
        <f>GVAm!K30/(Vm!K30*10^9)</f>
        <v>597.09181927480915</v>
      </c>
      <c r="L30" s="2">
        <f>GVAm!L30/(Vm!L30*10^9)</f>
        <v>629.39532479961827</v>
      </c>
      <c r="M30" s="2">
        <f>GVAm!M30/(Vm!M30*10^9)</f>
        <v>629.39532479961827</v>
      </c>
      <c r="N30" s="2">
        <f>GVAm!N30/(Vm!N30*10^9)</f>
        <v>629.39532479961827</v>
      </c>
      <c r="O30" s="2">
        <f>GVAm!O30/(Vm!O30*10^9)</f>
        <v>629.39532479961827</v>
      </c>
      <c r="P30" s="2">
        <f>GVAm!P30/(Vm!P30*10^9)</f>
        <v>629.39532479961827</v>
      </c>
    </row>
    <row r="31" spans="1:16" x14ac:dyDescent="0.25">
      <c r="A31" t="s">
        <v>84</v>
      </c>
      <c r="B31" t="s">
        <v>187</v>
      </c>
      <c r="C31" s="2">
        <f>GVAm!C31/(Vm!C31*10^9)</f>
        <v>244.33817345454545</v>
      </c>
      <c r="D31" s="2">
        <f>GVAm!D31/(Vm!D31*10^9)</f>
        <v>244.33817345454545</v>
      </c>
      <c r="E31" s="2">
        <f>GVAm!E31/(Vm!E31*10^9)</f>
        <v>244.33817345454545</v>
      </c>
      <c r="F31" s="2">
        <f>GVAm!F31/(Vm!F31*10^9)</f>
        <v>244.33817345454545</v>
      </c>
      <c r="G31" s="2">
        <f>GVAm!G31/(Vm!G31*10^9)</f>
        <v>302.23185264615387</v>
      </c>
      <c r="H31" s="2">
        <f>GVAm!H31/(Vm!H31*10^9)</f>
        <v>302.23185264615387</v>
      </c>
      <c r="I31" s="2">
        <f>GVAm!I31/(Vm!I31*10^9)</f>
        <v>302.23185264615387</v>
      </c>
      <c r="J31" s="2">
        <f>GVAm!J31/(Vm!J31*10^9)</f>
        <v>302.23185264615387</v>
      </c>
      <c r="K31" s="2">
        <f>GVAm!K31/(Vm!K31*10^9)</f>
        <v>302.23185264615387</v>
      </c>
      <c r="L31" s="2">
        <f>GVAm!L31/(Vm!L31*10^9)</f>
        <v>312.15601301538459</v>
      </c>
      <c r="M31" s="2">
        <f>GVAm!M31/(Vm!M31*10^9)</f>
        <v>312.15601301538459</v>
      </c>
      <c r="N31" s="2">
        <f>GVAm!N31/(Vm!N31*10^9)</f>
        <v>312.15601301538459</v>
      </c>
      <c r="O31" s="2">
        <f>GVAm!O31/(Vm!O31*10^9)</f>
        <v>312.15601301538459</v>
      </c>
      <c r="P31" s="2">
        <f>GVAm!P31/(Vm!P31*10^9)</f>
        <v>312.15601301538459</v>
      </c>
    </row>
    <row r="32" spans="1:16" x14ac:dyDescent="0.25">
      <c r="A32" t="s">
        <v>88</v>
      </c>
      <c r="B32" t="s">
        <v>188</v>
      </c>
      <c r="C32" s="2">
        <f>GVAm!C32/(Vm!C32*10^9)</f>
        <v>66.892803741961259</v>
      </c>
      <c r="D32" s="2">
        <f>GVAm!D32/(Vm!D32*10^9)</f>
        <v>66.892803741961259</v>
      </c>
      <c r="E32" s="2">
        <f>GVAm!E32/(Vm!E32*10^9)</f>
        <v>66.892803741961259</v>
      </c>
      <c r="F32" s="2">
        <f>GVAm!F32/(Vm!F32*10^9)</f>
        <v>66.892803741961259</v>
      </c>
      <c r="G32" s="2">
        <f>GVAm!G32/(Vm!G32*10^9)</f>
        <v>37.344510264026404</v>
      </c>
      <c r="H32" s="2">
        <f>GVAm!H32/(Vm!H32*10^9)</f>
        <v>37.344510264026404</v>
      </c>
      <c r="I32" s="2">
        <f>GVAm!I32/(Vm!I32*10^9)</f>
        <v>37.344510264026404</v>
      </c>
      <c r="J32" s="2">
        <f>GVAm!J32/(Vm!J32*10^9)</f>
        <v>37.344510264026404</v>
      </c>
      <c r="K32" s="2">
        <f>GVAm!K32/(Vm!K32*10^9)</f>
        <v>37.344510264026404</v>
      </c>
      <c r="L32" s="2">
        <f>GVAm!L32/(Vm!L32*10^9)</f>
        <v>40.403264627062704</v>
      </c>
      <c r="M32" s="2">
        <f>GVAm!M32/(Vm!M32*10^9)</f>
        <v>40.403264627062704</v>
      </c>
      <c r="N32" s="2">
        <f>GVAm!N32/(Vm!N32*10^9)</f>
        <v>40.403264627062704</v>
      </c>
      <c r="O32" s="2">
        <f>GVAm!O32/(Vm!O32*10^9)</f>
        <v>40.403264627062704</v>
      </c>
      <c r="P32" s="2">
        <f>GVAm!P32/(Vm!P32*10^9)</f>
        <v>40.403264627062704</v>
      </c>
    </row>
    <row r="33" spans="1:16" x14ac:dyDescent="0.25">
      <c r="A33" t="s">
        <v>89</v>
      </c>
      <c r="B33" t="s">
        <v>189</v>
      </c>
      <c r="C33" s="2">
        <f>GVAm!C33/(Vm!C33*10^9)</f>
        <v>5456.1802575107295</v>
      </c>
      <c r="D33" s="2">
        <f>GVAm!D33/(Vm!D33*10^9)</f>
        <v>5456.1802575107295</v>
      </c>
      <c r="E33" s="2">
        <f>GVAm!E33/(Vm!E33*10^9)</f>
        <v>5456.1802575107295</v>
      </c>
      <c r="F33" s="2">
        <f>GVAm!F33/(Vm!F33*10^9)</f>
        <v>5456.1802575107295</v>
      </c>
      <c r="G33" s="2">
        <f>GVAm!G33/(Vm!G33*10^9)</f>
        <v>2662.5595008154505</v>
      </c>
      <c r="H33" s="2">
        <f>GVAm!H33/(Vm!H33*10^9)</f>
        <v>2662.5595008154505</v>
      </c>
      <c r="I33" s="2">
        <f>GVAm!I33/(Vm!I33*10^9)</f>
        <v>2662.5595008154505</v>
      </c>
      <c r="J33" s="2">
        <f>GVAm!J33/(Vm!J33*10^9)</f>
        <v>2662.5595008154505</v>
      </c>
      <c r="K33" s="2">
        <f>GVAm!K33/(Vm!K33*10^9)</f>
        <v>2662.5595008154505</v>
      </c>
      <c r="L33" s="2">
        <f>GVAm!L33/(Vm!L33*10^9)</f>
        <v>3533.3389348068667</v>
      </c>
      <c r="M33" s="2">
        <f>GVAm!M33/(Vm!M33*10^9)</f>
        <v>3533.3389348068667</v>
      </c>
      <c r="N33" s="2">
        <f>GVAm!N33/(Vm!N33*10^9)</f>
        <v>3533.3389348068667</v>
      </c>
      <c r="O33" s="2">
        <f>GVAm!O33/(Vm!O33*10^9)</f>
        <v>3533.3389348068667</v>
      </c>
      <c r="P33" s="2">
        <f>GVAm!P33/(Vm!P33*10^9)</f>
        <v>3533.3389348068667</v>
      </c>
    </row>
    <row r="34" spans="1:16" x14ac:dyDescent="0.25">
      <c r="A34" t="s">
        <v>91</v>
      </c>
      <c r="B34" t="s">
        <v>190</v>
      </c>
      <c r="C34" s="2">
        <f>GVAm!C34/(Vm!C34*10^9)</f>
        <v>8.5813270770370362</v>
      </c>
      <c r="D34" s="2">
        <f>GVAm!D34/(Vm!D34*10^9)</f>
        <v>8.5813270770370362</v>
      </c>
      <c r="E34" s="2">
        <f>GVAm!E34/(Vm!E34*10^9)</f>
        <v>8.5813270770370362</v>
      </c>
      <c r="F34" s="2">
        <f>GVAm!F34/(Vm!F34*10^9)</f>
        <v>8.5813270770370362</v>
      </c>
      <c r="G34" s="2">
        <f>GVAm!G34/(Vm!G34*10^9)</f>
        <v>7.380826891111111</v>
      </c>
      <c r="H34" s="2">
        <f>GVAm!H34/(Vm!H34*10^9)</f>
        <v>7.380826891111111</v>
      </c>
      <c r="I34" s="2">
        <f>GVAm!I34/(Vm!I34*10^9)</f>
        <v>7.380826891111111</v>
      </c>
      <c r="J34" s="2">
        <f>GVAm!J34/(Vm!J34*10^9)</f>
        <v>7.380826891111111</v>
      </c>
      <c r="K34" s="2">
        <f>GVAm!K34/(Vm!K34*10^9)</f>
        <v>7.380826891111111</v>
      </c>
      <c r="L34" s="2">
        <f>GVAm!L34/(Vm!L34*10^9)</f>
        <v>8.0726947933333335</v>
      </c>
      <c r="M34" s="2">
        <f>GVAm!M34/(Vm!M34*10^9)</f>
        <v>8.0726947933333335</v>
      </c>
      <c r="N34" s="2">
        <f>GVAm!N34/(Vm!N34*10^9)</f>
        <v>8.0726947933333335</v>
      </c>
      <c r="O34" s="2">
        <f>GVAm!O34/(Vm!O34*10^9)</f>
        <v>8.0726947933333335</v>
      </c>
      <c r="P34" s="2">
        <f>GVAm!P34/(Vm!P34*10^9)</f>
        <v>8.0726947933333335</v>
      </c>
    </row>
    <row r="35" spans="1:16" x14ac:dyDescent="0.25">
      <c r="A35" t="s">
        <v>92</v>
      </c>
      <c r="B35" t="s">
        <v>191</v>
      </c>
      <c r="C35" s="2">
        <f>GVAm!C35/(Vm!C35*10^9)</f>
        <v>31.692296630000001</v>
      </c>
      <c r="D35" s="2">
        <f>GVAm!D35/(Vm!D35*10^9)</f>
        <v>31.692296630000001</v>
      </c>
      <c r="E35" s="2">
        <f>GVAm!E35/(Vm!E35*10^9)</f>
        <v>31.692296630000001</v>
      </c>
      <c r="F35" s="2">
        <f>GVAm!F35/(Vm!F35*10^9)</f>
        <v>31.692296630000001</v>
      </c>
      <c r="G35" s="2">
        <f>GVAm!G35/(Vm!G35*10^9)</f>
        <v>33.865111810000002</v>
      </c>
      <c r="H35" s="2">
        <f>GVAm!H35/(Vm!H35*10^9)</f>
        <v>33.865111810000002</v>
      </c>
      <c r="I35" s="2">
        <f>GVAm!I35/(Vm!I35*10^9)</f>
        <v>33.865111810000002</v>
      </c>
      <c r="J35" s="2">
        <f>GVAm!J35/(Vm!J35*10^9)</f>
        <v>33.865111810000002</v>
      </c>
      <c r="K35" s="2">
        <f>GVAm!K35/(Vm!K35*10^9)</f>
        <v>33.865111810000002</v>
      </c>
      <c r="L35" s="2">
        <f>GVAm!L35/(Vm!L35*10^9)</f>
        <v>34.295223005000004</v>
      </c>
      <c r="M35" s="2">
        <f>GVAm!M35/(Vm!M35*10^9)</f>
        <v>34.295223005000004</v>
      </c>
      <c r="N35" s="2">
        <f>GVAm!N35/(Vm!N35*10^9)</f>
        <v>34.295223005000004</v>
      </c>
      <c r="O35" s="2">
        <f>GVAm!O35/(Vm!O35*10^9)</f>
        <v>34.295223005000004</v>
      </c>
      <c r="P35" s="2">
        <f>GVAm!P35/(Vm!P35*10^9)</f>
        <v>34.295223005000004</v>
      </c>
    </row>
    <row r="36" spans="1:16" x14ac:dyDescent="0.25">
      <c r="A36" t="s">
        <v>93</v>
      </c>
      <c r="B36" t="s">
        <v>192</v>
      </c>
      <c r="C36" s="2">
        <f>GVAm!C36/(Vm!C36*10^9)</f>
        <v>2.9213483146067416</v>
      </c>
      <c r="D36" s="2">
        <f>GVAm!D36/(Vm!D36*10^9)</f>
        <v>2.9213483146067416</v>
      </c>
      <c r="E36" s="2">
        <f>GVAm!E36/(Vm!E36*10^9)</f>
        <v>2.9213483146067416</v>
      </c>
      <c r="F36" s="2">
        <f>GVAm!F36/(Vm!F36*10^9)</f>
        <v>2.9213483146067416</v>
      </c>
      <c r="G36" s="2">
        <f>GVAm!G36/(Vm!G36*10^9)</f>
        <v>3.343686629213483</v>
      </c>
      <c r="H36" s="2">
        <f>GVAm!H36/(Vm!H36*10^9)</f>
        <v>3.343686629213483</v>
      </c>
      <c r="I36" s="2">
        <f>GVAm!I36/(Vm!I36*10^9)</f>
        <v>3.343686629213483</v>
      </c>
      <c r="J36" s="2">
        <f>GVAm!J36/(Vm!J36*10^9)</f>
        <v>3.343686629213483</v>
      </c>
      <c r="K36" s="2">
        <f>GVAm!K36/(Vm!K36*10^9)</f>
        <v>3.343686629213483</v>
      </c>
      <c r="L36" s="2">
        <f>GVAm!L36/(Vm!L36*10^9)</f>
        <v>4.0765075468164795</v>
      </c>
      <c r="M36" s="2">
        <f>GVAm!M36/(Vm!M36*10^9)</f>
        <v>4.0765075468164795</v>
      </c>
      <c r="N36" s="2">
        <f>GVAm!N36/(Vm!N36*10^9)</f>
        <v>4.0765075468164795</v>
      </c>
      <c r="O36" s="2">
        <f>GVAm!O36/(Vm!O36*10^9)</f>
        <v>4.0765075468164795</v>
      </c>
      <c r="P36" s="2">
        <f>GVAm!P36/(Vm!P36*10^9)</f>
        <v>4.0765075468164795</v>
      </c>
    </row>
    <row r="37" spans="1:16" x14ac:dyDescent="0.25">
      <c r="A37" t="s">
        <v>94</v>
      </c>
      <c r="B37" t="s">
        <v>193</v>
      </c>
      <c r="C37" s="2">
        <f>GVAm!C37/(Vm!C37*10^9)</f>
        <v>237.47447034285713</v>
      </c>
      <c r="D37" s="2">
        <f>GVAm!D37/(Vm!D37*10^9)</f>
        <v>237.47447034285713</v>
      </c>
      <c r="E37" s="2">
        <f>GVAm!E37/(Vm!E37*10^9)</f>
        <v>237.47447034285713</v>
      </c>
      <c r="F37" s="2">
        <f>GVAm!F37/(Vm!F37*10^9)</f>
        <v>237.47447034285713</v>
      </c>
      <c r="G37" s="2">
        <f>GVAm!G37/(Vm!G37*10^9)</f>
        <v>53.924795835714285</v>
      </c>
      <c r="H37" s="2">
        <f>GVAm!H37/(Vm!H37*10^9)</f>
        <v>53.924795835714285</v>
      </c>
      <c r="I37" s="2">
        <f>GVAm!I37/(Vm!I37*10^9)</f>
        <v>53.924795835714285</v>
      </c>
      <c r="J37" s="2">
        <f>GVAm!J37/(Vm!J37*10^9)</f>
        <v>53.924795835714285</v>
      </c>
      <c r="K37" s="2">
        <f>GVAm!K37/(Vm!K37*10^9)</f>
        <v>53.924795835714285</v>
      </c>
      <c r="L37" s="2">
        <f>GVAm!L37/(Vm!L37*10^9)</f>
        <v>71.495590546428573</v>
      </c>
      <c r="M37" s="2">
        <f>GVAm!M37/(Vm!M37*10^9)</f>
        <v>71.495590546428573</v>
      </c>
      <c r="N37" s="2">
        <f>GVAm!N37/(Vm!N37*10^9)</f>
        <v>71.495590546428573</v>
      </c>
      <c r="O37" s="2">
        <f>GVAm!O37/(Vm!O37*10^9)</f>
        <v>71.495590546428573</v>
      </c>
      <c r="P37" s="2">
        <f>GVAm!P37/(Vm!P37*10^9)</f>
        <v>71.495590546428573</v>
      </c>
    </row>
    <row r="38" spans="1:16" x14ac:dyDescent="0.25">
      <c r="A38" t="s">
        <v>95</v>
      </c>
      <c r="B38" t="s">
        <v>194</v>
      </c>
      <c r="C38" s="2">
        <f>GVAm!C38/(Vm!C38*10^9)</f>
        <v>11.62176194564546</v>
      </c>
      <c r="D38" s="2">
        <f>GVAm!D38/(Vm!D38*10^9)</f>
        <v>11.62176194564546</v>
      </c>
      <c r="E38" s="2">
        <f>GVAm!E38/(Vm!E38*10^9)</f>
        <v>11.62176194564546</v>
      </c>
      <c r="F38" s="2">
        <f>GVAm!F38/(Vm!F38*10^9)</f>
        <v>11.62176194564546</v>
      </c>
      <c r="G38" s="2">
        <f>GVAm!G38/(Vm!G38*10^9)</f>
        <v>15.649546751080914</v>
      </c>
      <c r="H38" s="2">
        <f>GVAm!H38/(Vm!H38*10^9)</f>
        <v>15.649546751080914</v>
      </c>
      <c r="I38" s="2">
        <f>GVAm!I38/(Vm!I38*10^9)</f>
        <v>15.649546751080914</v>
      </c>
      <c r="J38" s="2">
        <f>GVAm!J38/(Vm!J38*10^9)</f>
        <v>15.649546751080914</v>
      </c>
      <c r="K38" s="2">
        <f>GVAm!K38/(Vm!K38*10^9)</f>
        <v>15.649546751080914</v>
      </c>
      <c r="L38" s="2">
        <f>GVAm!L38/(Vm!L38*10^9)</f>
        <v>18.857385052501545</v>
      </c>
      <c r="M38" s="2">
        <f>GVAm!M38/(Vm!M38*10^9)</f>
        <v>18.857385052501545</v>
      </c>
      <c r="N38" s="2">
        <f>GVAm!N38/(Vm!N38*10^9)</f>
        <v>18.857385052501545</v>
      </c>
      <c r="O38" s="2">
        <f>GVAm!O38/(Vm!O38*10^9)</f>
        <v>18.857385052501545</v>
      </c>
      <c r="P38" s="2">
        <f>GVAm!P38/(Vm!P38*10^9)</f>
        <v>18.857385052501545</v>
      </c>
    </row>
    <row r="39" spans="1:16" x14ac:dyDescent="0.25">
      <c r="A39" t="s">
        <v>96</v>
      </c>
      <c r="B39" t="s">
        <v>195</v>
      </c>
      <c r="C39" s="2">
        <f>GVAm!C39/(Vm!C39*10^9)</f>
        <v>16.250603236897273</v>
      </c>
      <c r="D39" s="2">
        <f>GVAm!D39/(Vm!D39*10^9)</f>
        <v>16.250603236897273</v>
      </c>
      <c r="E39" s="2">
        <f>GVAm!E39/(Vm!E39*10^9)</f>
        <v>16.250603236897273</v>
      </c>
      <c r="F39" s="2">
        <f>GVAm!F39/(Vm!F39*10^9)</f>
        <v>16.250603236897273</v>
      </c>
      <c r="G39" s="2">
        <f>GVAm!G39/(Vm!G39*10^9)</f>
        <v>17.03751276100629</v>
      </c>
      <c r="H39" s="2">
        <f>GVAm!H39/(Vm!H39*10^9)</f>
        <v>17.03751276100629</v>
      </c>
      <c r="I39" s="2">
        <f>GVAm!I39/(Vm!I39*10^9)</f>
        <v>17.03751276100629</v>
      </c>
      <c r="J39" s="2">
        <f>GVAm!J39/(Vm!J39*10^9)</f>
        <v>17.03751276100629</v>
      </c>
      <c r="K39" s="2">
        <f>GVAm!K39/(Vm!K39*10^9)</f>
        <v>17.03751276100629</v>
      </c>
      <c r="L39" s="2">
        <f>GVAm!L39/(Vm!L39*10^9)</f>
        <v>19.302462551362684</v>
      </c>
      <c r="M39" s="2">
        <f>GVAm!M39/(Vm!M39*10^9)</f>
        <v>19.302462551362684</v>
      </c>
      <c r="N39" s="2">
        <f>GVAm!N39/(Vm!N39*10^9)</f>
        <v>19.302462551362684</v>
      </c>
      <c r="O39" s="2">
        <f>GVAm!O39/(Vm!O39*10^9)</f>
        <v>19.302462551362684</v>
      </c>
      <c r="P39" s="2">
        <f>GVAm!P39/(Vm!P39*10^9)</f>
        <v>19.302462551362684</v>
      </c>
    </row>
    <row r="40" spans="1:16" x14ac:dyDescent="0.25">
      <c r="A40" t="s">
        <v>97</v>
      </c>
      <c r="B40" t="s">
        <v>196</v>
      </c>
      <c r="C40" s="2">
        <f>GVAm!C40/(Vm!C40*10^9)</f>
        <v>629.03267500000004</v>
      </c>
      <c r="D40" s="2">
        <f>GVAm!D40/(Vm!D40*10^9)</f>
        <v>629.03267500000004</v>
      </c>
      <c r="E40" s="2">
        <f>GVAm!E40/(Vm!E40*10^9)</f>
        <v>629.03267500000004</v>
      </c>
      <c r="F40" s="2">
        <f>GVAm!F40/(Vm!F40*10^9)</f>
        <v>629.03267500000004</v>
      </c>
      <c r="G40" s="2">
        <f>GVAm!G40/(Vm!G40*10^9)</f>
        <v>703.10111500000005</v>
      </c>
      <c r="H40" s="2">
        <f>GVAm!H40/(Vm!H40*10^9)</f>
        <v>703.10111500000005</v>
      </c>
      <c r="I40" s="2">
        <f>GVAm!I40/(Vm!I40*10^9)</f>
        <v>703.10111500000005</v>
      </c>
      <c r="J40" s="2">
        <f>GVAm!J40/(Vm!J40*10^9)</f>
        <v>703.10111500000005</v>
      </c>
      <c r="K40" s="2">
        <f>GVAm!K40/(Vm!K40*10^9)</f>
        <v>703.10111500000005</v>
      </c>
      <c r="L40" s="2">
        <f>GVAm!L40/(Vm!L40*10^9)</f>
        <v>826.75820324999995</v>
      </c>
      <c r="M40" s="2">
        <f>GVAm!M40/(Vm!M40*10^9)</f>
        <v>826.75820324999995</v>
      </c>
      <c r="N40" s="2">
        <f>GVAm!N40/(Vm!N40*10^9)</f>
        <v>826.75820324999995</v>
      </c>
      <c r="O40" s="2">
        <f>GVAm!O40/(Vm!O40*10^9)</f>
        <v>826.75820324999995</v>
      </c>
      <c r="P40" s="2">
        <f>GVAm!P40/(Vm!P40*10^9)</f>
        <v>826.75820324999995</v>
      </c>
    </row>
    <row r="41" spans="1:16" x14ac:dyDescent="0.25">
      <c r="A41" t="s">
        <v>98</v>
      </c>
      <c r="B41" t="s">
        <v>197</v>
      </c>
      <c r="C41" s="2">
        <f>GVAm!C41/(Vm!C41*10^9)</f>
        <v>67.888375691823896</v>
      </c>
      <c r="D41" s="2">
        <f>GVAm!D41/(Vm!D41*10^9)</f>
        <v>67.888375691823896</v>
      </c>
      <c r="E41" s="2">
        <f>GVAm!E41/(Vm!E41*10^9)</f>
        <v>67.888375691823896</v>
      </c>
      <c r="F41" s="2">
        <f>GVAm!F41/(Vm!F41*10^9)</f>
        <v>67.888375691823896</v>
      </c>
      <c r="G41" s="2">
        <f>GVAm!G41/(Vm!G41*10^9)</f>
        <v>51.888782547169804</v>
      </c>
      <c r="H41" s="2">
        <f>GVAm!H41/(Vm!H41*10^9)</f>
        <v>51.888782547169804</v>
      </c>
      <c r="I41" s="2">
        <f>GVAm!I41/(Vm!I41*10^9)</f>
        <v>51.888782547169804</v>
      </c>
      <c r="J41" s="2">
        <f>GVAm!J41/(Vm!J41*10^9)</f>
        <v>51.888782547169804</v>
      </c>
      <c r="K41" s="2">
        <f>GVAm!K41/(Vm!K41*10^9)</f>
        <v>51.888782547169804</v>
      </c>
      <c r="L41" s="2">
        <f>GVAm!L41/(Vm!L41*10^9)</f>
        <v>50.914426257861628</v>
      </c>
      <c r="M41" s="2">
        <f>GVAm!M41/(Vm!M41*10^9)</f>
        <v>50.914426257861628</v>
      </c>
      <c r="N41" s="2">
        <f>GVAm!N41/(Vm!N41*10^9)</f>
        <v>50.914426257861628</v>
      </c>
      <c r="O41" s="2">
        <f>GVAm!O41/(Vm!O41*10^9)</f>
        <v>50.914426257861628</v>
      </c>
      <c r="P41" s="2">
        <f>GVAm!P41/(Vm!P41*10^9)</f>
        <v>50.914426257861628</v>
      </c>
    </row>
    <row r="42" spans="1:16" x14ac:dyDescent="0.25">
      <c r="A42" t="s">
        <v>99</v>
      </c>
      <c r="B42" t="s">
        <v>198</v>
      </c>
      <c r="C42" s="2">
        <f>GVAm!C42/(Vm!C42*10^9)</f>
        <v>205.40778718181818</v>
      </c>
      <c r="D42" s="2">
        <f>GVAm!D42/(Vm!D42*10^9)</f>
        <v>205.40778718181818</v>
      </c>
      <c r="E42" s="2">
        <f>GVAm!E42/(Vm!E42*10^9)</f>
        <v>205.40778718181818</v>
      </c>
      <c r="F42" s="2">
        <f>GVAm!F42/(Vm!F42*10^9)</f>
        <v>205.40778718181818</v>
      </c>
      <c r="G42" s="2">
        <f>GVAm!G42/(Vm!G42*10^9)</f>
        <v>174.73667574999999</v>
      </c>
      <c r="H42" s="2">
        <f>GVAm!H42/(Vm!H42*10^9)</f>
        <v>174.73667574999999</v>
      </c>
      <c r="I42" s="2">
        <f>GVAm!I42/(Vm!I42*10^9)</f>
        <v>174.73667574999999</v>
      </c>
      <c r="J42" s="2">
        <f>GVAm!J42/(Vm!J42*10^9)</f>
        <v>174.73667574999999</v>
      </c>
      <c r="K42" s="2">
        <f>GVAm!K42/(Vm!K42*10^9)</f>
        <v>174.73667574999999</v>
      </c>
      <c r="L42" s="2">
        <f>GVAm!L42/(Vm!L42*10^9)</f>
        <v>202.35269090909091</v>
      </c>
      <c r="M42" s="2">
        <f>GVAm!M42/(Vm!M42*10^9)</f>
        <v>202.35269090909091</v>
      </c>
      <c r="N42" s="2">
        <f>GVAm!N42/(Vm!N42*10^9)</f>
        <v>202.35269090909091</v>
      </c>
      <c r="O42" s="2">
        <f>GVAm!O42/(Vm!O42*10^9)</f>
        <v>202.35269090909091</v>
      </c>
      <c r="P42" s="2">
        <f>GVAm!P42/(Vm!P42*10^9)</f>
        <v>202.35269090909091</v>
      </c>
    </row>
    <row r="43" spans="1:16" x14ac:dyDescent="0.25">
      <c r="A43" t="s">
        <v>100</v>
      </c>
      <c r="B43" t="s">
        <v>199</v>
      </c>
      <c r="C43" s="2">
        <f>GVAm!C43/(Vm!C43*10^9)</f>
        <v>115.48359120754716</v>
      </c>
      <c r="D43" s="2">
        <f>GVAm!D43/(Vm!D43*10^9)</f>
        <v>115.48359120754716</v>
      </c>
      <c r="E43" s="2">
        <f>GVAm!E43/(Vm!E43*10^9)</f>
        <v>115.48359120754716</v>
      </c>
      <c r="F43" s="2">
        <f>GVAm!F43/(Vm!F43*10^9)</f>
        <v>115.48359120754716</v>
      </c>
      <c r="G43" s="2">
        <f>GVAm!G43/(Vm!G43*10^9)</f>
        <v>122.19086286320754</v>
      </c>
      <c r="H43" s="2">
        <f>GVAm!H43/(Vm!H43*10^9)</f>
        <v>122.19086286320754</v>
      </c>
      <c r="I43" s="2">
        <f>GVAm!I43/(Vm!I43*10^9)</f>
        <v>122.19086286320754</v>
      </c>
      <c r="J43" s="2">
        <f>GVAm!J43/(Vm!J43*10^9)</f>
        <v>122.19086286320754</v>
      </c>
      <c r="K43" s="2">
        <f>GVAm!K43/(Vm!K43*10^9)</f>
        <v>122.19086286320754</v>
      </c>
      <c r="L43" s="2">
        <f>GVAm!L43/(Vm!L43*10^9)</f>
        <v>130.14424039150944</v>
      </c>
      <c r="M43" s="2">
        <f>GVAm!M43/(Vm!M43*10^9)</f>
        <v>130.14424039150944</v>
      </c>
      <c r="N43" s="2">
        <f>GVAm!N43/(Vm!N43*10^9)</f>
        <v>130.14424039150944</v>
      </c>
      <c r="O43" s="2">
        <f>GVAm!O43/(Vm!O43*10^9)</f>
        <v>130.14424039150944</v>
      </c>
      <c r="P43" s="2">
        <f>GVAm!P43/(Vm!P43*10^9)</f>
        <v>130.14424039150944</v>
      </c>
    </row>
    <row r="44" spans="1:16" x14ac:dyDescent="0.25">
      <c r="A44" t="s">
        <v>101</v>
      </c>
      <c r="B44" t="s">
        <v>200</v>
      </c>
      <c r="C44" s="2">
        <f>GVAm!C44/(Vm!C44*10^9)</f>
        <v>77.420872214386463</v>
      </c>
      <c r="D44" s="2">
        <f>GVAm!D44/(Vm!D44*10^9)</f>
        <v>77.420872214386463</v>
      </c>
      <c r="E44" s="2">
        <f>GVAm!E44/(Vm!E44*10^9)</f>
        <v>77.420872214386463</v>
      </c>
      <c r="F44" s="2">
        <f>GVAm!F44/(Vm!F44*10^9)</f>
        <v>77.420872214386463</v>
      </c>
      <c r="G44" s="2">
        <f>GVAm!G44/(Vm!G44*10^9)</f>
        <v>111.46924608</v>
      </c>
      <c r="H44" s="2">
        <f>GVAm!H44/(Vm!H44*10^9)</f>
        <v>111.46924608</v>
      </c>
      <c r="I44" s="2">
        <f>GVAm!I44/(Vm!I44*10^9)</f>
        <v>111.46924608</v>
      </c>
      <c r="J44" s="2">
        <f>GVAm!J44/(Vm!J44*10^9)</f>
        <v>111.46924608</v>
      </c>
      <c r="K44" s="2">
        <f>GVAm!K44/(Vm!K44*10^9)</f>
        <v>111.46924608</v>
      </c>
      <c r="L44" s="2">
        <f>GVAm!L44/(Vm!L44*10^9)</f>
        <v>125.25616216</v>
      </c>
      <c r="M44" s="2">
        <f>GVAm!M44/(Vm!M44*10^9)</f>
        <v>125.25616216</v>
      </c>
      <c r="N44" s="2">
        <f>GVAm!N44/(Vm!N44*10^9)</f>
        <v>125.25616216</v>
      </c>
      <c r="O44" s="2">
        <f>GVAm!O44/(Vm!O44*10^9)</f>
        <v>125.25616216</v>
      </c>
      <c r="P44" s="2">
        <f>GVAm!P44/(Vm!P44*10^9)</f>
        <v>125.25616216</v>
      </c>
    </row>
    <row r="45" spans="1:16" x14ac:dyDescent="0.25">
      <c r="A45" t="s">
        <v>102</v>
      </c>
      <c r="B45" t="s">
        <v>201</v>
      </c>
      <c r="C45" s="2">
        <f>GVAm!C45/(Vm!C45*10^9)</f>
        <v>261.90922635714287</v>
      </c>
      <c r="D45" s="2">
        <f>GVAm!D45/(Vm!D45*10^9)</f>
        <v>261.90922635714287</v>
      </c>
      <c r="E45" s="2">
        <f>GVAm!E45/(Vm!E45*10^9)</f>
        <v>261.90922635714287</v>
      </c>
      <c r="F45" s="2">
        <f>GVAm!F45/(Vm!F45*10^9)</f>
        <v>261.90922635714287</v>
      </c>
      <c r="G45" s="2">
        <f>GVAm!G45/(Vm!G45*10^9)</f>
        <v>252.11876214285715</v>
      </c>
      <c r="H45" s="2">
        <f>GVAm!H45/(Vm!H45*10^9)</f>
        <v>252.11876214285715</v>
      </c>
      <c r="I45" s="2">
        <f>GVAm!I45/(Vm!I45*10^9)</f>
        <v>252.11876214285715</v>
      </c>
      <c r="J45" s="2">
        <f>GVAm!J45/(Vm!J45*10^9)</f>
        <v>252.11876214285715</v>
      </c>
      <c r="K45" s="2">
        <f>GVAm!K45/(Vm!K45*10^9)</f>
        <v>252.11876214285715</v>
      </c>
      <c r="L45" s="2">
        <f>GVAm!L45/(Vm!L45*10^9)</f>
        <v>274.34428085714285</v>
      </c>
      <c r="M45" s="2">
        <f>GVAm!M45/(Vm!M45*10^9)</f>
        <v>274.34428085714285</v>
      </c>
      <c r="N45" s="2">
        <f>GVAm!N45/(Vm!N45*10^9)</f>
        <v>274.34428085714285</v>
      </c>
      <c r="O45" s="2">
        <f>GVAm!O45/(Vm!O45*10^9)</f>
        <v>274.34428085714285</v>
      </c>
      <c r="P45" s="2">
        <f>GVAm!P45/(Vm!P45*10^9)</f>
        <v>274.34428085714285</v>
      </c>
    </row>
    <row r="46" spans="1:16" x14ac:dyDescent="0.25">
      <c r="A46" t="s">
        <v>103</v>
      </c>
      <c r="B46" t="s">
        <v>202</v>
      </c>
      <c r="C46" s="2">
        <f>GVAm!C46/(Vm!C46*10^9)</f>
        <v>160.35852897810219</v>
      </c>
      <c r="D46" s="2">
        <f>GVAm!D46/(Vm!D46*10^9)</f>
        <v>160.35852897810219</v>
      </c>
      <c r="E46" s="2">
        <f>GVAm!E46/(Vm!E46*10^9)</f>
        <v>160.35852897810219</v>
      </c>
      <c r="F46" s="2">
        <f>GVAm!F46/(Vm!F46*10^9)</f>
        <v>160.35852897810219</v>
      </c>
      <c r="G46" s="2">
        <f>GVAm!G46/(Vm!G46*10^9)</f>
        <v>57.872017861111111</v>
      </c>
      <c r="H46" s="2">
        <f>GVAm!H46/(Vm!H46*10^9)</f>
        <v>57.872017861111111</v>
      </c>
      <c r="I46" s="2">
        <f>GVAm!I46/(Vm!I46*10^9)</f>
        <v>57.872017861111111</v>
      </c>
      <c r="J46" s="2">
        <f>GVAm!J46/(Vm!J46*10^9)</f>
        <v>57.872017861111111</v>
      </c>
      <c r="K46" s="2">
        <f>GVAm!K46/(Vm!K46*10^9)</f>
        <v>57.872017861111111</v>
      </c>
      <c r="L46" s="2">
        <f>GVAm!L46/(Vm!L46*10^9)</f>
        <v>58.751287277777777</v>
      </c>
      <c r="M46" s="2">
        <f>GVAm!M46/(Vm!M46*10^9)</f>
        <v>58.751287277777777</v>
      </c>
      <c r="N46" s="2">
        <f>GVAm!N46/(Vm!N46*10^9)</f>
        <v>58.751287277777777</v>
      </c>
      <c r="O46" s="2">
        <f>GVAm!O46/(Vm!O46*10^9)</f>
        <v>58.751287277777777</v>
      </c>
      <c r="P46" s="2">
        <f>GVAm!P46/(Vm!P46*10^9)</f>
        <v>58.751287277777777</v>
      </c>
    </row>
    <row r="47" spans="1:16" x14ac:dyDescent="0.25">
      <c r="A47" t="s">
        <v>105</v>
      </c>
      <c r="B47" t="s">
        <v>203</v>
      </c>
      <c r="C47" s="2">
        <f>GVAm!C47/(Vm!C47*10^9)</f>
        <v>61.922137404580155</v>
      </c>
      <c r="D47" s="2">
        <f>GVAm!D47/(Vm!D47*10^9)</f>
        <v>61.922137404580155</v>
      </c>
      <c r="E47" s="2">
        <f>GVAm!E47/(Vm!E47*10^9)</f>
        <v>61.922137404580155</v>
      </c>
      <c r="F47" s="2">
        <f>GVAm!F47/(Vm!F47*10^9)</f>
        <v>61.922137404580155</v>
      </c>
      <c r="G47" s="2">
        <f>GVAm!G47/(Vm!G47*10^9)</f>
        <v>41.299007720610689</v>
      </c>
      <c r="H47" s="2">
        <f>GVAm!H47/(Vm!H47*10^9)</f>
        <v>41.299007720610689</v>
      </c>
      <c r="I47" s="2">
        <f>GVAm!I47/(Vm!I47*10^9)</f>
        <v>41.299007720610689</v>
      </c>
      <c r="J47" s="2">
        <f>GVAm!J47/(Vm!J47*10^9)</f>
        <v>41.299007720610689</v>
      </c>
      <c r="K47" s="2">
        <f>GVAm!K47/(Vm!K47*10^9)</f>
        <v>41.299007720610689</v>
      </c>
      <c r="L47" s="2">
        <f>GVAm!L47/(Vm!L47*10^9)</f>
        <v>53.471755725190839</v>
      </c>
      <c r="M47" s="2">
        <f>GVAm!M47/(Vm!M47*10^9)</f>
        <v>53.471755725190839</v>
      </c>
      <c r="N47" s="2">
        <f>GVAm!N47/(Vm!N47*10^9)</f>
        <v>53.471755725190839</v>
      </c>
      <c r="O47" s="2">
        <f>GVAm!O47/(Vm!O47*10^9)</f>
        <v>53.471755725190839</v>
      </c>
      <c r="P47" s="2">
        <f>GVAm!P47/(Vm!P47*10^9)</f>
        <v>53.471755725190839</v>
      </c>
    </row>
    <row r="48" spans="1:16" x14ac:dyDescent="0.25">
      <c r="A48" t="s">
        <v>106</v>
      </c>
      <c r="B48" t="s">
        <v>204</v>
      </c>
      <c r="C48" s="2">
        <f>GVAm!C48/(Vm!C48*10^9)</f>
        <v>430.30259876012968</v>
      </c>
      <c r="D48" s="2">
        <f>GVAm!D48/(Vm!D48*10^9)</f>
        <v>430.30259876012968</v>
      </c>
      <c r="E48" s="2">
        <f>GVAm!E48/(Vm!E48*10^9)</f>
        <v>430.30259876012968</v>
      </c>
      <c r="F48" s="2">
        <f>GVAm!F48/(Vm!F48*10^9)</f>
        <v>430.30259876012968</v>
      </c>
      <c r="G48" s="2">
        <f>GVAm!G48/(Vm!G48*10^9)</f>
        <v>175.26053261344538</v>
      </c>
      <c r="H48" s="2">
        <f>GVAm!H48/(Vm!H48*10^9)</f>
        <v>175.26053261344538</v>
      </c>
      <c r="I48" s="2">
        <f>GVAm!I48/(Vm!I48*10^9)</f>
        <v>175.26053261344538</v>
      </c>
      <c r="J48" s="2">
        <f>GVAm!J48/(Vm!J48*10^9)</f>
        <v>175.26053261344538</v>
      </c>
      <c r="K48" s="2">
        <f>GVAm!K48/(Vm!K48*10^9)</f>
        <v>175.26053261344538</v>
      </c>
      <c r="L48" s="2">
        <f>GVAm!L48/(Vm!L48*10^9)</f>
        <v>188.28432162184873</v>
      </c>
      <c r="M48" s="2">
        <f>GVAm!M48/(Vm!M48*10^9)</f>
        <v>188.28432162184873</v>
      </c>
      <c r="N48" s="2">
        <f>GVAm!N48/(Vm!N48*10^9)</f>
        <v>188.28432162184873</v>
      </c>
      <c r="O48" s="2">
        <f>GVAm!O48/(Vm!O48*10^9)</f>
        <v>188.28432162184873</v>
      </c>
      <c r="P48" s="2">
        <f>GVAm!P48/(Vm!P48*10^9)</f>
        <v>188.28432162184873</v>
      </c>
    </row>
    <row r="49" spans="1:16" x14ac:dyDescent="0.25">
      <c r="A49" t="s">
        <v>108</v>
      </c>
      <c r="B49" t="s">
        <v>205</v>
      </c>
      <c r="C49" s="2">
        <f>GVAm!C49/(Vm!C49*10^9)</f>
        <v>92.471994943218718</v>
      </c>
      <c r="D49" s="2">
        <f>GVAm!D49/(Vm!D49*10^9)</f>
        <v>92.471994943218718</v>
      </c>
      <c r="E49" s="2">
        <f>GVAm!E49/(Vm!E49*10^9)</f>
        <v>92.471994943218718</v>
      </c>
      <c r="F49" s="2">
        <f>GVAm!F49/(Vm!F49*10^9)</f>
        <v>92.471994943218718</v>
      </c>
      <c r="G49" s="2">
        <f>GVAm!G49/(Vm!G49*10^9)</f>
        <v>87.112499999999997</v>
      </c>
      <c r="H49" s="2">
        <f>GVAm!H49/(Vm!H49*10^9)</f>
        <v>87.112499999999997</v>
      </c>
      <c r="I49" s="2">
        <f>GVAm!I49/(Vm!I49*10^9)</f>
        <v>87.112499999999997</v>
      </c>
      <c r="J49" s="2">
        <f>GVAm!J49/(Vm!J49*10^9)</f>
        <v>87.112499999999997</v>
      </c>
      <c r="K49" s="2">
        <f>GVAm!K49/(Vm!K49*10^9)</f>
        <v>87.112499999999997</v>
      </c>
      <c r="L49" s="2">
        <f>GVAm!L49/(Vm!L49*10^9)</f>
        <v>91.327102803738327</v>
      </c>
      <c r="M49" s="2">
        <f>GVAm!M49/(Vm!M49*10^9)</f>
        <v>91.327102803738327</v>
      </c>
      <c r="N49" s="2">
        <f>GVAm!N49/(Vm!N49*10^9)</f>
        <v>91.327102803738327</v>
      </c>
      <c r="O49" s="2">
        <f>GVAm!O49/(Vm!O49*10^9)</f>
        <v>91.327102803738327</v>
      </c>
      <c r="P49" s="2">
        <f>GVAm!P49/(Vm!P49*10^9)</f>
        <v>91.327102803738327</v>
      </c>
    </row>
    <row r="50" spans="1:16" x14ac:dyDescent="0.25">
      <c r="A50" t="s">
        <v>109</v>
      </c>
      <c r="B50" t="s">
        <v>206</v>
      </c>
      <c r="C50" s="2">
        <f>GVAm!C50/(Vm!C50*10^9)</f>
        <v>7674.0449438202249</v>
      </c>
      <c r="D50" s="2">
        <f>GVAm!D50/(Vm!D50*10^9)</f>
        <v>7674.0449438202249</v>
      </c>
      <c r="E50" s="2">
        <f>GVAm!E50/(Vm!E50*10^9)</f>
        <v>7674.0449438202249</v>
      </c>
      <c r="F50" s="2">
        <f>GVAm!F50/(Vm!F50*10^9)</f>
        <v>7674.0449438202249</v>
      </c>
      <c r="G50" s="2">
        <f>GVAm!G50/(Vm!G50*10^9)</f>
        <v>2746.0782975294119</v>
      </c>
      <c r="H50" s="2">
        <f>GVAm!H50/(Vm!H50*10^9)</f>
        <v>2746.0782975294119</v>
      </c>
      <c r="I50" s="2">
        <f>GVAm!I50/(Vm!I50*10^9)</f>
        <v>2746.0782975294119</v>
      </c>
      <c r="J50" s="2">
        <f>GVAm!J50/(Vm!J50*10^9)</f>
        <v>2746.0782975294119</v>
      </c>
      <c r="K50" s="2">
        <f>GVAm!K50/(Vm!K50*10^9)</f>
        <v>2746.0782975294119</v>
      </c>
      <c r="L50" s="2">
        <f>GVAm!L50/(Vm!L50*10^9)</f>
        <v>3292.8571428571427</v>
      </c>
      <c r="M50" s="2">
        <f>GVAm!M50/(Vm!M50*10^9)</f>
        <v>3292.8571428571427</v>
      </c>
      <c r="N50" s="2">
        <f>GVAm!N50/(Vm!N50*10^9)</f>
        <v>3292.8571428571427</v>
      </c>
      <c r="O50" s="2">
        <f>GVAm!O50/(Vm!O50*10^9)</f>
        <v>3292.8571428571427</v>
      </c>
      <c r="P50" s="2">
        <f>GVAm!P50/(Vm!P50*10^9)</f>
        <v>3292.8571428571427</v>
      </c>
    </row>
    <row r="51" spans="1:16" x14ac:dyDescent="0.25">
      <c r="A51" t="s">
        <v>111</v>
      </c>
      <c r="B51" t="s">
        <v>207</v>
      </c>
      <c r="C51" s="2">
        <f>GVAm!C51/(Vm!C51*10^9)</f>
        <v>53.998036780487801</v>
      </c>
      <c r="D51" s="2">
        <f>GVAm!D51/(Vm!D51*10^9)</f>
        <v>53.998036780487801</v>
      </c>
      <c r="E51" s="2">
        <f>GVAm!E51/(Vm!E51*10^9)</f>
        <v>53.998036780487801</v>
      </c>
      <c r="F51" s="2">
        <f>GVAm!F51/(Vm!F51*10^9)</f>
        <v>53.998036780487801</v>
      </c>
      <c r="G51" s="2">
        <f>GVAm!G51/(Vm!G51*10^9)</f>
        <v>62.887248146341463</v>
      </c>
      <c r="H51" s="2">
        <f>GVAm!H51/(Vm!H51*10^9)</f>
        <v>62.887248146341463</v>
      </c>
      <c r="I51" s="2">
        <f>GVAm!I51/(Vm!I51*10^9)</f>
        <v>62.887248146341463</v>
      </c>
      <c r="J51" s="2">
        <f>GVAm!J51/(Vm!J51*10^9)</f>
        <v>62.887248146341463</v>
      </c>
      <c r="K51" s="2">
        <f>GVAm!K51/(Vm!K51*10^9)</f>
        <v>62.887248146341463</v>
      </c>
      <c r="L51" s="2">
        <f>GVAm!L51/(Vm!L51*10^9)</f>
        <v>67.639470487804871</v>
      </c>
      <c r="M51" s="2">
        <f>GVAm!M51/(Vm!M51*10^9)</f>
        <v>67.639470487804871</v>
      </c>
      <c r="N51" s="2">
        <f>GVAm!N51/(Vm!N51*10^9)</f>
        <v>67.639470487804871</v>
      </c>
      <c r="O51" s="2">
        <f>GVAm!O51/(Vm!O51*10^9)</f>
        <v>67.639470487804871</v>
      </c>
      <c r="P51" s="2">
        <f>GVAm!P51/(Vm!P51*10^9)</f>
        <v>67.639470487804871</v>
      </c>
    </row>
    <row r="52" spans="1:16" x14ac:dyDescent="0.25">
      <c r="A52" t="s">
        <v>112</v>
      </c>
      <c r="B52" t="s">
        <v>208</v>
      </c>
      <c r="C52" s="2" t="e">
        <f>GVAm!C52/(Vm!C52*10^9)</f>
        <v>#DIV/0!</v>
      </c>
      <c r="D52" s="2" t="e">
        <f>GVAm!D52/(Vm!D52*10^9)</f>
        <v>#DIV/0!</v>
      </c>
      <c r="E52" s="2" t="e">
        <f>GVAm!E52/(Vm!E52*10^9)</f>
        <v>#DIV/0!</v>
      </c>
      <c r="F52" s="2" t="e">
        <f>GVAm!F52/(Vm!F52*10^9)</f>
        <v>#DIV/0!</v>
      </c>
      <c r="G52" s="2">
        <f>GVAm!G52/(Vm!G52*10^9)</f>
        <v>83.651590499999998</v>
      </c>
      <c r="H52" s="2">
        <f>GVAm!H52/(Vm!H52*10^9)</f>
        <v>83.651590499999998</v>
      </c>
      <c r="I52" s="2">
        <f>GVAm!I52/(Vm!I52*10^9)</f>
        <v>83.651590499999998</v>
      </c>
      <c r="J52" s="2">
        <f>GVAm!J52/(Vm!J52*10^9)</f>
        <v>83.651590499999998</v>
      </c>
      <c r="K52" s="2">
        <f>GVAm!K52/(Vm!K52*10^9)</f>
        <v>83.651590499999998</v>
      </c>
      <c r="L52" s="2">
        <f>GVAm!L52/(Vm!L52*10^9)</f>
        <v>91.065217666666669</v>
      </c>
      <c r="M52" s="2">
        <f>GVAm!M52/(Vm!M52*10^9)</f>
        <v>91.065217666666669</v>
      </c>
      <c r="N52" s="2">
        <f>GVAm!N52/(Vm!N52*10^9)</f>
        <v>91.065217666666669</v>
      </c>
      <c r="O52" s="2">
        <f>GVAm!O52/(Vm!O52*10^9)</f>
        <v>91.065217666666669</v>
      </c>
      <c r="P52" s="2">
        <f>GVAm!P52/(Vm!P52*10^9)</f>
        <v>91.065217666666669</v>
      </c>
    </row>
    <row r="53" spans="1:16" x14ac:dyDescent="0.25">
      <c r="A53" t="s">
        <v>113</v>
      </c>
      <c r="B53" t="s">
        <v>209</v>
      </c>
      <c r="C53" s="2">
        <f>GVAm!C53/(Vm!C53*10^9)</f>
        <v>537.8066429418742</v>
      </c>
      <c r="D53" s="2">
        <f>GVAm!D53/(Vm!D53*10^9)</f>
        <v>537.8066429418742</v>
      </c>
      <c r="E53" s="2">
        <f>GVAm!E53/(Vm!E53*10^9)</f>
        <v>537.8066429418742</v>
      </c>
      <c r="F53" s="2">
        <f>GVAm!F53/(Vm!F53*10^9)</f>
        <v>537.8066429418742</v>
      </c>
      <c r="G53" s="2">
        <f>GVAm!G53/(Vm!G53*10^9)</f>
        <v>304.86799999999999</v>
      </c>
      <c r="H53" s="2">
        <f>GVAm!H53/(Vm!H53*10^9)</f>
        <v>304.86799999999999</v>
      </c>
      <c r="I53" s="2">
        <f>GVAm!I53/(Vm!I53*10^9)</f>
        <v>304.86799999999999</v>
      </c>
      <c r="J53" s="2">
        <f>GVAm!J53/(Vm!J53*10^9)</f>
        <v>304.86799999999999</v>
      </c>
      <c r="K53" s="2">
        <f>GVAm!K53/(Vm!K53*10^9)</f>
        <v>304.86799999999999</v>
      </c>
      <c r="L53" s="2">
        <f>GVAm!L53/(Vm!L53*10^9)</f>
        <v>268.625</v>
      </c>
      <c r="M53" s="2">
        <f>GVAm!M53/(Vm!M53*10^9)</f>
        <v>268.625</v>
      </c>
      <c r="N53" s="2">
        <f>GVAm!N53/(Vm!N53*10^9)</f>
        <v>268.625</v>
      </c>
      <c r="O53" s="2">
        <f>GVAm!O53/(Vm!O53*10^9)</f>
        <v>268.625</v>
      </c>
      <c r="P53" s="2">
        <f>GVAm!P53/(Vm!P53*10^9)</f>
        <v>268.625</v>
      </c>
    </row>
    <row r="54" spans="1:16" x14ac:dyDescent="0.25">
      <c r="A54" t="s">
        <v>121</v>
      </c>
      <c r="B54" t="s">
        <v>210</v>
      </c>
      <c r="C54" s="2">
        <f>GVAm!C54/(Vm!C54*10^9)</f>
        <v>71.955074689655177</v>
      </c>
      <c r="D54" s="2">
        <f>GVAm!D54/(Vm!D54*10^9)</f>
        <v>71.955074689655177</v>
      </c>
      <c r="E54" s="2">
        <f>GVAm!E54/(Vm!E54*10^9)</f>
        <v>71.955074689655177</v>
      </c>
      <c r="F54" s="2">
        <f>GVAm!F54/(Vm!F54*10^9)</f>
        <v>71.955074689655177</v>
      </c>
      <c r="G54" s="2">
        <f>GVAm!G54/(Vm!G54*10^9)</f>
        <v>77.268481844827591</v>
      </c>
      <c r="H54" s="2">
        <f>GVAm!H54/(Vm!H54*10^9)</f>
        <v>77.268481844827591</v>
      </c>
      <c r="I54" s="2">
        <f>GVAm!I54/(Vm!I54*10^9)</f>
        <v>77.268481844827591</v>
      </c>
      <c r="J54" s="2">
        <f>GVAm!J54/(Vm!J54*10^9)</f>
        <v>77.268481844827591</v>
      </c>
      <c r="K54" s="2">
        <f>GVAm!K54/(Vm!K54*10^9)</f>
        <v>77.268481844827591</v>
      </c>
      <c r="L54" s="2">
        <f>GVAm!L54/(Vm!L54*10^9)</f>
        <v>87.500286310344833</v>
      </c>
      <c r="M54" s="2">
        <f>GVAm!M54/(Vm!M54*10^9)</f>
        <v>87.500286310344833</v>
      </c>
      <c r="N54" s="2">
        <f>GVAm!N54/(Vm!N54*10^9)</f>
        <v>87.500286310344833</v>
      </c>
      <c r="O54" s="2">
        <f>GVAm!O54/(Vm!O54*10^9)</f>
        <v>87.500286310344833</v>
      </c>
      <c r="P54" s="2">
        <f>GVAm!P54/(Vm!P54*10^9)</f>
        <v>87.500286310344833</v>
      </c>
    </row>
    <row r="55" spans="1:16" x14ac:dyDescent="0.25">
      <c r="A55" t="s">
        <v>122</v>
      </c>
      <c r="B55" t="s">
        <v>211</v>
      </c>
      <c r="C55" s="2">
        <f>GVAm!C55/(Vm!C55*10^9)</f>
        <v>35.679700342105264</v>
      </c>
      <c r="D55" s="2">
        <f>GVAm!D55/(Vm!D55*10^9)</f>
        <v>35.679700342105264</v>
      </c>
      <c r="E55" s="2">
        <f>GVAm!E55/(Vm!E55*10^9)</f>
        <v>35.679700342105264</v>
      </c>
      <c r="F55" s="2">
        <f>GVAm!F55/(Vm!F55*10^9)</f>
        <v>35.679700342105264</v>
      </c>
      <c r="G55" s="2">
        <f>GVAm!G55/(Vm!G55*10^9)</f>
        <v>34.995943763157896</v>
      </c>
      <c r="H55" s="2">
        <f>GVAm!H55/(Vm!H55*10^9)</f>
        <v>34.995943763157896</v>
      </c>
      <c r="I55" s="2">
        <f>GVAm!I55/(Vm!I55*10^9)</f>
        <v>34.995943763157896</v>
      </c>
      <c r="J55" s="2">
        <f>GVAm!J55/(Vm!J55*10^9)</f>
        <v>34.995943763157896</v>
      </c>
      <c r="K55" s="2">
        <f>GVAm!K55/(Vm!K55*10^9)</f>
        <v>34.995943763157896</v>
      </c>
      <c r="L55" s="2">
        <f>GVAm!L55/(Vm!L55*10^9)</f>
        <v>37.85922978947368</v>
      </c>
      <c r="M55" s="2">
        <f>GVAm!M55/(Vm!M55*10^9)</f>
        <v>37.85922978947368</v>
      </c>
      <c r="N55" s="2">
        <f>GVAm!N55/(Vm!N55*10^9)</f>
        <v>37.85922978947368</v>
      </c>
      <c r="O55" s="2">
        <f>GVAm!O55/(Vm!O55*10^9)</f>
        <v>37.85922978947368</v>
      </c>
      <c r="P55" s="2">
        <f>GVAm!P55/(Vm!P55*10^9)</f>
        <v>37.85922978947368</v>
      </c>
    </row>
    <row r="56" spans="1:16" x14ac:dyDescent="0.25">
      <c r="A56" t="s">
        <v>123</v>
      </c>
      <c r="B56" t="s">
        <v>212</v>
      </c>
      <c r="C56" s="2">
        <f>GVAm!C56/(Vm!C56*10^9)</f>
        <v>9.799536102702703</v>
      </c>
      <c r="D56" s="2">
        <f>GVAm!D56/(Vm!D56*10^9)</f>
        <v>9.799536102702703</v>
      </c>
      <c r="E56" s="2">
        <f>GVAm!E56/(Vm!E56*10^9)</f>
        <v>9.799536102702703</v>
      </c>
      <c r="F56" s="2">
        <f>GVAm!F56/(Vm!F56*10^9)</f>
        <v>9.799536102702703</v>
      </c>
      <c r="G56" s="2">
        <f>GVAm!G56/(Vm!G56*10^9)</f>
        <v>3.3225969189189191</v>
      </c>
      <c r="H56" s="2">
        <f>GVAm!H56/(Vm!H56*10^9)</f>
        <v>3.3225969189189191</v>
      </c>
      <c r="I56" s="2">
        <f>GVAm!I56/(Vm!I56*10^9)</f>
        <v>3.3225969189189191</v>
      </c>
      <c r="J56" s="2">
        <f>GVAm!J56/(Vm!J56*10^9)</f>
        <v>3.3225969189189191</v>
      </c>
      <c r="K56" s="2">
        <f>GVAm!K56/(Vm!K56*10^9)</f>
        <v>3.3225969189189191</v>
      </c>
      <c r="L56" s="2">
        <f>GVAm!L56/(Vm!L56*10^9)</f>
        <v>3.8026789351351353</v>
      </c>
      <c r="M56" s="2">
        <f>GVAm!M56/(Vm!M56*10^9)</f>
        <v>3.8026789351351353</v>
      </c>
      <c r="N56" s="2">
        <f>GVAm!N56/(Vm!N56*10^9)</f>
        <v>3.8026789351351353</v>
      </c>
      <c r="O56" s="2">
        <f>GVAm!O56/(Vm!O56*10^9)</f>
        <v>3.8026789351351353</v>
      </c>
      <c r="P56" s="2">
        <f>GVAm!P56/(Vm!P56*10^9)</f>
        <v>3.8026789351351353</v>
      </c>
    </row>
    <row r="57" spans="1:16" x14ac:dyDescent="0.25">
      <c r="A57" t="s">
        <v>124</v>
      </c>
      <c r="B57" t="s">
        <v>213</v>
      </c>
      <c r="C57" s="2">
        <f>GVAm!C57/(Vm!C57*10^9)</f>
        <v>48.107319629999999</v>
      </c>
      <c r="D57" s="2">
        <f>GVAm!D57/(Vm!D57*10^9)</f>
        <v>48.107319629999999</v>
      </c>
      <c r="E57" s="2">
        <f>GVAm!E57/(Vm!E57*10^9)</f>
        <v>48.107319629999999</v>
      </c>
      <c r="F57" s="2">
        <f>GVAm!F57/(Vm!F57*10^9)</f>
        <v>48.107319629999999</v>
      </c>
      <c r="G57" s="2">
        <f>GVAm!G57/(Vm!G57*10^9)</f>
        <v>47.398131399999997</v>
      </c>
      <c r="H57" s="2">
        <f>GVAm!H57/(Vm!H57*10^9)</f>
        <v>47.398131399999997</v>
      </c>
      <c r="I57" s="2">
        <f>GVAm!I57/(Vm!I57*10^9)</f>
        <v>47.398131399999997</v>
      </c>
      <c r="J57" s="2">
        <f>GVAm!J57/(Vm!J57*10^9)</f>
        <v>47.398131399999997</v>
      </c>
      <c r="K57" s="2">
        <f>GVAm!K57/(Vm!K57*10^9)</f>
        <v>47.398131399999997</v>
      </c>
      <c r="L57" s="2">
        <f>GVAm!L57/(Vm!L57*10^9)</f>
        <v>47.310607789999999</v>
      </c>
      <c r="M57" s="2">
        <f>GVAm!M57/(Vm!M57*10^9)</f>
        <v>47.310607789999999</v>
      </c>
      <c r="N57" s="2">
        <f>GVAm!N57/(Vm!N57*10^9)</f>
        <v>47.310607789999999</v>
      </c>
      <c r="O57" s="2">
        <f>GVAm!O57/(Vm!O57*10^9)</f>
        <v>47.310607789999999</v>
      </c>
      <c r="P57" s="2">
        <f>GVAm!P57/(Vm!P57*10^9)</f>
        <v>47.310607789999999</v>
      </c>
    </row>
    <row r="58" spans="1:16" x14ac:dyDescent="0.25">
      <c r="A58" t="s">
        <v>125</v>
      </c>
      <c r="B58" t="s">
        <v>214</v>
      </c>
      <c r="C58" s="2">
        <f>GVAm!C58/(Vm!C58*10^9)</f>
        <v>58.741943291826708</v>
      </c>
      <c r="D58" s="2">
        <f>GVAm!D58/(Vm!D58*10^9)</f>
        <v>58.741943291826708</v>
      </c>
      <c r="E58" s="2">
        <f>GVAm!E58/(Vm!E58*10^9)</f>
        <v>58.741943291826708</v>
      </c>
      <c r="F58" s="2">
        <f>GVAm!F58/(Vm!F58*10^9)</f>
        <v>58.741943291826708</v>
      </c>
      <c r="G58" s="2">
        <f>GVAm!G58/(Vm!G58*10^9)</f>
        <v>19.495513180000003</v>
      </c>
      <c r="H58" s="2">
        <f>GVAm!H58/(Vm!H58*10^9)</f>
        <v>19.495513180000003</v>
      </c>
      <c r="I58" s="2">
        <f>GVAm!I58/(Vm!I58*10^9)</f>
        <v>19.495513180000003</v>
      </c>
      <c r="J58" s="2">
        <f>GVAm!J58/(Vm!J58*10^9)</f>
        <v>19.495513180000003</v>
      </c>
      <c r="K58" s="2">
        <f>GVAm!K58/(Vm!K58*10^9)</f>
        <v>19.495513180000003</v>
      </c>
      <c r="L58" s="2">
        <f>GVAm!L58/(Vm!L58*10^9)</f>
        <v>19.442111735529412</v>
      </c>
      <c r="M58" s="2">
        <f>GVAm!M58/(Vm!M58*10^9)</f>
        <v>19.442111735529412</v>
      </c>
      <c r="N58" s="2">
        <f>GVAm!N58/(Vm!N58*10^9)</f>
        <v>19.442111735529412</v>
      </c>
      <c r="O58" s="2">
        <f>GVAm!O58/(Vm!O58*10^9)</f>
        <v>19.442111735529412</v>
      </c>
      <c r="P58" s="2">
        <f>GVAm!P58/(Vm!P58*10^9)</f>
        <v>19.442111735529412</v>
      </c>
    </row>
    <row r="59" spans="1:16" x14ac:dyDescent="0.25">
      <c r="A59" t="s">
        <v>126</v>
      </c>
      <c r="B59" t="s">
        <v>215</v>
      </c>
      <c r="C59" s="2">
        <f>GVAm!C59/(Vm!C59*10^9)</f>
        <v>24.662565853333334</v>
      </c>
      <c r="D59" s="2">
        <f>GVAm!D59/(Vm!D59*10^9)</f>
        <v>24.662565853333334</v>
      </c>
      <c r="E59" s="2">
        <f>GVAm!E59/(Vm!E59*10^9)</f>
        <v>24.662565853333334</v>
      </c>
      <c r="F59" s="2">
        <f>GVAm!F59/(Vm!F59*10^9)</f>
        <v>24.662565853333334</v>
      </c>
      <c r="G59" s="2">
        <f>GVAm!G59/(Vm!G59*10^9)</f>
        <v>15.766766711111112</v>
      </c>
      <c r="H59" s="2">
        <f>GVAm!H59/(Vm!H59*10^9)</f>
        <v>15.766766711111112</v>
      </c>
      <c r="I59" s="2">
        <f>GVAm!I59/(Vm!I59*10^9)</f>
        <v>15.766766711111112</v>
      </c>
      <c r="J59" s="2">
        <f>GVAm!J59/(Vm!J59*10^9)</f>
        <v>15.766766711111112</v>
      </c>
      <c r="K59" s="2">
        <f>GVAm!K59/(Vm!K59*10^9)</f>
        <v>15.766766711111112</v>
      </c>
      <c r="L59" s="2">
        <f>GVAm!L59/(Vm!L59*10^9)</f>
        <v>18.861384693333335</v>
      </c>
      <c r="M59" s="2">
        <f>GVAm!M59/(Vm!M59*10^9)</f>
        <v>18.861384693333335</v>
      </c>
      <c r="N59" s="2">
        <f>GVAm!N59/(Vm!N59*10^9)</f>
        <v>18.861384693333335</v>
      </c>
      <c r="O59" s="2">
        <f>GVAm!O59/(Vm!O59*10^9)</f>
        <v>18.861384693333335</v>
      </c>
      <c r="P59" s="2">
        <f>GVAm!P59/(Vm!P59*10^9)</f>
        <v>18.861384693333335</v>
      </c>
    </row>
    <row r="60" spans="1:16" x14ac:dyDescent="0.25">
      <c r="A60" t="s">
        <v>127</v>
      </c>
      <c r="B60" t="s">
        <v>216</v>
      </c>
      <c r="C60" s="2">
        <f>GVAm!C60/(Vm!C60*10^9)</f>
        <v>131.84965773333334</v>
      </c>
      <c r="D60" s="2">
        <f>GVAm!D60/(Vm!D60*10^9)</f>
        <v>131.84965773333334</v>
      </c>
      <c r="E60" s="2">
        <f>GVAm!E60/(Vm!E60*10^9)</f>
        <v>131.84965773333334</v>
      </c>
      <c r="F60" s="2">
        <f>GVAm!F60/(Vm!F60*10^9)</f>
        <v>131.84965773333334</v>
      </c>
      <c r="G60" s="2">
        <f>GVAm!G60/(Vm!G60*10^9)</f>
        <v>265.33160965333332</v>
      </c>
      <c r="H60" s="2">
        <f>GVAm!H60/(Vm!H60*10^9)</f>
        <v>265.33160965333332</v>
      </c>
      <c r="I60" s="2">
        <f>GVAm!I60/(Vm!I60*10^9)</f>
        <v>265.33160965333332</v>
      </c>
      <c r="J60" s="2">
        <f>GVAm!J60/(Vm!J60*10^9)</f>
        <v>265.33160965333332</v>
      </c>
      <c r="K60" s="2">
        <f>GVAm!K60/(Vm!K60*10^9)</f>
        <v>265.33160965333332</v>
      </c>
      <c r="L60" s="2">
        <f>GVAm!L60/(Vm!L60*10^9)</f>
        <v>88.507044506666674</v>
      </c>
      <c r="M60" s="2">
        <f>GVAm!M60/(Vm!M60*10^9)</f>
        <v>88.507044506666674</v>
      </c>
      <c r="N60" s="2">
        <f>GVAm!N60/(Vm!N60*10^9)</f>
        <v>88.507044506666674</v>
      </c>
      <c r="O60" s="2">
        <f>GVAm!O60/(Vm!O60*10^9)</f>
        <v>88.507044506666674</v>
      </c>
      <c r="P60" s="2">
        <f>GVAm!P60/(Vm!P60*10^9)</f>
        <v>88.507044506666674</v>
      </c>
    </row>
    <row r="61" spans="1:16" x14ac:dyDescent="0.25">
      <c r="A61" t="s">
        <v>128</v>
      </c>
      <c r="B61" t="s">
        <v>217</v>
      </c>
      <c r="C61" s="2">
        <f>GVAm!C61/(Vm!C61*10^9)</f>
        <v>22.089959556386091</v>
      </c>
      <c r="D61" s="2">
        <f>GVAm!D61/(Vm!D61*10^9)</f>
        <v>22.089959556386091</v>
      </c>
      <c r="E61" s="2">
        <f>GVAm!E61/(Vm!E61*10^9)</f>
        <v>22.089959556386091</v>
      </c>
      <c r="F61" s="2">
        <f>GVAm!F61/(Vm!F61*10^9)</f>
        <v>22.089959556386091</v>
      </c>
      <c r="G61" s="2">
        <f>GVAm!G61/(Vm!G61*10^9)</f>
        <v>6.340862354566136</v>
      </c>
      <c r="H61" s="2">
        <f>GVAm!H61/(Vm!H61*10^9)</f>
        <v>6.340862354566136</v>
      </c>
      <c r="I61" s="2">
        <f>GVAm!I61/(Vm!I61*10^9)</f>
        <v>6.340862354566136</v>
      </c>
      <c r="J61" s="2">
        <f>GVAm!J61/(Vm!J61*10^9)</f>
        <v>6.340862354566136</v>
      </c>
      <c r="K61" s="2">
        <f>GVAm!K61/(Vm!K61*10^9)</f>
        <v>6.340862354566136</v>
      </c>
      <c r="L61" s="2">
        <f>GVAm!L61/(Vm!L61*10^9)</f>
        <v>7.9932703851153724</v>
      </c>
      <c r="M61" s="2">
        <f>GVAm!M61/(Vm!M61*10^9)</f>
        <v>7.9932703851153724</v>
      </c>
      <c r="N61" s="2">
        <f>GVAm!N61/(Vm!N61*10^9)</f>
        <v>7.9932703851153724</v>
      </c>
      <c r="O61" s="2">
        <f>GVAm!O61/(Vm!O61*10^9)</f>
        <v>7.9932703851153724</v>
      </c>
      <c r="P61" s="2">
        <f>GVAm!P61/(Vm!P61*10^9)</f>
        <v>7.9932703851153724</v>
      </c>
    </row>
    <row r="62" spans="1:16" x14ac:dyDescent="0.25">
      <c r="A62" t="s">
        <v>129</v>
      </c>
      <c r="B62" t="s">
        <v>218</v>
      </c>
      <c r="C62" s="2">
        <f>GVAm!C62/(Vm!C62*10^9)</f>
        <v>86.361716936507946</v>
      </c>
      <c r="D62" s="2">
        <f>GVAm!D62/(Vm!D62*10^9)</f>
        <v>86.361716936507946</v>
      </c>
      <c r="E62" s="2">
        <f>GVAm!E62/(Vm!E62*10^9)</f>
        <v>86.361716936507946</v>
      </c>
      <c r="F62" s="2">
        <f>GVAm!F62/(Vm!F62*10^9)</f>
        <v>86.361716936507946</v>
      </c>
      <c r="G62" s="2">
        <f>GVAm!G62/(Vm!G62*10^9)</f>
        <v>100.73924168253969</v>
      </c>
      <c r="H62" s="2">
        <f>GVAm!H62/(Vm!H62*10^9)</f>
        <v>100.73924168253969</v>
      </c>
      <c r="I62" s="2">
        <f>GVAm!I62/(Vm!I62*10^9)</f>
        <v>100.73924168253969</v>
      </c>
      <c r="J62" s="2">
        <f>GVAm!J62/(Vm!J62*10^9)</f>
        <v>100.73924168253969</v>
      </c>
      <c r="K62" s="2">
        <f>GVAm!K62/(Vm!K62*10^9)</f>
        <v>100.73924168253969</v>
      </c>
      <c r="L62" s="2">
        <f>GVAm!L62/(Vm!L62*10^9)</f>
        <v>112.62483707936508</v>
      </c>
      <c r="M62" s="2">
        <f>GVAm!M62/(Vm!M62*10^9)</f>
        <v>112.62483707936508</v>
      </c>
      <c r="N62" s="2">
        <f>GVAm!N62/(Vm!N62*10^9)</f>
        <v>112.62483707936508</v>
      </c>
      <c r="O62" s="2">
        <f>GVAm!O62/(Vm!O62*10^9)</f>
        <v>112.62483707936508</v>
      </c>
      <c r="P62" s="2">
        <f>GVAm!P62/(Vm!P62*10^9)</f>
        <v>112.62483707936508</v>
      </c>
    </row>
    <row r="63" spans="1:16" x14ac:dyDescent="0.25">
      <c r="A63" t="s">
        <v>130</v>
      </c>
      <c r="B63" t="s">
        <v>219</v>
      </c>
      <c r="C63" s="2">
        <f>GVAm!C63/(Vm!C63*10^9)</f>
        <v>86.953547903005457</v>
      </c>
      <c r="D63" s="2">
        <f>GVAm!D63/(Vm!D63*10^9)</f>
        <v>86.953547903005457</v>
      </c>
      <c r="E63" s="2">
        <f>GVAm!E63/(Vm!E63*10^9)</f>
        <v>86.953547903005457</v>
      </c>
      <c r="F63" s="2">
        <f>GVAm!F63/(Vm!F63*10^9)</f>
        <v>86.953547903005457</v>
      </c>
      <c r="G63" s="2">
        <f>GVAm!G63/(Vm!G63*10^9)</f>
        <v>97.293567011111108</v>
      </c>
      <c r="H63" s="2">
        <f>GVAm!H63/(Vm!H63*10^9)</f>
        <v>97.293567011111108</v>
      </c>
      <c r="I63" s="2">
        <f>GVAm!I63/(Vm!I63*10^9)</f>
        <v>97.293567011111108</v>
      </c>
      <c r="J63" s="2">
        <f>GVAm!J63/(Vm!J63*10^9)</f>
        <v>97.293567011111108</v>
      </c>
      <c r="K63" s="2">
        <f>GVAm!K63/(Vm!K63*10^9)</f>
        <v>97.293567011111108</v>
      </c>
      <c r="L63" s="2">
        <f>GVAm!L63/(Vm!L63*10^9)</f>
        <v>197.00068247602442</v>
      </c>
      <c r="M63" s="2">
        <f>GVAm!M63/(Vm!M63*10^9)</f>
        <v>197.00068247602442</v>
      </c>
      <c r="N63" s="2">
        <f>GVAm!N63/(Vm!N63*10^9)</f>
        <v>197.00068247602442</v>
      </c>
      <c r="O63" s="2">
        <f>GVAm!O63/(Vm!O63*10^9)</f>
        <v>197.00068247602442</v>
      </c>
      <c r="P63" s="2">
        <f>GVAm!P63/(Vm!P63*10^9)</f>
        <v>197.00068247602442</v>
      </c>
    </row>
    <row r="64" spans="1:16" x14ac:dyDescent="0.25">
      <c r="A64" t="s">
        <v>131</v>
      </c>
      <c r="B64" t="s">
        <v>220</v>
      </c>
      <c r="C64" s="2">
        <f>GVAm!C64/(Vm!C64*10^9)</f>
        <v>85.542340879999998</v>
      </c>
      <c r="D64" s="2">
        <f>GVAm!D64/(Vm!D64*10^9)</f>
        <v>85.542340879999998</v>
      </c>
      <c r="E64" s="2">
        <f>GVAm!E64/(Vm!E64*10^9)</f>
        <v>85.542340879999998</v>
      </c>
      <c r="F64" s="2">
        <f>GVAm!F64/(Vm!F64*10^9)</f>
        <v>85.542340879999998</v>
      </c>
      <c r="G64" s="2">
        <f>GVAm!G64/(Vm!G64*10^9)</f>
        <v>88.035751899999994</v>
      </c>
      <c r="H64" s="2">
        <f>GVAm!H64/(Vm!H64*10^9)</f>
        <v>88.035751899999994</v>
      </c>
      <c r="I64" s="2">
        <f>GVAm!I64/(Vm!I64*10^9)</f>
        <v>88.035751899999994</v>
      </c>
      <c r="J64" s="2">
        <f>GVAm!J64/(Vm!J64*10^9)</f>
        <v>88.035751899999994</v>
      </c>
      <c r="K64" s="2">
        <f>GVAm!K64/(Vm!K64*10^9)</f>
        <v>88.035751899999994</v>
      </c>
      <c r="L64" s="2">
        <f>GVAm!L64/(Vm!L64*10^9)</f>
        <v>104.54144594</v>
      </c>
      <c r="M64" s="2">
        <f>GVAm!M64/(Vm!M64*10^9)</f>
        <v>104.54144594</v>
      </c>
      <c r="N64" s="2">
        <f>GVAm!N64/(Vm!N64*10^9)</f>
        <v>104.54144594</v>
      </c>
      <c r="O64" s="2">
        <f>GVAm!O64/(Vm!O64*10^9)</f>
        <v>104.54144594</v>
      </c>
      <c r="P64" s="2">
        <f>GVAm!P64/(Vm!P64*10^9)</f>
        <v>104.54144594</v>
      </c>
    </row>
    <row r="65" spans="1:16" x14ac:dyDescent="0.25">
      <c r="A65" t="s">
        <v>132</v>
      </c>
      <c r="B65" t="s">
        <v>221</v>
      </c>
      <c r="C65" s="2">
        <f>GVAm!C65/(Vm!C65*10^9)</f>
        <v>2342.5954478157246</v>
      </c>
      <c r="D65" s="2">
        <f>GVAm!D65/(Vm!D65*10^9)</f>
        <v>2342.5954478157246</v>
      </c>
      <c r="E65" s="2">
        <f>GVAm!E65/(Vm!E65*10^9)</f>
        <v>2342.5954478157246</v>
      </c>
      <c r="F65" s="2">
        <f>GVAm!F65/(Vm!F65*10^9)</f>
        <v>2342.5954478157246</v>
      </c>
      <c r="G65" s="2">
        <f>GVAm!G65/(Vm!G65*10^9)</f>
        <v>1455.9605164355323</v>
      </c>
      <c r="H65" s="2">
        <f>GVAm!H65/(Vm!H65*10^9)</f>
        <v>1455.9605164355323</v>
      </c>
      <c r="I65" s="2">
        <f>GVAm!I65/(Vm!I65*10^9)</f>
        <v>1455.9605164355323</v>
      </c>
      <c r="J65" s="2">
        <f>GVAm!J65/(Vm!J65*10^9)</f>
        <v>1455.9605164355323</v>
      </c>
      <c r="K65" s="2">
        <f>GVAm!K65/(Vm!K65*10^9)</f>
        <v>1455.9605164355323</v>
      </c>
      <c r="L65" s="2">
        <f>GVAm!L65/(Vm!L65*10^9)</f>
        <v>1717.3269230769231</v>
      </c>
      <c r="M65" s="2">
        <f>GVAm!M65/(Vm!M65*10^9)</f>
        <v>1717.3269230769231</v>
      </c>
      <c r="N65" s="2">
        <f>GVAm!N65/(Vm!N65*10^9)</f>
        <v>1717.3269230769231</v>
      </c>
      <c r="O65" s="2">
        <f>GVAm!O65/(Vm!O65*10^9)</f>
        <v>1717.3269230769231</v>
      </c>
      <c r="P65" s="2">
        <f>GVAm!P65/(Vm!P65*10^9)</f>
        <v>1717.3269230769231</v>
      </c>
    </row>
    <row r="66" spans="1:16" x14ac:dyDescent="0.25">
      <c r="A66" t="s">
        <v>134</v>
      </c>
      <c r="B66" t="s">
        <v>222</v>
      </c>
      <c r="C66" s="2">
        <f>GVAm!C66/(Vm!C66*10^9)</f>
        <v>387.00306339999997</v>
      </c>
      <c r="D66" s="2">
        <f>GVAm!D66/(Vm!D66*10^9)</f>
        <v>387.00306339999997</v>
      </c>
      <c r="E66" s="2">
        <f>GVAm!E66/(Vm!E66*10^9)</f>
        <v>387.00306339999997</v>
      </c>
      <c r="F66" s="2">
        <f>GVAm!F66/(Vm!F66*10^9)</f>
        <v>387.00306339999997</v>
      </c>
      <c r="G66" s="2">
        <f>GVAm!G66/(Vm!G66*10^9)</f>
        <v>527.30913320000002</v>
      </c>
      <c r="H66" s="2">
        <f>GVAm!H66/(Vm!H66*10^9)</f>
        <v>527.30913320000002</v>
      </c>
      <c r="I66" s="2">
        <f>GVAm!I66/(Vm!I66*10^9)</f>
        <v>527.30913320000002</v>
      </c>
      <c r="J66" s="2">
        <f>GVAm!J66/(Vm!J66*10^9)</f>
        <v>527.30913320000002</v>
      </c>
      <c r="K66" s="2">
        <f>GVAm!K66/(Vm!K66*10^9)</f>
        <v>527.30913320000002</v>
      </c>
      <c r="L66" s="2">
        <f>GVAm!L66/(Vm!L66*10^9)</f>
        <v>608.11047580000002</v>
      </c>
      <c r="M66" s="2">
        <f>GVAm!M66/(Vm!M66*10^9)</f>
        <v>608.11047580000002</v>
      </c>
      <c r="N66" s="2">
        <f>GVAm!N66/(Vm!N66*10^9)</f>
        <v>608.11047580000002</v>
      </c>
      <c r="O66" s="2">
        <f>GVAm!O66/(Vm!O66*10^9)</f>
        <v>608.11047580000002</v>
      </c>
      <c r="P66" s="2">
        <f>GVAm!P66/(Vm!P66*10^9)</f>
        <v>608.11047580000002</v>
      </c>
    </row>
    <row r="67" spans="1:16" x14ac:dyDescent="0.25">
      <c r="A67" t="s">
        <v>135</v>
      </c>
      <c r="B67" t="s">
        <v>223</v>
      </c>
      <c r="C67" s="2">
        <f>GVAm!C67/(Vm!C67*10^9)</f>
        <v>171.05222224615383</v>
      </c>
      <c r="D67" s="2">
        <f>GVAm!D67/(Vm!D67*10^9)</f>
        <v>171.05222224615383</v>
      </c>
      <c r="E67" s="2">
        <f>GVAm!E67/(Vm!E67*10^9)</f>
        <v>171.05222224615383</v>
      </c>
      <c r="F67" s="2">
        <f>GVAm!F67/(Vm!F67*10^9)</f>
        <v>171.05222224615383</v>
      </c>
      <c r="G67" s="2">
        <f>GVAm!G67/(Vm!G67*10^9)</f>
        <v>70.113687323076917</v>
      </c>
      <c r="H67" s="2">
        <f>GVAm!H67/(Vm!H67*10^9)</f>
        <v>70.113687323076917</v>
      </c>
      <c r="I67" s="2">
        <f>GVAm!I67/(Vm!I67*10^9)</f>
        <v>70.113687323076917</v>
      </c>
      <c r="J67" s="2">
        <f>GVAm!J67/(Vm!J67*10^9)</f>
        <v>70.113687323076917</v>
      </c>
      <c r="K67" s="2">
        <f>GVAm!K67/(Vm!K67*10^9)</f>
        <v>70.113687323076917</v>
      </c>
      <c r="L67" s="2">
        <f>GVAm!L67/(Vm!L67*10^9)</f>
        <v>79.035802415384609</v>
      </c>
      <c r="M67" s="2">
        <f>GVAm!M67/(Vm!M67*10^9)</f>
        <v>79.035802415384609</v>
      </c>
      <c r="N67" s="2">
        <f>GVAm!N67/(Vm!N67*10^9)</f>
        <v>79.035802415384609</v>
      </c>
      <c r="O67" s="2">
        <f>GVAm!O67/(Vm!O67*10^9)</f>
        <v>79.035802415384609</v>
      </c>
      <c r="P67" s="2">
        <f>GVAm!P67/(Vm!P67*10^9)</f>
        <v>79.035802415384609</v>
      </c>
    </row>
    <row r="68" spans="1:16" x14ac:dyDescent="0.25">
      <c r="A68" t="s">
        <v>136</v>
      </c>
      <c r="B68" t="s">
        <v>224</v>
      </c>
      <c r="C68" s="2">
        <f>GVAm!C68/(Vm!C68*10^9)</f>
        <v>58.748068830769228</v>
      </c>
      <c r="D68" s="2">
        <f>GVAm!D68/(Vm!D68*10^9)</f>
        <v>58.748068830769228</v>
      </c>
      <c r="E68" s="2">
        <f>GVAm!E68/(Vm!E68*10^9)</f>
        <v>58.748068830769228</v>
      </c>
      <c r="F68" s="2">
        <f>GVAm!F68/(Vm!F68*10^9)</f>
        <v>58.748068830769228</v>
      </c>
      <c r="G68" s="2">
        <f>GVAm!G68/(Vm!G68*10^9)</f>
        <v>66.580739746153853</v>
      </c>
      <c r="H68" s="2">
        <f>GVAm!H68/(Vm!H68*10^9)</f>
        <v>66.580739746153853</v>
      </c>
      <c r="I68" s="2">
        <f>GVAm!I68/(Vm!I68*10^9)</f>
        <v>66.580739746153853</v>
      </c>
      <c r="J68" s="2">
        <f>GVAm!J68/(Vm!J68*10^9)</f>
        <v>66.580739746153853</v>
      </c>
      <c r="K68" s="2">
        <f>GVAm!K68/(Vm!K68*10^9)</f>
        <v>66.580739746153853</v>
      </c>
      <c r="L68" s="2">
        <f>GVAm!L68/(Vm!L68*10^9)</f>
        <v>62.698289584615388</v>
      </c>
      <c r="M68" s="2">
        <f>GVAm!M68/(Vm!M68*10^9)</f>
        <v>62.698289584615388</v>
      </c>
      <c r="N68" s="2">
        <f>GVAm!N68/(Vm!N68*10^9)</f>
        <v>62.698289584615388</v>
      </c>
      <c r="O68" s="2">
        <f>GVAm!O68/(Vm!O68*10^9)</f>
        <v>62.698289584615388</v>
      </c>
      <c r="P68" s="2">
        <f>GVAm!P68/(Vm!P68*10^9)</f>
        <v>62.698289584615388</v>
      </c>
    </row>
    <row r="69" spans="1:16" x14ac:dyDescent="0.25">
      <c r="A69" t="s">
        <v>137</v>
      </c>
      <c r="B69" t="s">
        <v>225</v>
      </c>
      <c r="C69" s="2">
        <f>GVAm!C69/(Vm!C69*10^9)</f>
        <v>29.226808015209127</v>
      </c>
      <c r="D69" s="2">
        <f>GVAm!D69/(Vm!D69*10^9)</f>
        <v>29.226808015209127</v>
      </c>
      <c r="E69" s="2">
        <f>GVAm!E69/(Vm!E69*10^9)</f>
        <v>29.226808015209127</v>
      </c>
      <c r="F69" s="2">
        <f>GVAm!F69/(Vm!F69*10^9)</f>
        <v>29.226808015209127</v>
      </c>
      <c r="G69" s="2">
        <f>GVAm!G69/(Vm!G69*10^9)</f>
        <v>51.50420211302211</v>
      </c>
      <c r="H69" s="2">
        <f>GVAm!H69/(Vm!H69*10^9)</f>
        <v>51.50420211302211</v>
      </c>
      <c r="I69" s="2">
        <f>GVAm!I69/(Vm!I69*10^9)</f>
        <v>51.50420211302211</v>
      </c>
      <c r="J69" s="2">
        <f>GVAm!J69/(Vm!J69*10^9)</f>
        <v>51.50420211302211</v>
      </c>
      <c r="K69" s="2">
        <f>GVAm!K69/(Vm!K69*10^9)</f>
        <v>51.50420211302211</v>
      </c>
      <c r="L69" s="2">
        <f>GVAm!L69/(Vm!L69*10^9)</f>
        <v>55.206746662569145</v>
      </c>
      <c r="M69" s="2">
        <f>GVAm!M69/(Vm!M69*10^9)</f>
        <v>55.206746662569145</v>
      </c>
      <c r="N69" s="2">
        <f>GVAm!N69/(Vm!N69*10^9)</f>
        <v>55.206746662569145</v>
      </c>
      <c r="O69" s="2">
        <f>GVAm!O69/(Vm!O69*10^9)</f>
        <v>55.206746662569145</v>
      </c>
      <c r="P69" s="2">
        <f>GVAm!P69/(Vm!P69*10^9)</f>
        <v>55.206746662569145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35.7109375" bestFit="1" customWidth="1"/>
    <col min="2" max="2" width="15.140625" customWidth="1"/>
  </cols>
  <sheetData>
    <row r="1" spans="1:16" x14ac:dyDescent="0.25">
      <c r="A1" t="s">
        <v>145</v>
      </c>
      <c r="B1" t="s">
        <v>227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2">
        <f>GVAs!C2/(Vs!C2*10^9)</f>
        <v>28.562546110264901</v>
      </c>
      <c r="D2" s="2">
        <f>GVAs!D2/(Vs!D2*10^9)</f>
        <v>28.562546110264901</v>
      </c>
      <c r="E2" s="2">
        <f>GVAs!E2/(Vs!E2*10^9)</f>
        <v>28.562546110264901</v>
      </c>
      <c r="F2" s="2">
        <f>GVAs!F2/(Vs!F2*10^9)</f>
        <v>28.562546110264901</v>
      </c>
      <c r="G2" s="2">
        <f>GVAs!G2/(Vs!G2*10^9)</f>
        <v>22.25415858111111</v>
      </c>
      <c r="H2" s="2">
        <f>GVAs!H2/(Vs!H2*10^9)</f>
        <v>22.25415858111111</v>
      </c>
      <c r="I2" s="2">
        <f>GVAs!I2/(Vs!I2*10^9)</f>
        <v>22.25415858111111</v>
      </c>
      <c r="J2" s="2">
        <f>GVAs!J2/(Vs!J2*10^9)</f>
        <v>22.25415858111111</v>
      </c>
      <c r="K2" s="2">
        <f>GVAs!K2/(Vs!K2*10^9)</f>
        <v>22.25415858111111</v>
      </c>
      <c r="L2" s="2">
        <f>GVAs!L2/(Vs!L2*10^9)</f>
        <v>22.271054312222223</v>
      </c>
      <c r="M2" s="2">
        <f>GVAs!M2/(Vs!M2*10^9)</f>
        <v>22.271054312222223</v>
      </c>
      <c r="N2" s="2">
        <f>GVAs!N2/(Vs!N2*10^9)</f>
        <v>22.271054312222223</v>
      </c>
      <c r="O2" s="2">
        <f>GVAs!O2/(Vs!O2*10^9)</f>
        <v>22.271054312222223</v>
      </c>
      <c r="P2" s="2">
        <f>GVAs!P2/(Vs!P2*10^9)</f>
        <v>22.271054312222223</v>
      </c>
    </row>
    <row r="3" spans="1:16" x14ac:dyDescent="0.25">
      <c r="A3" t="s">
        <v>52</v>
      </c>
      <c r="B3" t="s">
        <v>160</v>
      </c>
      <c r="C3" s="2">
        <f>GVAs!C3/(Vs!C3*10^9)</f>
        <v>160.29826384663536</v>
      </c>
      <c r="D3" s="2">
        <f>GVAs!D3/(Vs!D3*10^9)</f>
        <v>160.29826384663536</v>
      </c>
      <c r="E3" s="2">
        <f>GVAs!E3/(Vs!E3*10^9)</f>
        <v>160.29826384663536</v>
      </c>
      <c r="F3" s="2">
        <f>GVAs!F3/(Vs!F3*10^9)</f>
        <v>160.29826384663536</v>
      </c>
      <c r="G3" s="2">
        <f>GVAs!G3/(Vs!G3*10^9)</f>
        <v>180.47085198435056</v>
      </c>
      <c r="H3" s="2">
        <f>GVAs!H3/(Vs!H3*10^9)</f>
        <v>180.47085198435056</v>
      </c>
      <c r="I3" s="2">
        <f>GVAs!I3/(Vs!I3*10^9)</f>
        <v>180.47085198435056</v>
      </c>
      <c r="J3" s="2">
        <f>GVAs!J3/(Vs!J3*10^9)</f>
        <v>180.47085198435056</v>
      </c>
      <c r="K3" s="2">
        <f>GVAs!K3/(Vs!K3*10^9)</f>
        <v>180.47085198435056</v>
      </c>
      <c r="L3" s="2">
        <f>GVAs!L3/(Vs!L3*10^9)</f>
        <v>159.01196628794992</v>
      </c>
      <c r="M3" s="2">
        <f>GVAs!M3/(Vs!M3*10^9)</f>
        <v>159.01196628794992</v>
      </c>
      <c r="N3" s="2">
        <f>GVAs!N3/(Vs!N3*10^9)</f>
        <v>159.01196628794992</v>
      </c>
      <c r="O3" s="2">
        <f>GVAs!O3/(Vs!O3*10^9)</f>
        <v>159.01196628794992</v>
      </c>
      <c r="P3" s="2">
        <f>GVAs!P3/(Vs!P3*10^9)</f>
        <v>159.01196628794992</v>
      </c>
    </row>
    <row r="4" spans="1:16" x14ac:dyDescent="0.25">
      <c r="A4" t="s">
        <v>53</v>
      </c>
      <c r="B4" t="s">
        <v>161</v>
      </c>
      <c r="C4" s="2">
        <f>GVAs!C4/(Vs!C4*10^9)</f>
        <v>62.945670657576095</v>
      </c>
      <c r="D4" s="2">
        <f>GVAs!D4/(Vs!D4*10^9)</f>
        <v>62.945670657576095</v>
      </c>
      <c r="E4" s="2">
        <f>GVAs!E4/(Vs!E4*10^9)</f>
        <v>62.945670657576095</v>
      </c>
      <c r="F4" s="2">
        <f>GVAs!F4/(Vs!F4*10^9)</f>
        <v>62.945670657576095</v>
      </c>
      <c r="G4" s="2">
        <f>GVAs!G4/(Vs!G4*10^9)</f>
        <v>75.532123134978235</v>
      </c>
      <c r="H4" s="2">
        <f>GVAs!H4/(Vs!H4*10^9)</f>
        <v>75.532123134978235</v>
      </c>
      <c r="I4" s="2">
        <f>GVAs!I4/(Vs!I4*10^9)</f>
        <v>75.532123134978235</v>
      </c>
      <c r="J4" s="2">
        <f>GVAs!J4/(Vs!J4*10^9)</f>
        <v>75.532123134978235</v>
      </c>
      <c r="K4" s="2">
        <f>GVAs!K4/(Vs!K4*10^9)</f>
        <v>75.532123134978235</v>
      </c>
      <c r="L4" s="2">
        <f>GVAs!L4/(Vs!L4*10^9)</f>
        <v>78.54913903483309</v>
      </c>
      <c r="M4" s="2">
        <f>GVAs!M4/(Vs!M4*10^9)</f>
        <v>78.54913903483309</v>
      </c>
      <c r="N4" s="2">
        <f>GVAs!N4/(Vs!N4*10^9)</f>
        <v>78.54913903483309</v>
      </c>
      <c r="O4" s="2">
        <f>GVAs!O4/(Vs!O4*10^9)</f>
        <v>78.54913903483309</v>
      </c>
      <c r="P4" s="2">
        <f>GVAs!P4/(Vs!P4*10^9)</f>
        <v>78.54913903483309</v>
      </c>
    </row>
    <row r="5" spans="1:16" x14ac:dyDescent="0.25">
      <c r="A5" t="s">
        <v>54</v>
      </c>
      <c r="B5" t="s">
        <v>162</v>
      </c>
      <c r="C5" s="2">
        <f>GVAs!C5/(Vs!C5*10^9)</f>
        <v>28.550628430516504</v>
      </c>
      <c r="D5" s="2">
        <f>GVAs!D5/(Vs!D5*10^9)</f>
        <v>28.550628430516504</v>
      </c>
      <c r="E5" s="2">
        <f>GVAs!E5/(Vs!E5*10^9)</f>
        <v>28.550628430516504</v>
      </c>
      <c r="F5" s="2">
        <f>GVAs!F5/(Vs!F5*10^9)</f>
        <v>28.550628430516504</v>
      </c>
      <c r="G5" s="2">
        <f>GVAs!G5/(Vs!G5*10^9)</f>
        <v>30.086175855172414</v>
      </c>
      <c r="H5" s="2">
        <f>GVAs!H5/(Vs!H5*10^9)</f>
        <v>30.086175855172414</v>
      </c>
      <c r="I5" s="2">
        <f>GVAs!I5/(Vs!I5*10^9)</f>
        <v>30.086175855172414</v>
      </c>
      <c r="J5" s="2">
        <f>GVAs!J5/(Vs!J5*10^9)</f>
        <v>30.086175855172414</v>
      </c>
      <c r="K5" s="2">
        <f>GVAs!K5/(Vs!K5*10^9)</f>
        <v>30.086175855172414</v>
      </c>
      <c r="L5" s="2">
        <f>GVAs!L5/(Vs!L5*10^9)</f>
        <v>34.478392841379311</v>
      </c>
      <c r="M5" s="2">
        <f>GVAs!M5/(Vs!M5*10^9)</f>
        <v>34.478392841379311</v>
      </c>
      <c r="N5" s="2">
        <f>GVAs!N5/(Vs!N5*10^9)</f>
        <v>34.478392841379311</v>
      </c>
      <c r="O5" s="2">
        <f>GVAs!O5/(Vs!O5*10^9)</f>
        <v>34.478392841379311</v>
      </c>
      <c r="P5" s="2">
        <f>GVAs!P5/(Vs!P5*10^9)</f>
        <v>34.478392841379311</v>
      </c>
    </row>
    <row r="6" spans="1:16" x14ac:dyDescent="0.25">
      <c r="A6" t="s">
        <v>55</v>
      </c>
      <c r="B6" t="s">
        <v>163</v>
      </c>
      <c r="C6" s="2">
        <f>GVAs!C6/(Vs!C6*10^9)</f>
        <v>98.385733130226996</v>
      </c>
      <c r="D6" s="2">
        <f>GVAs!D6/(Vs!D6*10^9)</f>
        <v>98.385733130226996</v>
      </c>
      <c r="E6" s="2">
        <f>GVAs!E6/(Vs!E6*10^9)</f>
        <v>98.385733130226996</v>
      </c>
      <c r="F6" s="2">
        <f>GVAs!F6/(Vs!F6*10^9)</f>
        <v>98.385733130226996</v>
      </c>
      <c r="G6" s="2">
        <f>GVAs!G6/(Vs!G6*10^9)</f>
        <v>103.98197164015905</v>
      </c>
      <c r="H6" s="2">
        <f>GVAs!H6/(Vs!H6*10^9)</f>
        <v>103.98197164015905</v>
      </c>
      <c r="I6" s="2">
        <f>GVAs!I6/(Vs!I6*10^9)</f>
        <v>103.98197164015905</v>
      </c>
      <c r="J6" s="2">
        <f>GVAs!J6/(Vs!J6*10^9)</f>
        <v>103.98197164015905</v>
      </c>
      <c r="K6" s="2">
        <f>GVAs!K6/(Vs!K6*10^9)</f>
        <v>103.98197164015905</v>
      </c>
      <c r="L6" s="2">
        <f>GVAs!L6/(Vs!L6*10^9)</f>
        <v>112.31093786282307</v>
      </c>
      <c r="M6" s="2">
        <f>GVAs!M6/(Vs!M6*10^9)</f>
        <v>112.31093786282307</v>
      </c>
      <c r="N6" s="2">
        <f>GVAs!N6/(Vs!N6*10^9)</f>
        <v>112.31093786282307</v>
      </c>
      <c r="O6" s="2">
        <f>GVAs!O6/(Vs!O6*10^9)</f>
        <v>112.31093786282307</v>
      </c>
      <c r="P6" s="2">
        <f>GVAs!P6/(Vs!P6*10^9)</f>
        <v>112.31093786282307</v>
      </c>
    </row>
    <row r="7" spans="1:16" x14ac:dyDescent="0.25">
      <c r="A7" t="s">
        <v>56</v>
      </c>
      <c r="B7" t="s">
        <v>164</v>
      </c>
      <c r="C7" s="2">
        <f>GVAs!C7/(Vs!C7*10^9)</f>
        <v>13.68315709797657</v>
      </c>
      <c r="D7" s="2">
        <f>GVAs!D7/(Vs!D7*10^9)</f>
        <v>13.68315709797657</v>
      </c>
      <c r="E7" s="2">
        <f>GVAs!E7/(Vs!E7*10^9)</f>
        <v>13.68315709797657</v>
      </c>
      <c r="F7" s="2">
        <f>GVAs!F7/(Vs!F7*10^9)</f>
        <v>13.68315709797657</v>
      </c>
      <c r="G7" s="2">
        <f>GVAs!G7/(Vs!G7*10^9)</f>
        <v>16.746855455271564</v>
      </c>
      <c r="H7" s="2">
        <f>GVAs!H7/(Vs!H7*10^9)</f>
        <v>16.746855455271564</v>
      </c>
      <c r="I7" s="2">
        <f>GVAs!I7/(Vs!I7*10^9)</f>
        <v>16.746855455271564</v>
      </c>
      <c r="J7" s="2">
        <f>GVAs!J7/(Vs!J7*10^9)</f>
        <v>16.746855455271564</v>
      </c>
      <c r="K7" s="2">
        <f>GVAs!K7/(Vs!K7*10^9)</f>
        <v>16.746855455271564</v>
      </c>
      <c r="L7" s="2">
        <f>GVAs!L7/(Vs!L7*10^9)</f>
        <v>19.310559049520766</v>
      </c>
      <c r="M7" s="2">
        <f>GVAs!M7/(Vs!M7*10^9)</f>
        <v>19.310559049520766</v>
      </c>
      <c r="N7" s="2">
        <f>GVAs!N7/(Vs!N7*10^9)</f>
        <v>19.310559049520766</v>
      </c>
      <c r="O7" s="2">
        <f>GVAs!O7/(Vs!O7*10^9)</f>
        <v>19.310559049520766</v>
      </c>
      <c r="P7" s="2">
        <f>GVAs!P7/(Vs!P7*10^9)</f>
        <v>19.310559049520766</v>
      </c>
    </row>
    <row r="8" spans="1:16" x14ac:dyDescent="0.25">
      <c r="A8" t="s">
        <v>57</v>
      </c>
      <c r="B8" t="s">
        <v>165</v>
      </c>
      <c r="C8" s="2">
        <f>GVAs!C8/(Vs!C8*10^9)</f>
        <v>23.130077445475639</v>
      </c>
      <c r="D8" s="2">
        <f>GVAs!D8/(Vs!D8*10^9)</f>
        <v>23.130077445475639</v>
      </c>
      <c r="E8" s="2">
        <f>GVAs!E8/(Vs!E8*10^9)</f>
        <v>23.130077445475639</v>
      </c>
      <c r="F8" s="2">
        <f>GVAs!F8/(Vs!F8*10^9)</f>
        <v>23.130077445475639</v>
      </c>
      <c r="G8" s="2">
        <f>GVAs!G8/(Vs!G8*10^9)</f>
        <v>30.324653085846869</v>
      </c>
      <c r="H8" s="2">
        <f>GVAs!H8/(Vs!H8*10^9)</f>
        <v>30.324653085846869</v>
      </c>
      <c r="I8" s="2">
        <f>GVAs!I8/(Vs!I8*10^9)</f>
        <v>30.324653085846869</v>
      </c>
      <c r="J8" s="2">
        <f>GVAs!J8/(Vs!J8*10^9)</f>
        <v>30.324653085846869</v>
      </c>
      <c r="K8" s="2">
        <f>GVAs!K8/(Vs!K8*10^9)</f>
        <v>30.324653085846869</v>
      </c>
      <c r="L8" s="2">
        <f>GVAs!L8/(Vs!L8*10^9)</f>
        <v>31.871176194895593</v>
      </c>
      <c r="M8" s="2">
        <f>GVAs!M8/(Vs!M8*10^9)</f>
        <v>31.871176194895593</v>
      </c>
      <c r="N8" s="2">
        <f>GVAs!N8/(Vs!N8*10^9)</f>
        <v>31.871176194895593</v>
      </c>
      <c r="O8" s="2">
        <f>GVAs!O8/(Vs!O8*10^9)</f>
        <v>31.871176194895593</v>
      </c>
      <c r="P8" s="2">
        <f>GVAs!P8/(Vs!P8*10^9)</f>
        <v>31.871176194895593</v>
      </c>
    </row>
    <row r="9" spans="1:16" x14ac:dyDescent="0.25">
      <c r="A9" t="s">
        <v>58</v>
      </c>
      <c r="B9" t="s">
        <v>166</v>
      </c>
      <c r="C9" s="2">
        <f>GVAs!C9/(Vs!C9*10^9)</f>
        <v>704.44467437499998</v>
      </c>
      <c r="D9" s="2">
        <f>GVAs!D9/(Vs!D9*10^9)</f>
        <v>704.44467437499998</v>
      </c>
      <c r="E9" s="2">
        <f>GVAs!E9/(Vs!E9*10^9)</f>
        <v>704.44467437499998</v>
      </c>
      <c r="F9" s="2">
        <f>GVAs!F9/(Vs!F9*10^9)</f>
        <v>704.44467437499998</v>
      </c>
      <c r="G9" s="2">
        <f>GVAs!G9/(Vs!G9*10^9)</f>
        <v>704.92054062499994</v>
      </c>
      <c r="H9" s="2">
        <f>GVAs!H9/(Vs!H9*10^9)</f>
        <v>704.92054062499994</v>
      </c>
      <c r="I9" s="2">
        <f>GVAs!I9/(Vs!I9*10^9)</f>
        <v>704.92054062499994</v>
      </c>
      <c r="J9" s="2">
        <f>GVAs!J9/(Vs!J9*10^9)</f>
        <v>704.92054062499994</v>
      </c>
      <c r="K9" s="2">
        <f>GVAs!K9/(Vs!K9*10^9)</f>
        <v>704.92054062499994</v>
      </c>
      <c r="L9" s="2">
        <f>GVAs!L9/(Vs!L9*10^9)</f>
        <v>781.61031062500001</v>
      </c>
      <c r="M9" s="2">
        <f>GVAs!M9/(Vs!M9*10^9)</f>
        <v>781.61031062500001</v>
      </c>
      <c r="N9" s="2">
        <f>GVAs!N9/(Vs!N9*10^9)</f>
        <v>781.61031062500001</v>
      </c>
      <c r="O9" s="2">
        <f>GVAs!O9/(Vs!O9*10^9)</f>
        <v>781.61031062500001</v>
      </c>
      <c r="P9" s="2">
        <f>GVAs!P9/(Vs!P9*10^9)</f>
        <v>781.61031062500001</v>
      </c>
    </row>
    <row r="10" spans="1:16" x14ac:dyDescent="0.25">
      <c r="A10" t="s">
        <v>59</v>
      </c>
      <c r="B10" t="s">
        <v>167</v>
      </c>
      <c r="C10" s="2">
        <f>GVAs!C10/(Vs!C10*10^9)</f>
        <v>62.83083776337115</v>
      </c>
      <c r="D10" s="2">
        <f>GVAs!D10/(Vs!D10*10^9)</f>
        <v>62.83083776337115</v>
      </c>
      <c r="E10" s="2">
        <f>GVAs!E10/(Vs!E10*10^9)</f>
        <v>62.83083776337115</v>
      </c>
      <c r="F10" s="2">
        <f>GVAs!F10/(Vs!F10*10^9)</f>
        <v>62.83083776337115</v>
      </c>
      <c r="G10" s="2">
        <f>GVAs!G10/(Vs!G10*10^9)</f>
        <v>75.91136788897893</v>
      </c>
      <c r="H10" s="2">
        <f>GVAs!H10/(Vs!H10*10^9)</f>
        <v>75.91136788897893</v>
      </c>
      <c r="I10" s="2">
        <f>GVAs!I10/(Vs!I10*10^9)</f>
        <v>75.91136788897893</v>
      </c>
      <c r="J10" s="2">
        <f>GVAs!J10/(Vs!J10*10^9)</f>
        <v>75.91136788897893</v>
      </c>
      <c r="K10" s="2">
        <f>GVAs!K10/(Vs!K10*10^9)</f>
        <v>75.91136788897893</v>
      </c>
      <c r="L10" s="2">
        <f>GVAs!L10/(Vs!L10*10^9)</f>
        <v>82.976872370340359</v>
      </c>
      <c r="M10" s="2">
        <f>GVAs!M10/(Vs!M10*10^9)</f>
        <v>82.976872370340359</v>
      </c>
      <c r="N10" s="2">
        <f>GVAs!N10/(Vs!N10*10^9)</f>
        <v>82.976872370340359</v>
      </c>
      <c r="O10" s="2">
        <f>GVAs!O10/(Vs!O10*10^9)</f>
        <v>82.976872370340359</v>
      </c>
      <c r="P10" s="2">
        <f>GVAs!P10/(Vs!P10*10^9)</f>
        <v>82.976872370340359</v>
      </c>
    </row>
    <row r="11" spans="1:16" x14ac:dyDescent="0.25">
      <c r="A11" t="s">
        <v>60</v>
      </c>
      <c r="B11" t="s">
        <v>168</v>
      </c>
      <c r="C11" s="2">
        <f>GVAs!C11/(Vs!C11*10^9)</f>
        <v>12.405109672212978</v>
      </c>
      <c r="D11" s="2">
        <f>GVAs!D11/(Vs!D11*10^9)</f>
        <v>12.405109672212978</v>
      </c>
      <c r="E11" s="2">
        <f>GVAs!E11/(Vs!E11*10^9)</f>
        <v>12.405109672212978</v>
      </c>
      <c r="F11" s="2">
        <f>GVAs!F11/(Vs!F11*10^9)</f>
        <v>12.405109672212978</v>
      </c>
      <c r="G11" s="2">
        <f>GVAs!G11/(Vs!G11*10^9)</f>
        <v>14.458040173044925</v>
      </c>
      <c r="H11" s="2">
        <f>GVAs!H11/(Vs!H11*10^9)</f>
        <v>14.458040173044925</v>
      </c>
      <c r="I11" s="2">
        <f>GVAs!I11/(Vs!I11*10^9)</f>
        <v>14.458040173044925</v>
      </c>
      <c r="J11" s="2">
        <f>GVAs!J11/(Vs!J11*10^9)</f>
        <v>14.458040173044925</v>
      </c>
      <c r="K11" s="2">
        <f>GVAs!K11/(Vs!K11*10^9)</f>
        <v>14.458040173044925</v>
      </c>
      <c r="L11" s="2">
        <f>GVAs!L11/(Vs!L11*10^9)</f>
        <v>16.025823337770383</v>
      </c>
      <c r="M11" s="2">
        <f>GVAs!M11/(Vs!M11*10^9)</f>
        <v>16.025823337770383</v>
      </c>
      <c r="N11" s="2">
        <f>GVAs!N11/(Vs!N11*10^9)</f>
        <v>16.025823337770383</v>
      </c>
      <c r="O11" s="2">
        <f>GVAs!O11/(Vs!O11*10^9)</f>
        <v>16.025823337770383</v>
      </c>
      <c r="P11" s="2">
        <f>GVAs!P11/(Vs!P11*10^9)</f>
        <v>16.025823337770383</v>
      </c>
    </row>
    <row r="12" spans="1:16" x14ac:dyDescent="0.25">
      <c r="A12" t="s">
        <v>61</v>
      </c>
      <c r="B12" t="s">
        <v>169</v>
      </c>
      <c r="C12" s="2">
        <f>GVAs!C12/(Vs!C12*10^9)</f>
        <v>45.005272227579553</v>
      </c>
      <c r="D12" s="2">
        <f>GVAs!D12/(Vs!D12*10^9)</f>
        <v>45.005272227579553</v>
      </c>
      <c r="E12" s="2">
        <f>GVAs!E12/(Vs!E12*10^9)</f>
        <v>45.005272227579553</v>
      </c>
      <c r="F12" s="2">
        <f>GVAs!F12/(Vs!F12*10^9)</f>
        <v>45.005272227579553</v>
      </c>
      <c r="G12" s="2">
        <f>GVAs!G12/(Vs!G12*10^9)</f>
        <v>46.084437704918031</v>
      </c>
      <c r="H12" s="2">
        <f>GVAs!H12/(Vs!H12*10^9)</f>
        <v>46.084437704918031</v>
      </c>
      <c r="I12" s="2">
        <f>GVAs!I12/(Vs!I12*10^9)</f>
        <v>46.084437704918031</v>
      </c>
      <c r="J12" s="2">
        <f>GVAs!J12/(Vs!J12*10^9)</f>
        <v>46.084437704918031</v>
      </c>
      <c r="K12" s="2">
        <f>GVAs!K12/(Vs!K12*10^9)</f>
        <v>46.084437704918031</v>
      </c>
      <c r="L12" s="2">
        <f>GVAs!L12/(Vs!L12*10^9)</f>
        <v>58.363190038572803</v>
      </c>
      <c r="M12" s="2">
        <f>GVAs!M12/(Vs!M12*10^9)</f>
        <v>58.363190038572803</v>
      </c>
      <c r="N12" s="2">
        <f>GVAs!N12/(Vs!N12*10^9)</f>
        <v>58.363190038572803</v>
      </c>
      <c r="O12" s="2">
        <f>GVAs!O12/(Vs!O12*10^9)</f>
        <v>58.363190038572803</v>
      </c>
      <c r="P12" s="2">
        <f>GVAs!P12/(Vs!P12*10^9)</f>
        <v>58.363190038572803</v>
      </c>
    </row>
    <row r="13" spans="1:16" x14ac:dyDescent="0.25">
      <c r="A13" t="s">
        <v>62</v>
      </c>
      <c r="B13" t="s">
        <v>170</v>
      </c>
      <c r="C13" s="2">
        <f>GVAs!C13/(Vs!C13*10^9)</f>
        <v>118.64972070833333</v>
      </c>
      <c r="D13" s="2">
        <f>GVAs!D13/(Vs!D13*10^9)</f>
        <v>118.64972070833333</v>
      </c>
      <c r="E13" s="2">
        <f>GVAs!E13/(Vs!E13*10^9)</f>
        <v>118.64972070833333</v>
      </c>
      <c r="F13" s="2">
        <f>GVAs!F13/(Vs!F13*10^9)</f>
        <v>118.64972070833333</v>
      </c>
      <c r="G13" s="2">
        <f>GVAs!G13/(Vs!G13*10^9)</f>
        <v>118.73815495833333</v>
      </c>
      <c r="H13" s="2">
        <f>GVAs!H13/(Vs!H13*10^9)</f>
        <v>118.73815495833333</v>
      </c>
      <c r="I13" s="2">
        <f>GVAs!I13/(Vs!I13*10^9)</f>
        <v>118.73815495833333</v>
      </c>
      <c r="J13" s="2">
        <f>GVAs!J13/(Vs!J13*10^9)</f>
        <v>118.73815495833333</v>
      </c>
      <c r="K13" s="2">
        <f>GVAs!K13/(Vs!K13*10^9)</f>
        <v>118.73815495833333</v>
      </c>
      <c r="L13" s="2">
        <f>GVAs!L13/(Vs!L13*10^9)</f>
        <v>133.452702625</v>
      </c>
      <c r="M13" s="2">
        <f>GVAs!M13/(Vs!M13*10^9)</f>
        <v>133.452702625</v>
      </c>
      <c r="N13" s="2">
        <f>GVAs!N13/(Vs!N13*10^9)</f>
        <v>133.452702625</v>
      </c>
      <c r="O13" s="2">
        <f>GVAs!O13/(Vs!O13*10^9)</f>
        <v>133.452702625</v>
      </c>
      <c r="P13" s="2">
        <f>GVAs!P13/(Vs!P13*10^9)</f>
        <v>133.452702625</v>
      </c>
    </row>
    <row r="14" spans="1:16" x14ac:dyDescent="0.25">
      <c r="A14" t="s">
        <v>63</v>
      </c>
      <c r="B14" t="s">
        <v>171</v>
      </c>
      <c r="C14" s="2">
        <f>GVAs!C14/(Vs!C14*10^9)</f>
        <v>78.025641381475651</v>
      </c>
      <c r="D14" s="2">
        <f>GVAs!D14/(Vs!D14*10^9)</f>
        <v>78.025641381475651</v>
      </c>
      <c r="E14" s="2">
        <f>GVAs!E14/(Vs!E14*10^9)</f>
        <v>78.025641381475651</v>
      </c>
      <c r="F14" s="2">
        <f>GVAs!F14/(Vs!F14*10^9)</f>
        <v>78.025641381475651</v>
      </c>
      <c r="G14" s="2">
        <f>GVAs!G14/(Vs!G14*10^9)</f>
        <v>80.666805682888537</v>
      </c>
      <c r="H14" s="2">
        <f>GVAs!H14/(Vs!H14*10^9)</f>
        <v>80.666805682888537</v>
      </c>
      <c r="I14" s="2">
        <f>GVAs!I14/(Vs!I14*10^9)</f>
        <v>80.666805682888537</v>
      </c>
      <c r="J14" s="2">
        <f>GVAs!J14/(Vs!J14*10^9)</f>
        <v>80.666805682888537</v>
      </c>
      <c r="K14" s="2">
        <f>GVAs!K14/(Vs!K14*10^9)</f>
        <v>80.666805682888537</v>
      </c>
      <c r="L14" s="2">
        <f>GVAs!L14/(Vs!L14*10^9)</f>
        <v>103.50931211930926</v>
      </c>
      <c r="M14" s="2">
        <f>GVAs!M14/(Vs!M14*10^9)</f>
        <v>103.50931211930926</v>
      </c>
      <c r="N14" s="2">
        <f>GVAs!N14/(Vs!N14*10^9)</f>
        <v>103.50931211930926</v>
      </c>
      <c r="O14" s="2">
        <f>GVAs!O14/(Vs!O14*10^9)</f>
        <v>103.50931211930926</v>
      </c>
      <c r="P14" s="2">
        <f>GVAs!P14/(Vs!P14*10^9)</f>
        <v>103.50931211930926</v>
      </c>
    </row>
    <row r="15" spans="1:16" x14ac:dyDescent="0.25">
      <c r="A15" t="s">
        <v>64</v>
      </c>
      <c r="B15" t="s">
        <v>172</v>
      </c>
      <c r="C15" s="2">
        <f>GVAs!C15/(Vs!C15*10^9)</f>
        <v>32.141339777037416</v>
      </c>
      <c r="D15" s="2">
        <f>GVAs!D15/(Vs!D15*10^9)</f>
        <v>32.141339777037416</v>
      </c>
      <c r="E15" s="2">
        <f>GVAs!E15/(Vs!E15*10^9)</f>
        <v>32.141339777037416</v>
      </c>
      <c r="F15" s="2">
        <f>GVAs!F15/(Vs!F15*10^9)</f>
        <v>32.141339777037416</v>
      </c>
      <c r="G15" s="2">
        <f>GVAs!G15/(Vs!G15*10^9)</f>
        <v>55.517018053125</v>
      </c>
      <c r="H15" s="2">
        <f>GVAs!H15/(Vs!H15*10^9)</f>
        <v>55.517018053125</v>
      </c>
      <c r="I15" s="2">
        <f>GVAs!I15/(Vs!I15*10^9)</f>
        <v>55.517018053125</v>
      </c>
      <c r="J15" s="2">
        <f>GVAs!J15/(Vs!J15*10^9)</f>
        <v>55.517018053125</v>
      </c>
      <c r="K15" s="2">
        <f>GVAs!K15/(Vs!K15*10^9)</f>
        <v>55.517018053125</v>
      </c>
      <c r="L15" s="2">
        <f>GVAs!L15/(Vs!L15*10^9)</f>
        <v>64.097010618750005</v>
      </c>
      <c r="M15" s="2">
        <f>GVAs!M15/(Vs!M15*10^9)</f>
        <v>64.097010618750005</v>
      </c>
      <c r="N15" s="2">
        <f>GVAs!N15/(Vs!N15*10^9)</f>
        <v>64.097010618750005</v>
      </c>
      <c r="O15" s="2">
        <f>GVAs!O15/(Vs!O15*10^9)</f>
        <v>64.097010618750005</v>
      </c>
      <c r="P15" s="2">
        <f>GVAs!P15/(Vs!P15*10^9)</f>
        <v>64.097010618750005</v>
      </c>
    </row>
    <row r="16" spans="1:16" x14ac:dyDescent="0.25">
      <c r="A16" t="s">
        <v>65</v>
      </c>
      <c r="B16" t="s">
        <v>173</v>
      </c>
      <c r="C16" s="2">
        <f>GVAs!C16/(Vs!C16*10^9)</f>
        <v>23.874500324801033</v>
      </c>
      <c r="D16" s="2">
        <f>GVAs!D16/(Vs!D16*10^9)</f>
        <v>23.874500324801033</v>
      </c>
      <c r="E16" s="2">
        <f>GVAs!E16/(Vs!E16*10^9)</f>
        <v>23.874500324801033</v>
      </c>
      <c r="F16" s="2">
        <f>GVAs!F16/(Vs!F16*10^9)</f>
        <v>23.874500324801033</v>
      </c>
      <c r="G16" s="2">
        <f>GVAs!G16/(Vs!G16*10^9)</f>
        <v>30.523485566788558</v>
      </c>
      <c r="H16" s="2">
        <f>GVAs!H16/(Vs!H16*10^9)</f>
        <v>30.523485566788558</v>
      </c>
      <c r="I16" s="2">
        <f>GVAs!I16/(Vs!I16*10^9)</f>
        <v>30.523485566788558</v>
      </c>
      <c r="J16" s="2">
        <f>GVAs!J16/(Vs!J16*10^9)</f>
        <v>30.523485566788558</v>
      </c>
      <c r="K16" s="2">
        <f>GVAs!K16/(Vs!K16*10^9)</f>
        <v>30.523485566788558</v>
      </c>
      <c r="L16" s="2">
        <f>GVAs!L16/(Vs!L16*10^9)</f>
        <v>38.306701841256185</v>
      </c>
      <c r="M16" s="2">
        <f>GVAs!M16/(Vs!M16*10^9)</f>
        <v>38.306701841256185</v>
      </c>
      <c r="N16" s="2">
        <f>GVAs!N16/(Vs!N16*10^9)</f>
        <v>38.306701841256185</v>
      </c>
      <c r="O16" s="2">
        <f>GVAs!O16/(Vs!O16*10^9)</f>
        <v>38.306701841256185</v>
      </c>
      <c r="P16" s="2">
        <f>GVAs!P16/(Vs!P16*10^9)</f>
        <v>38.306701841256185</v>
      </c>
    </row>
    <row r="17" spans="1:16" x14ac:dyDescent="0.25">
      <c r="A17" t="s">
        <v>66</v>
      </c>
      <c r="B17" t="s">
        <v>174</v>
      </c>
      <c r="C17" s="2">
        <f>GVAs!C17/(Vs!C17*10^9)</f>
        <v>88.878854062499997</v>
      </c>
      <c r="D17" s="2">
        <f>GVAs!D17/(Vs!D17*10^9)</f>
        <v>88.878854062499997</v>
      </c>
      <c r="E17" s="2">
        <f>GVAs!E17/(Vs!E17*10^9)</f>
        <v>88.878854062499997</v>
      </c>
      <c r="F17" s="2">
        <f>GVAs!F17/(Vs!F17*10^9)</f>
        <v>88.878854062499997</v>
      </c>
      <c r="G17" s="2">
        <f>GVAs!G17/(Vs!G17*10^9)</f>
        <v>145.61263149999999</v>
      </c>
      <c r="H17" s="2">
        <f>GVAs!H17/(Vs!H17*10^9)</f>
        <v>145.61263149999999</v>
      </c>
      <c r="I17" s="2">
        <f>GVAs!I17/(Vs!I17*10^9)</f>
        <v>145.61263149999999</v>
      </c>
      <c r="J17" s="2">
        <f>GVAs!J17/(Vs!J17*10^9)</f>
        <v>145.61263149999999</v>
      </c>
      <c r="K17" s="2">
        <f>GVAs!K17/(Vs!K17*10^9)</f>
        <v>145.61263149999999</v>
      </c>
      <c r="L17" s="2">
        <f>GVAs!L17/(Vs!L17*10^9)</f>
        <v>155.13342718749999</v>
      </c>
      <c r="M17" s="2">
        <f>GVAs!M17/(Vs!M17*10^9)</f>
        <v>155.13342718749999</v>
      </c>
      <c r="N17" s="2">
        <f>GVAs!N17/(Vs!N17*10^9)</f>
        <v>155.13342718749999</v>
      </c>
      <c r="O17" s="2">
        <f>GVAs!O17/(Vs!O17*10^9)</f>
        <v>155.13342718749999</v>
      </c>
      <c r="P17" s="2">
        <f>GVAs!P17/(Vs!P17*10^9)</f>
        <v>155.13342718749999</v>
      </c>
    </row>
    <row r="18" spans="1:16" x14ac:dyDescent="0.25">
      <c r="A18" t="s">
        <v>68</v>
      </c>
      <c r="B18" t="s">
        <v>175</v>
      </c>
      <c r="C18" s="2">
        <f>GVAs!C18/(Vs!C18*10^9)</f>
        <v>15.556979166666666</v>
      </c>
      <c r="D18" s="2">
        <f>GVAs!D18/(Vs!D18*10^9)</f>
        <v>15.556979166666666</v>
      </c>
      <c r="E18" s="2">
        <f>GVAs!E18/(Vs!E18*10^9)</f>
        <v>15.556979166666666</v>
      </c>
      <c r="F18" s="2">
        <f>GVAs!F18/(Vs!F18*10^9)</f>
        <v>15.556979166666666</v>
      </c>
      <c r="G18" s="2">
        <f>GVAs!G18/(Vs!G18*10^9)</f>
        <v>10.035162790697674</v>
      </c>
      <c r="H18" s="2">
        <f>GVAs!H18/(Vs!H18*10^9)</f>
        <v>10.035162790697674</v>
      </c>
      <c r="I18" s="2">
        <f>GVAs!I18/(Vs!I18*10^9)</f>
        <v>10.035162790697674</v>
      </c>
      <c r="J18" s="2">
        <f>GVAs!J18/(Vs!J18*10^9)</f>
        <v>10.035162790697674</v>
      </c>
      <c r="K18" s="2">
        <f>GVAs!K18/(Vs!K18*10^9)</f>
        <v>10.035162790697674</v>
      </c>
      <c r="L18" s="2">
        <f>GVAs!L18/(Vs!L18*10^9)</f>
        <v>12.448744186046511</v>
      </c>
      <c r="M18" s="2">
        <f>GVAs!M18/(Vs!M18*10^9)</f>
        <v>12.448744186046511</v>
      </c>
      <c r="N18" s="2">
        <f>GVAs!N18/(Vs!N18*10^9)</f>
        <v>12.448744186046511</v>
      </c>
      <c r="O18" s="2">
        <f>GVAs!O18/(Vs!O18*10^9)</f>
        <v>12.448744186046511</v>
      </c>
      <c r="P18" s="2">
        <f>GVAs!P18/(Vs!P18*10^9)</f>
        <v>12.448744186046511</v>
      </c>
    </row>
    <row r="19" spans="1:16" x14ac:dyDescent="0.25">
      <c r="A19" t="s">
        <v>70</v>
      </c>
      <c r="B19" t="s">
        <v>226</v>
      </c>
      <c r="C19" s="2">
        <f>GVAs!C19/(Vs!C19*10^9)</f>
        <v>331.28577867088603</v>
      </c>
      <c r="D19" s="2">
        <f>GVAs!D19/(Vs!D19*10^9)</f>
        <v>331.28577867088603</v>
      </c>
      <c r="E19" s="2">
        <f>GVAs!E19/(Vs!E19*10^9)</f>
        <v>331.28577867088603</v>
      </c>
      <c r="F19" s="2">
        <f>GVAs!F19/(Vs!F19*10^9)</f>
        <v>331.28577867088603</v>
      </c>
      <c r="G19" s="2">
        <f>GVAs!G19/(Vs!G19*10^9)</f>
        <v>340.55806968354426</v>
      </c>
      <c r="H19" s="2">
        <f>GVAs!H19/(Vs!H19*10^9)</f>
        <v>340.55806968354426</v>
      </c>
      <c r="I19" s="2">
        <f>GVAs!I19/(Vs!I19*10^9)</f>
        <v>340.55806968354426</v>
      </c>
      <c r="J19" s="2">
        <f>GVAs!J19/(Vs!J19*10^9)</f>
        <v>340.55806968354426</v>
      </c>
      <c r="K19" s="2">
        <f>GVAs!K19/(Vs!K19*10^9)</f>
        <v>340.55806968354426</v>
      </c>
      <c r="L19" s="2">
        <f>GVAs!L19/(Vs!L19*10^9)</f>
        <v>348.08582367088604</v>
      </c>
      <c r="M19" s="2">
        <f>GVAs!M19/(Vs!M19*10^9)</f>
        <v>348.08582367088604</v>
      </c>
      <c r="N19" s="2">
        <f>GVAs!N19/(Vs!N19*10^9)</f>
        <v>348.08582367088604</v>
      </c>
      <c r="O19" s="2">
        <f>GVAs!O19/(Vs!O19*10^9)</f>
        <v>348.08582367088604</v>
      </c>
      <c r="P19" s="2">
        <f>GVAs!P19/(Vs!P19*10^9)</f>
        <v>348.08582367088604</v>
      </c>
    </row>
    <row r="20" spans="1:16" x14ac:dyDescent="0.25">
      <c r="A20" t="s">
        <v>71</v>
      </c>
      <c r="B20" t="s">
        <v>176</v>
      </c>
      <c r="C20" s="2">
        <f>GVAs!C20/(Vs!C20*10^9)</f>
        <v>59.454143645161288</v>
      </c>
      <c r="D20" s="2">
        <f>GVAs!D20/(Vs!D20*10^9)</f>
        <v>59.454143645161288</v>
      </c>
      <c r="E20" s="2">
        <f>GVAs!E20/(Vs!E20*10^9)</f>
        <v>59.454143645161288</v>
      </c>
      <c r="F20" s="2">
        <f>GVAs!F20/(Vs!F20*10^9)</f>
        <v>59.454143645161288</v>
      </c>
      <c r="G20" s="2">
        <f>GVAs!G20/(Vs!G20*10^9)</f>
        <v>118.01035838709677</v>
      </c>
      <c r="H20" s="2">
        <f>GVAs!H20/(Vs!H20*10^9)</f>
        <v>118.01035838709677</v>
      </c>
      <c r="I20" s="2">
        <f>GVAs!I20/(Vs!I20*10^9)</f>
        <v>118.01035838709677</v>
      </c>
      <c r="J20" s="2">
        <f>GVAs!J20/(Vs!J20*10^9)</f>
        <v>118.01035838709677</v>
      </c>
      <c r="K20" s="2">
        <f>GVAs!K20/(Vs!K20*10^9)</f>
        <v>118.01035838709677</v>
      </c>
      <c r="L20" s="2">
        <f>GVAs!L20/(Vs!L20*10^9)</f>
        <v>137.55334500000001</v>
      </c>
      <c r="M20" s="2">
        <f>GVAs!M20/(Vs!M20*10^9)</f>
        <v>137.55334500000001</v>
      </c>
      <c r="N20" s="2">
        <f>GVAs!N20/(Vs!N20*10^9)</f>
        <v>137.55334500000001</v>
      </c>
      <c r="O20" s="2">
        <f>GVAs!O20/(Vs!O20*10^9)</f>
        <v>137.55334500000001</v>
      </c>
      <c r="P20" s="2">
        <f>GVAs!P20/(Vs!P20*10^9)</f>
        <v>137.55334500000001</v>
      </c>
    </row>
    <row r="21" spans="1:16" x14ac:dyDescent="0.25">
      <c r="A21" t="s">
        <v>72</v>
      </c>
      <c r="B21" t="s">
        <v>177</v>
      </c>
      <c r="C21" s="2">
        <f>GVAs!C21/(Vs!C21*10^9)</f>
        <v>58.813518644067798</v>
      </c>
      <c r="D21" s="2">
        <f>GVAs!D21/(Vs!D21*10^9)</f>
        <v>58.813518644067798</v>
      </c>
      <c r="E21" s="2">
        <f>GVAs!E21/(Vs!E21*10^9)</f>
        <v>58.813518644067798</v>
      </c>
      <c r="F21" s="2">
        <f>GVAs!F21/(Vs!F21*10^9)</f>
        <v>58.813518644067798</v>
      </c>
      <c r="G21" s="2">
        <f>GVAs!G21/(Vs!G21*10^9)</f>
        <v>58.717760169491527</v>
      </c>
      <c r="H21" s="2">
        <f>GVAs!H21/(Vs!H21*10^9)</f>
        <v>58.717760169491527</v>
      </c>
      <c r="I21" s="2">
        <f>GVAs!I21/(Vs!I21*10^9)</f>
        <v>58.717760169491527</v>
      </c>
      <c r="J21" s="2">
        <f>GVAs!J21/(Vs!J21*10^9)</f>
        <v>58.717760169491527</v>
      </c>
      <c r="K21" s="2">
        <f>GVAs!K21/(Vs!K21*10^9)</f>
        <v>58.717760169491527</v>
      </c>
      <c r="L21" s="2">
        <f>GVAs!L21/(Vs!L21*10^9)</f>
        <v>62.519928958837774</v>
      </c>
      <c r="M21" s="2">
        <f>GVAs!M21/(Vs!M21*10^9)</f>
        <v>62.519928958837774</v>
      </c>
      <c r="N21" s="2">
        <f>GVAs!N21/(Vs!N21*10^9)</f>
        <v>62.519928958837774</v>
      </c>
      <c r="O21" s="2">
        <f>GVAs!O21/(Vs!O21*10^9)</f>
        <v>62.519928958837774</v>
      </c>
      <c r="P21" s="2">
        <f>GVAs!P21/(Vs!P21*10^9)</f>
        <v>62.519928958837774</v>
      </c>
    </row>
    <row r="22" spans="1:16" x14ac:dyDescent="0.25">
      <c r="A22" t="s">
        <v>73</v>
      </c>
      <c r="B22" t="s">
        <v>178</v>
      </c>
      <c r="C22" s="2">
        <f>GVAs!C22/(Vs!C22*10^9)</f>
        <v>20.806340645679011</v>
      </c>
      <c r="D22" s="2">
        <f>GVAs!D22/(Vs!D22*10^9)</f>
        <v>20.806340645679011</v>
      </c>
      <c r="E22" s="2">
        <f>GVAs!E22/(Vs!E22*10^9)</f>
        <v>20.806340645679011</v>
      </c>
      <c r="F22" s="2">
        <f>GVAs!F22/(Vs!F22*10^9)</f>
        <v>20.806340645679011</v>
      </c>
      <c r="G22" s="2">
        <f>GVAs!G22/(Vs!G22*10^9)</f>
        <v>35.441080858024691</v>
      </c>
      <c r="H22" s="2">
        <f>GVAs!H22/(Vs!H22*10^9)</f>
        <v>35.441080858024691</v>
      </c>
      <c r="I22" s="2">
        <f>GVAs!I22/(Vs!I22*10^9)</f>
        <v>35.441080858024691</v>
      </c>
      <c r="J22" s="2">
        <f>GVAs!J22/(Vs!J22*10^9)</f>
        <v>35.441080858024691</v>
      </c>
      <c r="K22" s="2">
        <f>GVAs!K22/(Vs!K22*10^9)</f>
        <v>35.441080858024691</v>
      </c>
      <c r="L22" s="2">
        <f>GVAs!L22/(Vs!L22*10^9)</f>
        <v>36.879944201234565</v>
      </c>
      <c r="M22" s="2">
        <f>GVAs!M22/(Vs!M22*10^9)</f>
        <v>36.879944201234565</v>
      </c>
      <c r="N22" s="2">
        <f>GVAs!N22/(Vs!N22*10^9)</f>
        <v>36.879944201234565</v>
      </c>
      <c r="O22" s="2">
        <f>GVAs!O22/(Vs!O22*10^9)</f>
        <v>36.879944201234565</v>
      </c>
      <c r="P22" s="2">
        <f>GVAs!P22/(Vs!P22*10^9)</f>
        <v>36.879944201234565</v>
      </c>
    </row>
    <row r="23" spans="1:16" x14ac:dyDescent="0.25">
      <c r="A23" t="s">
        <v>74</v>
      </c>
      <c r="B23" t="s">
        <v>179</v>
      </c>
      <c r="C23" s="2">
        <f>GVAs!C23/(Vs!C23*10^9)</f>
        <v>64.537317674144035</v>
      </c>
      <c r="D23" s="2">
        <f>GVAs!D23/(Vs!D23*10^9)</f>
        <v>64.537317674144035</v>
      </c>
      <c r="E23" s="2">
        <f>GVAs!E23/(Vs!E23*10^9)</f>
        <v>64.537317674144035</v>
      </c>
      <c r="F23" s="2">
        <f>GVAs!F23/(Vs!F23*10^9)</f>
        <v>64.537317674144035</v>
      </c>
      <c r="G23" s="2">
        <f>GVAs!G23/(Vs!G23*10^9)</f>
        <v>79.528001877213697</v>
      </c>
      <c r="H23" s="2">
        <f>GVAs!H23/(Vs!H23*10^9)</f>
        <v>79.528001877213697</v>
      </c>
      <c r="I23" s="2">
        <f>GVAs!I23/(Vs!I23*10^9)</f>
        <v>79.528001877213697</v>
      </c>
      <c r="J23" s="2">
        <f>GVAs!J23/(Vs!J23*10^9)</f>
        <v>79.528001877213697</v>
      </c>
      <c r="K23" s="2">
        <f>GVAs!K23/(Vs!K23*10^9)</f>
        <v>79.528001877213697</v>
      </c>
      <c r="L23" s="2">
        <f>GVAs!L23/(Vs!L23*10^9)</f>
        <v>87.334912857142854</v>
      </c>
      <c r="M23" s="2">
        <f>GVAs!M23/(Vs!M23*10^9)</f>
        <v>87.334912857142854</v>
      </c>
      <c r="N23" s="2">
        <f>GVAs!N23/(Vs!N23*10^9)</f>
        <v>87.334912857142854</v>
      </c>
      <c r="O23" s="2">
        <f>GVAs!O23/(Vs!O23*10^9)</f>
        <v>87.334912857142854</v>
      </c>
      <c r="P23" s="2">
        <f>GVAs!P23/(Vs!P23*10^9)</f>
        <v>87.334912857142854</v>
      </c>
    </row>
    <row r="24" spans="1:16" x14ac:dyDescent="0.25">
      <c r="A24" t="s">
        <v>75</v>
      </c>
      <c r="B24" t="s">
        <v>180</v>
      </c>
      <c r="C24" s="2">
        <f>GVAs!C24/(Vs!C24*10^9)</f>
        <v>19.243261837378643</v>
      </c>
      <c r="D24" s="2">
        <f>GVAs!D24/(Vs!D24*10^9)</f>
        <v>19.243261837378643</v>
      </c>
      <c r="E24" s="2">
        <f>GVAs!E24/(Vs!E24*10^9)</f>
        <v>19.243261837378643</v>
      </c>
      <c r="F24" s="2">
        <f>GVAs!F24/(Vs!F24*10^9)</f>
        <v>19.243261837378643</v>
      </c>
      <c r="G24" s="2">
        <f>GVAs!G24/(Vs!G24*10^9)</f>
        <v>20.06314852184466</v>
      </c>
      <c r="H24" s="2">
        <f>GVAs!H24/(Vs!H24*10^9)</f>
        <v>20.06314852184466</v>
      </c>
      <c r="I24" s="2">
        <f>GVAs!I24/(Vs!I24*10^9)</f>
        <v>20.06314852184466</v>
      </c>
      <c r="J24" s="2">
        <f>GVAs!J24/(Vs!J24*10^9)</f>
        <v>20.06314852184466</v>
      </c>
      <c r="K24" s="2">
        <f>GVAs!K24/(Vs!K24*10^9)</f>
        <v>20.06314852184466</v>
      </c>
      <c r="L24" s="2">
        <f>GVAs!L24/(Vs!L24*10^9)</f>
        <v>23.223624398058252</v>
      </c>
      <c r="M24" s="2">
        <f>GVAs!M24/(Vs!M24*10^9)</f>
        <v>23.223624398058252</v>
      </c>
      <c r="N24" s="2">
        <f>GVAs!N24/(Vs!N24*10^9)</f>
        <v>23.223624398058252</v>
      </c>
      <c r="O24" s="2">
        <f>GVAs!O24/(Vs!O24*10^9)</f>
        <v>23.223624398058252</v>
      </c>
      <c r="P24" s="2">
        <f>GVAs!P24/(Vs!P24*10^9)</f>
        <v>23.223624398058252</v>
      </c>
    </row>
    <row r="25" spans="1:16" x14ac:dyDescent="0.25">
      <c r="A25" t="s">
        <v>76</v>
      </c>
      <c r="B25" t="s">
        <v>181</v>
      </c>
      <c r="C25" s="2">
        <f>GVAs!C25/(Vs!C25*10^9)</f>
        <v>86.610630925490199</v>
      </c>
      <c r="D25" s="2">
        <f>GVAs!D25/(Vs!D25*10^9)</f>
        <v>86.610630925490199</v>
      </c>
      <c r="E25" s="2">
        <f>GVAs!E25/(Vs!E25*10^9)</f>
        <v>86.610630925490199</v>
      </c>
      <c r="F25" s="2">
        <f>GVAs!F25/(Vs!F25*10^9)</f>
        <v>86.610630925490199</v>
      </c>
      <c r="G25" s="2">
        <f>GVAs!G25/(Vs!G25*10^9)</f>
        <v>88.610728721628846</v>
      </c>
      <c r="H25" s="2">
        <f>GVAs!H25/(Vs!H25*10^9)</f>
        <v>88.610728721628846</v>
      </c>
      <c r="I25" s="2">
        <f>GVAs!I25/(Vs!I25*10^9)</f>
        <v>88.610728721628846</v>
      </c>
      <c r="J25" s="2">
        <f>GVAs!J25/(Vs!J25*10^9)</f>
        <v>88.610728721628846</v>
      </c>
      <c r="K25" s="2">
        <f>GVAs!K25/(Vs!K25*10^9)</f>
        <v>88.610728721628846</v>
      </c>
      <c r="L25" s="2">
        <f>GVAs!L25/(Vs!L25*10^9)</f>
        <v>98.184920507343122</v>
      </c>
      <c r="M25" s="2">
        <f>GVAs!M25/(Vs!M25*10^9)</f>
        <v>98.184920507343122</v>
      </c>
      <c r="N25" s="2">
        <f>GVAs!N25/(Vs!N25*10^9)</f>
        <v>98.184920507343122</v>
      </c>
      <c r="O25" s="2">
        <f>GVAs!O25/(Vs!O25*10^9)</f>
        <v>98.184920507343122</v>
      </c>
      <c r="P25" s="2">
        <f>GVAs!P25/(Vs!P25*10^9)</f>
        <v>98.184920507343122</v>
      </c>
    </row>
    <row r="26" spans="1:16" x14ac:dyDescent="0.25">
      <c r="A26" t="s">
        <v>78</v>
      </c>
      <c r="B26" t="s">
        <v>182</v>
      </c>
      <c r="C26" s="2">
        <f>GVAs!C26/(Vs!C26*10^9)</f>
        <v>14.903983818101933</v>
      </c>
      <c r="D26" s="2">
        <f>GVAs!D26/(Vs!D26*10^9)</f>
        <v>14.903983818101933</v>
      </c>
      <c r="E26" s="2">
        <f>GVAs!E26/(Vs!E26*10^9)</f>
        <v>14.903983818101933</v>
      </c>
      <c r="F26" s="2">
        <f>GVAs!F26/(Vs!F26*10^9)</f>
        <v>14.903983818101933</v>
      </c>
      <c r="G26" s="2">
        <f>GVAs!G26/(Vs!G26*10^9)</f>
        <v>18.418148885017423</v>
      </c>
      <c r="H26" s="2">
        <f>GVAs!H26/(Vs!H26*10^9)</f>
        <v>18.418148885017423</v>
      </c>
      <c r="I26" s="2">
        <f>GVAs!I26/(Vs!I26*10^9)</f>
        <v>18.418148885017423</v>
      </c>
      <c r="J26" s="2">
        <f>GVAs!J26/(Vs!J26*10^9)</f>
        <v>18.418148885017423</v>
      </c>
      <c r="K26" s="2">
        <f>GVAs!K26/(Vs!K26*10^9)</f>
        <v>18.418148885017423</v>
      </c>
      <c r="L26" s="2">
        <f>GVAs!L26/(Vs!L26*10^9)</f>
        <v>21.190966247826086</v>
      </c>
      <c r="M26" s="2">
        <f>GVAs!M26/(Vs!M26*10^9)</f>
        <v>21.190966247826086</v>
      </c>
      <c r="N26" s="2">
        <f>GVAs!N26/(Vs!N26*10^9)</f>
        <v>21.190966247826086</v>
      </c>
      <c r="O26" s="2">
        <f>GVAs!O26/(Vs!O26*10^9)</f>
        <v>21.190966247826086</v>
      </c>
      <c r="P26" s="2">
        <f>GVAs!P26/(Vs!P26*10^9)</f>
        <v>21.190966247826086</v>
      </c>
    </row>
    <row r="27" spans="1:16" x14ac:dyDescent="0.25">
      <c r="A27" t="s">
        <v>79</v>
      </c>
      <c r="B27" t="s">
        <v>183</v>
      </c>
      <c r="C27" s="2">
        <f>GVAs!C27/(Vs!C27*10^9)</f>
        <v>11.204430759530791</v>
      </c>
      <c r="D27" s="2">
        <f>GVAs!D27/(Vs!D27*10^9)</f>
        <v>11.204430759530791</v>
      </c>
      <c r="E27" s="2">
        <f>GVAs!E27/(Vs!E27*10^9)</f>
        <v>11.204430759530791</v>
      </c>
      <c r="F27" s="2">
        <f>GVAs!F27/(Vs!F27*10^9)</f>
        <v>11.204430759530791</v>
      </c>
      <c r="G27" s="2">
        <f>GVAs!G27/(Vs!G27*10^9)</f>
        <v>13.180897225806451</v>
      </c>
      <c r="H27" s="2">
        <f>GVAs!H27/(Vs!H27*10^9)</f>
        <v>13.180897225806451</v>
      </c>
      <c r="I27" s="2">
        <f>GVAs!I27/(Vs!I27*10^9)</f>
        <v>13.180897225806451</v>
      </c>
      <c r="J27" s="2">
        <f>GVAs!J27/(Vs!J27*10^9)</f>
        <v>13.180897225806451</v>
      </c>
      <c r="K27" s="2">
        <f>GVAs!K27/(Vs!K27*10^9)</f>
        <v>13.180897225806451</v>
      </c>
      <c r="L27" s="2">
        <f>GVAs!L27/(Vs!L27*10^9)</f>
        <v>15.304121592375367</v>
      </c>
      <c r="M27" s="2">
        <f>GVAs!M27/(Vs!M27*10^9)</f>
        <v>15.304121592375367</v>
      </c>
      <c r="N27" s="2">
        <f>GVAs!N27/(Vs!N27*10^9)</f>
        <v>15.304121592375367</v>
      </c>
      <c r="O27" s="2">
        <f>GVAs!O27/(Vs!O27*10^9)</f>
        <v>15.304121592375367</v>
      </c>
      <c r="P27" s="2">
        <f>GVAs!P27/(Vs!P27*10^9)</f>
        <v>15.304121592375367</v>
      </c>
    </row>
    <row r="28" spans="1:16" x14ac:dyDescent="0.25">
      <c r="A28" t="s">
        <v>80</v>
      </c>
      <c r="B28" t="s">
        <v>184</v>
      </c>
      <c r="C28" s="2">
        <f>GVAs!C28/(Vs!C28*10^9)</f>
        <v>54.268225806451611</v>
      </c>
      <c r="D28" s="2">
        <f>GVAs!D28/(Vs!D28*10^9)</f>
        <v>54.268225806451611</v>
      </c>
      <c r="E28" s="2">
        <f>GVAs!E28/(Vs!E28*10^9)</f>
        <v>54.268225806451611</v>
      </c>
      <c r="F28" s="2">
        <f>GVAs!F28/(Vs!F28*10^9)</f>
        <v>54.268225806451611</v>
      </c>
      <c r="G28" s="2">
        <f>GVAs!G28/(Vs!G28*10^9)</f>
        <v>43.527096774193545</v>
      </c>
      <c r="H28" s="2">
        <f>GVAs!H28/(Vs!H28*10^9)</f>
        <v>43.527096774193545</v>
      </c>
      <c r="I28" s="2">
        <f>GVAs!I28/(Vs!I28*10^9)</f>
        <v>43.527096774193545</v>
      </c>
      <c r="J28" s="2">
        <f>GVAs!J28/(Vs!J28*10^9)</f>
        <v>43.527096774193545</v>
      </c>
      <c r="K28" s="2">
        <f>GVAs!K28/(Vs!K28*10^9)</f>
        <v>43.527096774193545</v>
      </c>
      <c r="L28" s="2">
        <f>GVAs!L28/(Vs!L28*10^9)</f>
        <v>45.459354838709679</v>
      </c>
      <c r="M28" s="2">
        <f>GVAs!M28/(Vs!M28*10^9)</f>
        <v>45.459354838709679</v>
      </c>
      <c r="N28" s="2">
        <f>GVAs!N28/(Vs!N28*10^9)</f>
        <v>45.459354838709679</v>
      </c>
      <c r="O28" s="2">
        <f>GVAs!O28/(Vs!O28*10^9)</f>
        <v>45.459354838709679</v>
      </c>
      <c r="P28" s="2">
        <f>GVAs!P28/(Vs!P28*10^9)</f>
        <v>45.459354838709679</v>
      </c>
    </row>
    <row r="29" spans="1:16" x14ac:dyDescent="0.25">
      <c r="A29" t="s">
        <v>81</v>
      </c>
      <c r="B29" t="s">
        <v>185</v>
      </c>
      <c r="C29" s="2">
        <f>GVAs!C29/(Vs!C29*10^9)</f>
        <v>47.465269265992312</v>
      </c>
      <c r="D29" s="2">
        <f>GVAs!D29/(Vs!D29*10^9)</f>
        <v>47.465269265992312</v>
      </c>
      <c r="E29" s="2">
        <f>GVAs!E29/(Vs!E29*10^9)</f>
        <v>47.465269265992312</v>
      </c>
      <c r="F29" s="2">
        <f>GVAs!F29/(Vs!F29*10^9)</f>
        <v>47.465269265992312</v>
      </c>
      <c r="G29" s="2">
        <f>GVAs!G29/(Vs!G29*10^9)</f>
        <v>83.842321459999994</v>
      </c>
      <c r="H29" s="2">
        <f>GVAs!H29/(Vs!H29*10^9)</f>
        <v>83.842321459999994</v>
      </c>
      <c r="I29" s="2">
        <f>GVAs!I29/(Vs!I29*10^9)</f>
        <v>83.842321459999994</v>
      </c>
      <c r="J29" s="2">
        <f>GVAs!J29/(Vs!J29*10^9)</f>
        <v>83.842321459999994</v>
      </c>
      <c r="K29" s="2">
        <f>GVAs!K29/(Vs!K29*10^9)</f>
        <v>83.842321459999994</v>
      </c>
      <c r="L29" s="2">
        <f>GVAs!L29/(Vs!L29*10^9)</f>
        <v>91.720459802803731</v>
      </c>
      <c r="M29" s="2">
        <f>GVAs!M29/(Vs!M29*10^9)</f>
        <v>91.720459802803731</v>
      </c>
      <c r="N29" s="2">
        <f>GVAs!N29/(Vs!N29*10^9)</f>
        <v>91.720459802803731</v>
      </c>
      <c r="O29" s="2">
        <f>GVAs!O29/(Vs!O29*10^9)</f>
        <v>91.720459802803731</v>
      </c>
      <c r="P29" s="2">
        <f>GVAs!P29/(Vs!P29*10^9)</f>
        <v>91.720459802803731</v>
      </c>
    </row>
    <row r="30" spans="1:16" x14ac:dyDescent="0.25">
      <c r="A30" t="s">
        <v>82</v>
      </c>
      <c r="B30" t="s">
        <v>186</v>
      </c>
      <c r="C30" s="2">
        <f>GVAs!C30/(Vs!C30*10^9)</f>
        <v>229.6249675577472</v>
      </c>
      <c r="D30" s="2">
        <f>GVAs!D30/(Vs!D30*10^9)</f>
        <v>229.6249675577472</v>
      </c>
      <c r="E30" s="2">
        <f>GVAs!E30/(Vs!E30*10^9)</f>
        <v>229.6249675577472</v>
      </c>
      <c r="F30" s="2">
        <f>GVAs!F30/(Vs!F30*10^9)</f>
        <v>229.6249675577472</v>
      </c>
      <c r="G30" s="2">
        <f>GVAs!G30/(Vs!G30*10^9)</f>
        <v>286.72770700636943</v>
      </c>
      <c r="H30" s="2">
        <f>GVAs!H30/(Vs!H30*10^9)</f>
        <v>286.72770700636943</v>
      </c>
      <c r="I30" s="2">
        <f>GVAs!I30/(Vs!I30*10^9)</f>
        <v>286.72770700636943</v>
      </c>
      <c r="J30" s="2">
        <f>GVAs!J30/(Vs!J30*10^9)</f>
        <v>286.72770700636943</v>
      </c>
      <c r="K30" s="2">
        <f>GVAs!K30/(Vs!K30*10^9)</f>
        <v>286.72770700636943</v>
      </c>
      <c r="L30" s="2">
        <f>GVAs!L30/(Vs!L30*10^9)</f>
        <v>264.54199999999997</v>
      </c>
      <c r="M30" s="2">
        <f>GVAs!M30/(Vs!M30*10^9)</f>
        <v>264.54199999999997</v>
      </c>
      <c r="N30" s="2">
        <f>GVAs!N30/(Vs!N30*10^9)</f>
        <v>264.54199999999997</v>
      </c>
      <c r="O30" s="2">
        <f>GVAs!O30/(Vs!O30*10^9)</f>
        <v>264.54199999999997</v>
      </c>
      <c r="P30" s="2">
        <f>GVAs!P30/(Vs!P30*10^9)</f>
        <v>264.54199999999997</v>
      </c>
    </row>
    <row r="31" spans="1:16" x14ac:dyDescent="0.25">
      <c r="A31" t="s">
        <v>84</v>
      </c>
      <c r="B31" t="s">
        <v>187</v>
      </c>
      <c r="C31" s="2">
        <f>GVAs!C31/(Vs!C31*10^9)</f>
        <v>56.239009751412432</v>
      </c>
      <c r="D31" s="2">
        <f>GVAs!D31/(Vs!D31*10^9)</f>
        <v>56.239009751412432</v>
      </c>
      <c r="E31" s="2">
        <f>GVAs!E31/(Vs!E31*10^9)</f>
        <v>56.239009751412432</v>
      </c>
      <c r="F31" s="2">
        <f>GVAs!F31/(Vs!F31*10^9)</f>
        <v>56.239009751412432</v>
      </c>
      <c r="G31" s="2">
        <f>GVAs!G31/(Vs!G31*10^9)</f>
        <v>58.14752820091924</v>
      </c>
      <c r="H31" s="2">
        <f>GVAs!H31/(Vs!H31*10^9)</f>
        <v>58.14752820091924</v>
      </c>
      <c r="I31" s="2">
        <f>GVAs!I31/(Vs!I31*10^9)</f>
        <v>58.14752820091924</v>
      </c>
      <c r="J31" s="2">
        <f>GVAs!J31/(Vs!J31*10^9)</f>
        <v>58.14752820091924</v>
      </c>
      <c r="K31" s="2">
        <f>GVAs!K31/(Vs!K31*10^9)</f>
        <v>58.14752820091924</v>
      </c>
      <c r="L31" s="2">
        <f>GVAs!L31/(Vs!L31*10^9)</f>
        <v>60.444082748960383</v>
      </c>
      <c r="M31" s="2">
        <f>GVAs!M31/(Vs!M31*10^9)</f>
        <v>60.444082748960383</v>
      </c>
      <c r="N31" s="2">
        <f>GVAs!N31/(Vs!N31*10^9)</f>
        <v>60.444082748960383</v>
      </c>
      <c r="O31" s="2">
        <f>GVAs!O31/(Vs!O31*10^9)</f>
        <v>60.444082748960383</v>
      </c>
      <c r="P31" s="2">
        <f>GVAs!P31/(Vs!P31*10^9)</f>
        <v>60.444082748960383</v>
      </c>
    </row>
    <row r="32" spans="1:16" x14ac:dyDescent="0.25">
      <c r="A32" t="s">
        <v>88</v>
      </c>
      <c r="B32" t="s">
        <v>188</v>
      </c>
      <c r="C32" s="2">
        <f>GVAs!C32/(Vs!C32*10^9)</f>
        <v>21.139742898393106</v>
      </c>
      <c r="D32" s="2">
        <f>GVAs!D32/(Vs!D32*10^9)</f>
        <v>21.139742898393106</v>
      </c>
      <c r="E32" s="2">
        <f>GVAs!E32/(Vs!E32*10^9)</f>
        <v>21.139742898393106</v>
      </c>
      <c r="F32" s="2">
        <f>GVAs!F32/(Vs!F32*10^9)</f>
        <v>21.139742898393106</v>
      </c>
      <c r="G32" s="2">
        <f>GVAs!G32/(Vs!G32*10^9)</f>
        <v>70.735880272727272</v>
      </c>
      <c r="H32" s="2">
        <f>GVAs!H32/(Vs!H32*10^9)</f>
        <v>70.735880272727272</v>
      </c>
      <c r="I32" s="2">
        <f>GVAs!I32/(Vs!I32*10^9)</f>
        <v>70.735880272727272</v>
      </c>
      <c r="J32" s="2">
        <f>GVAs!J32/(Vs!J32*10^9)</f>
        <v>70.735880272727272</v>
      </c>
      <c r="K32" s="2">
        <f>GVAs!K32/(Vs!K32*10^9)</f>
        <v>70.735880272727272</v>
      </c>
      <c r="L32" s="2">
        <f>GVAs!L32/(Vs!L32*10^9)</f>
        <v>80.145894846464643</v>
      </c>
      <c r="M32" s="2">
        <f>GVAs!M32/(Vs!M32*10^9)</f>
        <v>80.145894846464643</v>
      </c>
      <c r="N32" s="2">
        <f>GVAs!N32/(Vs!N32*10^9)</f>
        <v>80.145894846464643</v>
      </c>
      <c r="O32" s="2">
        <f>GVAs!O32/(Vs!O32*10^9)</f>
        <v>80.145894846464643</v>
      </c>
      <c r="P32" s="2">
        <f>GVAs!P32/(Vs!P32*10^9)</f>
        <v>80.145894846464643</v>
      </c>
    </row>
    <row r="33" spans="1:16" x14ac:dyDescent="0.25">
      <c r="A33" t="s">
        <v>89</v>
      </c>
      <c r="B33" t="s">
        <v>189</v>
      </c>
      <c r="C33" s="2">
        <f>GVAs!C33/(Vs!C33*10^9)</f>
        <v>149.6711695003346</v>
      </c>
      <c r="D33" s="2">
        <f>GVAs!D33/(Vs!D33*10^9)</f>
        <v>149.6711695003346</v>
      </c>
      <c r="E33" s="2">
        <f>GVAs!E33/(Vs!E33*10^9)</f>
        <v>149.6711695003346</v>
      </c>
      <c r="F33" s="2">
        <f>GVAs!F33/(Vs!F33*10^9)</f>
        <v>149.6711695003346</v>
      </c>
      <c r="G33" s="2">
        <f>GVAs!G33/(Vs!G33*10^9)</f>
        <v>160.18427988623691</v>
      </c>
      <c r="H33" s="2">
        <f>GVAs!H33/(Vs!H33*10^9)</f>
        <v>160.18427988623691</v>
      </c>
      <c r="I33" s="2">
        <f>GVAs!I33/(Vs!I33*10^9)</f>
        <v>160.18427988623691</v>
      </c>
      <c r="J33" s="2">
        <f>GVAs!J33/(Vs!J33*10^9)</f>
        <v>160.18427988623691</v>
      </c>
      <c r="K33" s="2">
        <f>GVAs!K33/(Vs!K33*10^9)</f>
        <v>160.18427988623691</v>
      </c>
      <c r="L33" s="2">
        <f>GVAs!L33/(Vs!L33*10^9)</f>
        <v>164.94148321213473</v>
      </c>
      <c r="M33" s="2">
        <f>GVAs!M33/(Vs!M33*10^9)</f>
        <v>164.94148321213473</v>
      </c>
      <c r="N33" s="2">
        <f>GVAs!N33/(Vs!N33*10^9)</f>
        <v>164.94148321213473</v>
      </c>
      <c r="O33" s="2">
        <f>GVAs!O33/(Vs!O33*10^9)</f>
        <v>164.94148321213473</v>
      </c>
      <c r="P33" s="2">
        <f>GVAs!P33/(Vs!P33*10^9)</f>
        <v>164.94148321213473</v>
      </c>
    </row>
    <row r="34" spans="1:16" x14ac:dyDescent="0.25">
      <c r="A34" t="s">
        <v>91</v>
      </c>
      <c r="B34" t="s">
        <v>190</v>
      </c>
      <c r="C34" s="2">
        <f>GVAs!C34/(Vs!C34*10^9)</f>
        <v>118.34521365248227</v>
      </c>
      <c r="D34" s="2">
        <f>GVAs!D34/(Vs!D34*10^9)</f>
        <v>118.34521365248227</v>
      </c>
      <c r="E34" s="2">
        <f>GVAs!E34/(Vs!E34*10^9)</f>
        <v>118.34521365248227</v>
      </c>
      <c r="F34" s="2">
        <f>GVAs!F34/(Vs!F34*10^9)</f>
        <v>118.34521365248227</v>
      </c>
      <c r="G34" s="2">
        <f>GVAs!G34/(Vs!G34*10^9)</f>
        <v>173.59142037500001</v>
      </c>
      <c r="H34" s="2">
        <f>GVAs!H34/(Vs!H34*10^9)</f>
        <v>173.59142037500001</v>
      </c>
      <c r="I34" s="2">
        <f>GVAs!I34/(Vs!I34*10^9)</f>
        <v>173.59142037500001</v>
      </c>
      <c r="J34" s="2">
        <f>GVAs!J34/(Vs!J34*10^9)</f>
        <v>173.59142037500001</v>
      </c>
      <c r="K34" s="2">
        <f>GVAs!K34/(Vs!K34*10^9)</f>
        <v>173.59142037500001</v>
      </c>
      <c r="L34" s="2">
        <f>GVAs!L34/(Vs!L34*10^9)</f>
        <v>181.43992489583334</v>
      </c>
      <c r="M34" s="2">
        <f>GVAs!M34/(Vs!M34*10^9)</f>
        <v>181.43992489583334</v>
      </c>
      <c r="N34" s="2">
        <f>GVAs!N34/(Vs!N34*10^9)</f>
        <v>181.43992489583334</v>
      </c>
      <c r="O34" s="2">
        <f>GVAs!O34/(Vs!O34*10^9)</f>
        <v>181.43992489583334</v>
      </c>
      <c r="P34" s="2">
        <f>GVAs!P34/(Vs!P34*10^9)</f>
        <v>181.43992489583334</v>
      </c>
    </row>
    <row r="35" spans="1:16" x14ac:dyDescent="0.25">
      <c r="A35" t="s">
        <v>92</v>
      </c>
      <c r="B35" t="s">
        <v>191</v>
      </c>
      <c r="C35" s="2">
        <f>GVAs!C35/(Vs!C35*10^9)</f>
        <v>82.493082599999994</v>
      </c>
      <c r="D35" s="2">
        <f>GVAs!D35/(Vs!D35*10^9)</f>
        <v>82.493082599999994</v>
      </c>
      <c r="E35" s="2">
        <f>GVAs!E35/(Vs!E35*10^9)</f>
        <v>82.493082599999994</v>
      </c>
      <c r="F35" s="2">
        <f>GVAs!F35/(Vs!F35*10^9)</f>
        <v>82.493082599999994</v>
      </c>
      <c r="G35" s="2">
        <f>GVAs!G35/(Vs!G35*10^9)</f>
        <v>76.182439549999998</v>
      </c>
      <c r="H35" s="2">
        <f>GVAs!H35/(Vs!H35*10^9)</f>
        <v>76.182439549999998</v>
      </c>
      <c r="I35" s="2">
        <f>GVAs!I35/(Vs!I35*10^9)</f>
        <v>76.182439549999998</v>
      </c>
      <c r="J35" s="2">
        <f>GVAs!J35/(Vs!J35*10^9)</f>
        <v>76.182439549999998</v>
      </c>
      <c r="K35" s="2">
        <f>GVAs!K35/(Vs!K35*10^9)</f>
        <v>76.182439549999998</v>
      </c>
      <c r="L35" s="2">
        <f>GVAs!L35/(Vs!L35*10^9)</f>
        <v>77.679699650000003</v>
      </c>
      <c r="M35" s="2">
        <f>GVAs!M35/(Vs!M35*10^9)</f>
        <v>77.679699650000003</v>
      </c>
      <c r="N35" s="2">
        <f>GVAs!N35/(Vs!N35*10^9)</f>
        <v>77.679699650000003</v>
      </c>
      <c r="O35" s="2">
        <f>GVAs!O35/(Vs!O35*10^9)</f>
        <v>77.679699650000003</v>
      </c>
      <c r="P35" s="2">
        <f>GVAs!P35/(Vs!P35*10^9)</f>
        <v>77.679699650000003</v>
      </c>
    </row>
    <row r="36" spans="1:16" x14ac:dyDescent="0.25">
      <c r="A36" t="s">
        <v>93</v>
      </c>
      <c r="B36" t="s">
        <v>192</v>
      </c>
      <c r="C36" s="2">
        <f>GVAs!C36/(Vs!C36*10^9)</f>
        <v>3.1546134663341645</v>
      </c>
      <c r="D36" s="2">
        <f>GVAs!D36/(Vs!D36*10^9)</f>
        <v>3.1546134663341645</v>
      </c>
      <c r="E36" s="2">
        <f>GVAs!E36/(Vs!E36*10^9)</f>
        <v>3.1546134663341645</v>
      </c>
      <c r="F36" s="2">
        <f>GVAs!F36/(Vs!F36*10^9)</f>
        <v>3.1546134663341645</v>
      </c>
      <c r="G36" s="2">
        <f>GVAs!G36/(Vs!G36*10^9)</f>
        <v>5.4871779177057354</v>
      </c>
      <c r="H36" s="2">
        <f>GVAs!H36/(Vs!H36*10^9)</f>
        <v>5.4871779177057354</v>
      </c>
      <c r="I36" s="2">
        <f>GVAs!I36/(Vs!I36*10^9)</f>
        <v>5.4871779177057354</v>
      </c>
      <c r="J36" s="2">
        <f>GVAs!J36/(Vs!J36*10^9)</f>
        <v>5.4871779177057354</v>
      </c>
      <c r="K36" s="2">
        <f>GVAs!K36/(Vs!K36*10^9)</f>
        <v>5.4871779177057354</v>
      </c>
      <c r="L36" s="2">
        <f>GVAs!L36/(Vs!L36*10^9)</f>
        <v>5.6457789775561098</v>
      </c>
      <c r="M36" s="2">
        <f>GVAs!M36/(Vs!M36*10^9)</f>
        <v>5.6457789775561098</v>
      </c>
      <c r="N36" s="2">
        <f>GVAs!N36/(Vs!N36*10^9)</f>
        <v>5.6457789775561098</v>
      </c>
      <c r="O36" s="2">
        <f>GVAs!O36/(Vs!O36*10^9)</f>
        <v>5.6457789775561098</v>
      </c>
      <c r="P36" s="2">
        <f>GVAs!P36/(Vs!P36*10^9)</f>
        <v>5.6457789775561098</v>
      </c>
    </row>
    <row r="37" spans="1:16" x14ac:dyDescent="0.25">
      <c r="A37" t="s">
        <v>94</v>
      </c>
      <c r="B37" t="s">
        <v>193</v>
      </c>
      <c r="C37" s="2">
        <f>GVAs!C37/(Vs!C37*10^9)</f>
        <v>48.258482071428574</v>
      </c>
      <c r="D37" s="2">
        <f>GVAs!D37/(Vs!D37*10^9)</f>
        <v>48.258482071428574</v>
      </c>
      <c r="E37" s="2">
        <f>GVAs!E37/(Vs!E37*10^9)</f>
        <v>48.258482071428574</v>
      </c>
      <c r="F37" s="2">
        <f>GVAs!F37/(Vs!F37*10^9)</f>
        <v>48.258482071428574</v>
      </c>
      <c r="G37" s="2">
        <f>GVAs!G37/(Vs!G37*10^9)</f>
        <v>10.956531175714286</v>
      </c>
      <c r="H37" s="2">
        <f>GVAs!H37/(Vs!H37*10^9)</f>
        <v>10.956531175714286</v>
      </c>
      <c r="I37" s="2">
        <f>GVAs!I37/(Vs!I37*10^9)</f>
        <v>10.956531175714286</v>
      </c>
      <c r="J37" s="2">
        <f>GVAs!J37/(Vs!J37*10^9)</f>
        <v>10.956531175714286</v>
      </c>
      <c r="K37" s="2">
        <f>GVAs!K37/(Vs!K37*10^9)</f>
        <v>10.956531175714286</v>
      </c>
      <c r="L37" s="2">
        <f>GVAs!L37/(Vs!L37*10^9)</f>
        <v>14.52644787</v>
      </c>
      <c r="M37" s="2">
        <f>GVAs!M37/(Vs!M37*10^9)</f>
        <v>14.52644787</v>
      </c>
      <c r="N37" s="2">
        <f>GVAs!N37/(Vs!N37*10^9)</f>
        <v>14.52644787</v>
      </c>
      <c r="O37" s="2">
        <f>GVAs!O37/(Vs!O37*10^9)</f>
        <v>14.52644787</v>
      </c>
      <c r="P37" s="2">
        <f>GVAs!P37/(Vs!P37*10^9)</f>
        <v>14.52644787</v>
      </c>
    </row>
    <row r="38" spans="1:16" x14ac:dyDescent="0.25">
      <c r="A38" t="s">
        <v>95</v>
      </c>
      <c r="B38" t="s">
        <v>194</v>
      </c>
      <c r="C38" s="2">
        <f>GVAs!C38/(Vs!C38*10^9)</f>
        <v>15.23767355443038</v>
      </c>
      <c r="D38" s="2">
        <f>GVAs!D38/(Vs!D38*10^9)</f>
        <v>15.23767355443038</v>
      </c>
      <c r="E38" s="2">
        <f>GVAs!E38/(Vs!E38*10^9)</f>
        <v>15.23767355443038</v>
      </c>
      <c r="F38" s="2">
        <f>GVAs!F38/(Vs!F38*10^9)</f>
        <v>15.23767355443038</v>
      </c>
      <c r="G38" s="2">
        <f>GVAs!G38/(Vs!G38*10^9)</f>
        <v>17.323603951898733</v>
      </c>
      <c r="H38" s="2">
        <f>GVAs!H38/(Vs!H38*10^9)</f>
        <v>17.323603951898733</v>
      </c>
      <c r="I38" s="2">
        <f>GVAs!I38/(Vs!I38*10^9)</f>
        <v>17.323603951898733</v>
      </c>
      <c r="J38" s="2">
        <f>GVAs!J38/(Vs!J38*10^9)</f>
        <v>17.323603951898733</v>
      </c>
      <c r="K38" s="2">
        <f>GVAs!K38/(Vs!K38*10^9)</f>
        <v>17.323603951898733</v>
      </c>
      <c r="L38" s="2">
        <f>GVAs!L38/(Vs!L38*10^9)</f>
        <v>17.082255630379748</v>
      </c>
      <c r="M38" s="2">
        <f>GVAs!M38/(Vs!M38*10^9)</f>
        <v>17.082255630379748</v>
      </c>
      <c r="N38" s="2">
        <f>GVAs!N38/(Vs!N38*10^9)</f>
        <v>17.082255630379748</v>
      </c>
      <c r="O38" s="2">
        <f>GVAs!O38/(Vs!O38*10^9)</f>
        <v>17.082255630379748</v>
      </c>
      <c r="P38" s="2">
        <f>GVAs!P38/(Vs!P38*10^9)</f>
        <v>17.082255630379748</v>
      </c>
    </row>
    <row r="39" spans="1:16" x14ac:dyDescent="0.25">
      <c r="A39" t="s">
        <v>96</v>
      </c>
      <c r="B39" t="s">
        <v>195</v>
      </c>
      <c r="C39" s="2">
        <f>GVAs!C39/(Vs!C39*10^9)</f>
        <v>18.551883556953179</v>
      </c>
      <c r="D39" s="2">
        <f>GVAs!D39/(Vs!D39*10^9)</f>
        <v>18.551883556953179</v>
      </c>
      <c r="E39" s="2">
        <f>GVAs!E39/(Vs!E39*10^9)</f>
        <v>18.551883556953179</v>
      </c>
      <c r="F39" s="2">
        <f>GVAs!F39/(Vs!F39*10^9)</f>
        <v>18.551883556953179</v>
      </c>
      <c r="G39" s="2">
        <f>GVAs!G39/(Vs!G39*10^9)</f>
        <v>20.92487566736548</v>
      </c>
      <c r="H39" s="2">
        <f>GVAs!H39/(Vs!H39*10^9)</f>
        <v>20.92487566736548</v>
      </c>
      <c r="I39" s="2">
        <f>GVAs!I39/(Vs!I39*10^9)</f>
        <v>20.92487566736548</v>
      </c>
      <c r="J39" s="2">
        <f>GVAs!J39/(Vs!J39*10^9)</f>
        <v>20.92487566736548</v>
      </c>
      <c r="K39" s="2">
        <f>GVAs!K39/(Vs!K39*10^9)</f>
        <v>20.92487566736548</v>
      </c>
      <c r="L39" s="2">
        <f>GVAs!L39/(Vs!L39*10^9)</f>
        <v>24.057796072676449</v>
      </c>
      <c r="M39" s="2">
        <f>GVAs!M39/(Vs!M39*10^9)</f>
        <v>24.057796072676449</v>
      </c>
      <c r="N39" s="2">
        <f>GVAs!N39/(Vs!N39*10^9)</f>
        <v>24.057796072676449</v>
      </c>
      <c r="O39" s="2">
        <f>GVAs!O39/(Vs!O39*10^9)</f>
        <v>24.057796072676449</v>
      </c>
      <c r="P39" s="2">
        <f>GVAs!P39/(Vs!P39*10^9)</f>
        <v>24.057796072676449</v>
      </c>
    </row>
    <row r="40" spans="1:16" x14ac:dyDescent="0.25">
      <c r="A40" t="s">
        <v>97</v>
      </c>
      <c r="B40" t="s">
        <v>196</v>
      </c>
      <c r="C40" s="2">
        <f>GVAs!C40/(Vs!C40*10^9)</f>
        <v>41.631204925233646</v>
      </c>
      <c r="D40" s="2">
        <f>GVAs!D40/(Vs!D40*10^9)</f>
        <v>41.631204925233646</v>
      </c>
      <c r="E40" s="2">
        <f>GVAs!E40/(Vs!E40*10^9)</f>
        <v>41.631204925233646</v>
      </c>
      <c r="F40" s="2">
        <f>GVAs!F40/(Vs!F40*10^9)</f>
        <v>41.631204925233646</v>
      </c>
      <c r="G40" s="2">
        <f>GVAs!G40/(Vs!G40*10^9)</f>
        <v>55.954976532710283</v>
      </c>
      <c r="H40" s="2">
        <f>GVAs!H40/(Vs!H40*10^9)</f>
        <v>55.954976532710283</v>
      </c>
      <c r="I40" s="2">
        <f>GVAs!I40/(Vs!I40*10^9)</f>
        <v>55.954976532710283</v>
      </c>
      <c r="J40" s="2">
        <f>GVAs!J40/(Vs!J40*10^9)</f>
        <v>55.954976532710283</v>
      </c>
      <c r="K40" s="2">
        <f>GVAs!K40/(Vs!K40*10^9)</f>
        <v>55.954976532710283</v>
      </c>
      <c r="L40" s="2">
        <f>GVAs!L40/(Vs!L40*10^9)</f>
        <v>61.357500130841125</v>
      </c>
      <c r="M40" s="2">
        <f>GVAs!M40/(Vs!M40*10^9)</f>
        <v>61.357500130841125</v>
      </c>
      <c r="N40" s="2">
        <f>GVAs!N40/(Vs!N40*10^9)</f>
        <v>61.357500130841125</v>
      </c>
      <c r="O40" s="2">
        <f>GVAs!O40/(Vs!O40*10^9)</f>
        <v>61.357500130841125</v>
      </c>
      <c r="P40" s="2">
        <f>GVAs!P40/(Vs!P40*10^9)</f>
        <v>61.357500130841125</v>
      </c>
    </row>
    <row r="41" spans="1:16" x14ac:dyDescent="0.25">
      <c r="A41" t="s">
        <v>98</v>
      </c>
      <c r="B41" t="s">
        <v>197</v>
      </c>
      <c r="C41" s="2">
        <f>GVAs!C41/(Vs!C41*10^9)</f>
        <v>27.585488312368973</v>
      </c>
      <c r="D41" s="2">
        <f>GVAs!D41/(Vs!D41*10^9)</f>
        <v>27.585488312368973</v>
      </c>
      <c r="E41" s="2">
        <f>GVAs!E41/(Vs!E41*10^9)</f>
        <v>27.585488312368973</v>
      </c>
      <c r="F41" s="2">
        <f>GVAs!F41/(Vs!F41*10^9)</f>
        <v>27.585488312368973</v>
      </c>
      <c r="G41" s="2">
        <f>GVAs!G41/(Vs!G41*10^9)</f>
        <v>34.191566289308177</v>
      </c>
      <c r="H41" s="2">
        <f>GVAs!H41/(Vs!H41*10^9)</f>
        <v>34.191566289308177</v>
      </c>
      <c r="I41" s="2">
        <f>GVAs!I41/(Vs!I41*10^9)</f>
        <v>34.191566289308177</v>
      </c>
      <c r="J41" s="2">
        <f>GVAs!J41/(Vs!J41*10^9)</f>
        <v>34.191566289308177</v>
      </c>
      <c r="K41" s="2">
        <f>GVAs!K41/(Vs!K41*10^9)</f>
        <v>34.191566289308177</v>
      </c>
      <c r="L41" s="2">
        <f>GVAs!L41/(Vs!L41*10^9)</f>
        <v>37.65482321802935</v>
      </c>
      <c r="M41" s="2">
        <f>GVAs!M41/(Vs!M41*10^9)</f>
        <v>37.65482321802935</v>
      </c>
      <c r="N41" s="2">
        <f>GVAs!N41/(Vs!N41*10^9)</f>
        <v>37.65482321802935</v>
      </c>
      <c r="O41" s="2">
        <f>GVAs!O41/(Vs!O41*10^9)</f>
        <v>37.65482321802935</v>
      </c>
      <c r="P41" s="2">
        <f>GVAs!P41/(Vs!P41*10^9)</f>
        <v>37.65482321802935</v>
      </c>
    </row>
    <row r="42" spans="1:16" x14ac:dyDescent="0.25">
      <c r="A42" t="s">
        <v>99</v>
      </c>
      <c r="B42" t="s">
        <v>198</v>
      </c>
      <c r="C42" s="2">
        <f>GVAs!C42/(Vs!C42*10^9)</f>
        <v>36.92861663106796</v>
      </c>
      <c r="D42" s="2">
        <f>GVAs!D42/(Vs!D42*10^9)</f>
        <v>36.92861663106796</v>
      </c>
      <c r="E42" s="2">
        <f>GVAs!E42/(Vs!E42*10^9)</f>
        <v>36.92861663106796</v>
      </c>
      <c r="F42" s="2">
        <f>GVAs!F42/(Vs!F42*10^9)</f>
        <v>36.92861663106796</v>
      </c>
      <c r="G42" s="2">
        <f>GVAs!G42/(Vs!G42*10^9)</f>
        <v>35.307990296153847</v>
      </c>
      <c r="H42" s="2">
        <f>GVAs!H42/(Vs!H42*10^9)</f>
        <v>35.307990296153847</v>
      </c>
      <c r="I42" s="2">
        <f>GVAs!I42/(Vs!I42*10^9)</f>
        <v>35.307990296153847</v>
      </c>
      <c r="J42" s="2">
        <f>GVAs!J42/(Vs!J42*10^9)</f>
        <v>35.307990296153847</v>
      </c>
      <c r="K42" s="2">
        <f>GVAs!K42/(Vs!K42*10^9)</f>
        <v>35.307990296153847</v>
      </c>
      <c r="L42" s="2">
        <f>GVAs!L42/(Vs!L42*10^9)</f>
        <v>35.098859661921708</v>
      </c>
      <c r="M42" s="2">
        <f>GVAs!M42/(Vs!M42*10^9)</f>
        <v>35.098859661921708</v>
      </c>
      <c r="N42" s="2">
        <f>GVAs!N42/(Vs!N42*10^9)</f>
        <v>35.098859661921708</v>
      </c>
      <c r="O42" s="2">
        <f>GVAs!O42/(Vs!O42*10^9)</f>
        <v>35.098859661921708</v>
      </c>
      <c r="P42" s="2">
        <f>GVAs!P42/(Vs!P42*10^9)</f>
        <v>35.098859661921708</v>
      </c>
    </row>
    <row r="43" spans="1:16" x14ac:dyDescent="0.25">
      <c r="A43" t="s">
        <v>100</v>
      </c>
      <c r="B43" t="s">
        <v>199</v>
      </c>
      <c r="C43" s="2">
        <f>GVAs!C43/(Vs!C43*10^9)</f>
        <v>50.809563256820319</v>
      </c>
      <c r="D43" s="2">
        <f>GVAs!D43/(Vs!D43*10^9)</f>
        <v>50.809563256820319</v>
      </c>
      <c r="E43" s="2">
        <f>GVAs!E43/(Vs!E43*10^9)</f>
        <v>50.809563256820319</v>
      </c>
      <c r="F43" s="2">
        <f>GVAs!F43/(Vs!F43*10^9)</f>
        <v>50.809563256820319</v>
      </c>
      <c r="G43" s="2">
        <f>GVAs!G43/(Vs!G43*10^9)</f>
        <v>54.194702153339605</v>
      </c>
      <c r="H43" s="2">
        <f>GVAs!H43/(Vs!H43*10^9)</f>
        <v>54.194702153339605</v>
      </c>
      <c r="I43" s="2">
        <f>GVAs!I43/(Vs!I43*10^9)</f>
        <v>54.194702153339605</v>
      </c>
      <c r="J43" s="2">
        <f>GVAs!J43/(Vs!J43*10^9)</f>
        <v>54.194702153339605</v>
      </c>
      <c r="K43" s="2">
        <f>GVAs!K43/(Vs!K43*10^9)</f>
        <v>54.194702153339605</v>
      </c>
      <c r="L43" s="2">
        <f>GVAs!L43/(Vs!L43*10^9)</f>
        <v>58.273140698024456</v>
      </c>
      <c r="M43" s="2">
        <f>GVAs!M43/(Vs!M43*10^9)</f>
        <v>58.273140698024456</v>
      </c>
      <c r="N43" s="2">
        <f>GVAs!N43/(Vs!N43*10^9)</f>
        <v>58.273140698024456</v>
      </c>
      <c r="O43" s="2">
        <f>GVAs!O43/(Vs!O43*10^9)</f>
        <v>58.273140698024456</v>
      </c>
      <c r="P43" s="2">
        <f>GVAs!P43/(Vs!P43*10^9)</f>
        <v>58.273140698024456</v>
      </c>
    </row>
    <row r="44" spans="1:16" x14ac:dyDescent="0.25">
      <c r="A44" t="s">
        <v>101</v>
      </c>
      <c r="B44" t="s">
        <v>200</v>
      </c>
      <c r="C44" s="2">
        <f>GVAs!C44/(Vs!C44*10^9)</f>
        <v>24.913086838429763</v>
      </c>
      <c r="D44" s="2">
        <f>GVAs!D44/(Vs!D44*10^9)</f>
        <v>24.913086838429763</v>
      </c>
      <c r="E44" s="2">
        <f>GVAs!E44/(Vs!E44*10^9)</f>
        <v>24.913086838429763</v>
      </c>
      <c r="F44" s="2">
        <f>GVAs!F44/(Vs!F44*10^9)</f>
        <v>24.913086838429763</v>
      </c>
      <c r="G44" s="2">
        <f>GVAs!G44/(Vs!G44*10^9)</f>
        <v>15.593377008064516</v>
      </c>
      <c r="H44" s="2">
        <f>GVAs!H44/(Vs!H44*10^9)</f>
        <v>15.593377008064516</v>
      </c>
      <c r="I44" s="2">
        <f>GVAs!I44/(Vs!I44*10^9)</f>
        <v>15.593377008064516</v>
      </c>
      <c r="J44" s="2">
        <f>GVAs!J44/(Vs!J44*10^9)</f>
        <v>15.593377008064516</v>
      </c>
      <c r="K44" s="2">
        <f>GVAs!K44/(Vs!K44*10^9)</f>
        <v>15.593377008064516</v>
      </c>
      <c r="L44" s="2">
        <f>GVAs!L44/(Vs!L44*10^9)</f>
        <v>17.331480752688172</v>
      </c>
      <c r="M44" s="2">
        <f>GVAs!M44/(Vs!M44*10^9)</f>
        <v>17.331480752688172</v>
      </c>
      <c r="N44" s="2">
        <f>GVAs!N44/(Vs!N44*10^9)</f>
        <v>17.331480752688172</v>
      </c>
      <c r="O44" s="2">
        <f>GVAs!O44/(Vs!O44*10^9)</f>
        <v>17.331480752688172</v>
      </c>
      <c r="P44" s="2">
        <f>GVAs!P44/(Vs!P44*10^9)</f>
        <v>17.331480752688172</v>
      </c>
    </row>
    <row r="45" spans="1:16" x14ac:dyDescent="0.25">
      <c r="A45" t="s">
        <v>102</v>
      </c>
      <c r="B45" t="s">
        <v>201</v>
      </c>
      <c r="C45" s="2">
        <f>GVAs!C45/(Vs!C45*10^9)</f>
        <v>102.98721724657534</v>
      </c>
      <c r="D45" s="2">
        <f>GVAs!D45/(Vs!D45*10^9)</f>
        <v>102.98721724657534</v>
      </c>
      <c r="E45" s="2">
        <f>GVAs!E45/(Vs!E45*10^9)</f>
        <v>102.98721724657534</v>
      </c>
      <c r="F45" s="2">
        <f>GVAs!F45/(Vs!F45*10^9)</f>
        <v>102.98721724657534</v>
      </c>
      <c r="G45" s="2">
        <f>GVAs!G45/(Vs!G45*10^9)</f>
        <v>112.75946880821918</v>
      </c>
      <c r="H45" s="2">
        <f>GVAs!H45/(Vs!H45*10^9)</f>
        <v>112.75946880821918</v>
      </c>
      <c r="I45" s="2">
        <f>GVAs!I45/(Vs!I45*10^9)</f>
        <v>112.75946880821918</v>
      </c>
      <c r="J45" s="2">
        <f>GVAs!J45/(Vs!J45*10^9)</f>
        <v>112.75946880821918</v>
      </c>
      <c r="K45" s="2">
        <f>GVAs!K45/(Vs!K45*10^9)</f>
        <v>112.75946880821918</v>
      </c>
      <c r="L45" s="2">
        <f>GVAs!L45/(Vs!L45*10^9)</f>
        <v>120.44967650684931</v>
      </c>
      <c r="M45" s="2">
        <f>GVAs!M45/(Vs!M45*10^9)</f>
        <v>120.44967650684931</v>
      </c>
      <c r="N45" s="2">
        <f>GVAs!N45/(Vs!N45*10^9)</f>
        <v>120.44967650684931</v>
      </c>
      <c r="O45" s="2">
        <f>GVAs!O45/(Vs!O45*10^9)</f>
        <v>120.44967650684931</v>
      </c>
      <c r="P45" s="2">
        <f>GVAs!P45/(Vs!P45*10^9)</f>
        <v>120.44967650684931</v>
      </c>
    </row>
    <row r="46" spans="1:16" x14ac:dyDescent="0.25">
      <c r="A46" t="s">
        <v>103</v>
      </c>
      <c r="B46" t="s">
        <v>202</v>
      </c>
      <c r="C46" s="2">
        <f>GVAs!C46/(Vs!C46*10^9)</f>
        <v>58.003004959481359</v>
      </c>
      <c r="D46" s="2">
        <f>GVAs!D46/(Vs!D46*10^9)</f>
        <v>58.003004959481359</v>
      </c>
      <c r="E46" s="2">
        <f>GVAs!E46/(Vs!E46*10^9)</f>
        <v>58.003004959481359</v>
      </c>
      <c r="F46" s="2">
        <f>GVAs!F46/(Vs!F46*10^9)</f>
        <v>58.003004959481359</v>
      </c>
      <c r="G46" s="2">
        <f>GVAs!G46/(Vs!G46*10^9)</f>
        <v>25.073370475125767</v>
      </c>
      <c r="H46" s="2">
        <f>GVAs!H46/(Vs!H46*10^9)</f>
        <v>25.073370475125767</v>
      </c>
      <c r="I46" s="2">
        <f>GVAs!I46/(Vs!I46*10^9)</f>
        <v>25.073370475125767</v>
      </c>
      <c r="J46" s="2">
        <f>GVAs!J46/(Vs!J46*10^9)</f>
        <v>25.073370475125767</v>
      </c>
      <c r="K46" s="2">
        <f>GVAs!K46/(Vs!K46*10^9)</f>
        <v>25.073370475125767</v>
      </c>
      <c r="L46" s="2">
        <f>GVAs!L46/(Vs!L46*10^9)</f>
        <v>28.243411022917829</v>
      </c>
      <c r="M46" s="2">
        <f>GVAs!M46/(Vs!M46*10^9)</f>
        <v>28.243411022917829</v>
      </c>
      <c r="N46" s="2">
        <f>GVAs!N46/(Vs!N46*10^9)</f>
        <v>28.243411022917829</v>
      </c>
      <c r="O46" s="2">
        <f>GVAs!O46/(Vs!O46*10^9)</f>
        <v>28.243411022917829</v>
      </c>
      <c r="P46" s="2">
        <f>GVAs!P46/(Vs!P46*10^9)</f>
        <v>28.243411022917829</v>
      </c>
    </row>
    <row r="47" spans="1:16" x14ac:dyDescent="0.25">
      <c r="A47" t="s">
        <v>105</v>
      </c>
      <c r="B47" t="s">
        <v>203</v>
      </c>
      <c r="C47" s="2">
        <f>GVAs!C47/(Vs!C47*10^9)</f>
        <v>46.6464</v>
      </c>
      <c r="D47" s="2">
        <f>GVAs!D47/(Vs!D47*10^9)</f>
        <v>46.6464</v>
      </c>
      <c r="E47" s="2">
        <f>GVAs!E47/(Vs!E47*10^9)</f>
        <v>46.6464</v>
      </c>
      <c r="F47" s="2">
        <f>GVAs!F47/(Vs!F47*10^9)</f>
        <v>46.6464</v>
      </c>
      <c r="G47" s="2">
        <f>GVAs!G47/(Vs!G47*10^9)</f>
        <v>42.480600000000003</v>
      </c>
      <c r="H47" s="2">
        <f>GVAs!H47/(Vs!H47*10^9)</f>
        <v>42.480600000000003</v>
      </c>
      <c r="I47" s="2">
        <f>GVAs!I47/(Vs!I47*10^9)</f>
        <v>42.480600000000003</v>
      </c>
      <c r="J47" s="2">
        <f>GVAs!J47/(Vs!J47*10^9)</f>
        <v>42.480600000000003</v>
      </c>
      <c r="K47" s="2">
        <f>GVAs!K47/(Vs!K47*10^9)</f>
        <v>42.480600000000003</v>
      </c>
      <c r="L47" s="2">
        <f>GVAs!L47/(Vs!L47*10^9)</f>
        <v>44.582799999999999</v>
      </c>
      <c r="M47" s="2">
        <f>GVAs!M47/(Vs!M47*10^9)</f>
        <v>44.582799999999999</v>
      </c>
      <c r="N47" s="2">
        <f>GVAs!N47/(Vs!N47*10^9)</f>
        <v>44.582799999999999</v>
      </c>
      <c r="O47" s="2">
        <f>GVAs!O47/(Vs!O47*10^9)</f>
        <v>44.582799999999999</v>
      </c>
      <c r="P47" s="2">
        <f>GVAs!P47/(Vs!P47*10^9)</f>
        <v>44.582799999999999</v>
      </c>
    </row>
    <row r="48" spans="1:16" x14ac:dyDescent="0.25">
      <c r="A48" t="s">
        <v>106</v>
      </c>
      <c r="B48" t="s">
        <v>204</v>
      </c>
      <c r="C48" s="2">
        <f>GVAs!C48/(Vs!C48*10^9)</f>
        <v>213.14575236963194</v>
      </c>
      <c r="D48" s="2">
        <f>GVAs!D48/(Vs!D48*10^9)</f>
        <v>213.14575236963194</v>
      </c>
      <c r="E48" s="2">
        <f>GVAs!E48/(Vs!E48*10^9)</f>
        <v>213.14575236963194</v>
      </c>
      <c r="F48" s="2">
        <f>GVAs!F48/(Vs!F48*10^9)</f>
        <v>213.14575236963194</v>
      </c>
      <c r="G48" s="2">
        <f>GVAs!G48/(Vs!G48*10^9)</f>
        <v>442.55763872727272</v>
      </c>
      <c r="H48" s="2">
        <f>GVAs!H48/(Vs!H48*10^9)</f>
        <v>442.55763872727272</v>
      </c>
      <c r="I48" s="2">
        <f>GVAs!I48/(Vs!I48*10^9)</f>
        <v>442.55763872727272</v>
      </c>
      <c r="J48" s="2">
        <f>GVAs!J48/(Vs!J48*10^9)</f>
        <v>442.55763872727272</v>
      </c>
      <c r="K48" s="2">
        <f>GVAs!K48/(Vs!K48*10^9)</f>
        <v>442.55763872727272</v>
      </c>
      <c r="L48" s="2">
        <f>GVAs!L48/(Vs!L48*10^9)</f>
        <v>554.92051800000002</v>
      </c>
      <c r="M48" s="2">
        <f>GVAs!M48/(Vs!M48*10^9)</f>
        <v>554.92051800000002</v>
      </c>
      <c r="N48" s="2">
        <f>GVAs!N48/(Vs!N48*10^9)</f>
        <v>554.92051800000002</v>
      </c>
      <c r="O48" s="2">
        <f>GVAs!O48/(Vs!O48*10^9)</f>
        <v>554.92051800000002</v>
      </c>
      <c r="P48" s="2">
        <f>GVAs!P48/(Vs!P48*10^9)</f>
        <v>554.92051800000002</v>
      </c>
    </row>
    <row r="49" spans="1:16" x14ac:dyDescent="0.25">
      <c r="A49" t="s">
        <v>108</v>
      </c>
      <c r="B49" t="s">
        <v>205</v>
      </c>
      <c r="C49" s="2">
        <f>GVAs!C49/(Vs!C49*10^9)</f>
        <v>45.202534367756215</v>
      </c>
      <c r="D49" s="2">
        <f>GVAs!D49/(Vs!D49*10^9)</f>
        <v>45.202534367756215</v>
      </c>
      <c r="E49" s="2">
        <f>GVAs!E49/(Vs!E49*10^9)</f>
        <v>45.202534367756215</v>
      </c>
      <c r="F49" s="2">
        <f>GVAs!F49/(Vs!F49*10^9)</f>
        <v>45.202534367756215</v>
      </c>
      <c r="G49" s="2">
        <f>GVAs!G49/(Vs!G49*10^9)</f>
        <v>54.243929359823397</v>
      </c>
      <c r="H49" s="2">
        <f>GVAs!H49/(Vs!H49*10^9)</f>
        <v>54.243929359823397</v>
      </c>
      <c r="I49" s="2">
        <f>GVAs!I49/(Vs!I49*10^9)</f>
        <v>54.243929359823397</v>
      </c>
      <c r="J49" s="2">
        <f>GVAs!J49/(Vs!J49*10^9)</f>
        <v>54.243929359823397</v>
      </c>
      <c r="K49" s="2">
        <f>GVAs!K49/(Vs!K49*10^9)</f>
        <v>54.243929359823397</v>
      </c>
      <c r="L49" s="2">
        <f>GVAs!L49/(Vs!L49*10^9)</f>
        <v>54.807586586036287</v>
      </c>
      <c r="M49" s="2">
        <f>GVAs!M49/(Vs!M49*10^9)</f>
        <v>54.807586586036287</v>
      </c>
      <c r="N49" s="2">
        <f>GVAs!N49/(Vs!N49*10^9)</f>
        <v>54.807586586036287</v>
      </c>
      <c r="O49" s="2">
        <f>GVAs!O49/(Vs!O49*10^9)</f>
        <v>54.807586586036287</v>
      </c>
      <c r="P49" s="2">
        <f>GVAs!P49/(Vs!P49*10^9)</f>
        <v>54.807586586036287</v>
      </c>
    </row>
    <row r="50" spans="1:16" x14ac:dyDescent="0.25">
      <c r="A50" t="s">
        <v>109</v>
      </c>
      <c r="B50" t="s">
        <v>206</v>
      </c>
      <c r="C50" s="2">
        <f>GVAs!C50/(Vs!C50*10^9)</f>
        <v>122.24220182741117</v>
      </c>
      <c r="D50" s="2">
        <f>GVAs!D50/(Vs!D50*10^9)</f>
        <v>122.24220182741117</v>
      </c>
      <c r="E50" s="2">
        <f>GVAs!E50/(Vs!E50*10^9)</f>
        <v>122.24220182741117</v>
      </c>
      <c r="F50" s="2">
        <f>GVAs!F50/(Vs!F50*10^9)</f>
        <v>122.24220182741117</v>
      </c>
      <c r="G50" s="2">
        <f>GVAs!G50/(Vs!G50*10^9)</f>
        <v>136.34685945840408</v>
      </c>
      <c r="H50" s="2">
        <f>GVAs!H50/(Vs!H50*10^9)</f>
        <v>136.34685945840408</v>
      </c>
      <c r="I50" s="2">
        <f>GVAs!I50/(Vs!I50*10^9)</f>
        <v>136.34685945840408</v>
      </c>
      <c r="J50" s="2">
        <f>GVAs!J50/(Vs!J50*10^9)</f>
        <v>136.34685945840408</v>
      </c>
      <c r="K50" s="2">
        <f>GVAs!K50/(Vs!K50*10^9)</f>
        <v>136.34685945840408</v>
      </c>
      <c r="L50" s="2">
        <f>GVAs!L50/(Vs!L50*10^9)</f>
        <v>135.13138647077923</v>
      </c>
      <c r="M50" s="2">
        <f>GVAs!M50/(Vs!M50*10^9)</f>
        <v>135.13138647077923</v>
      </c>
      <c r="N50" s="2">
        <f>GVAs!N50/(Vs!N50*10^9)</f>
        <v>135.13138647077923</v>
      </c>
      <c r="O50" s="2">
        <f>GVAs!O50/(Vs!O50*10^9)</f>
        <v>135.13138647077923</v>
      </c>
      <c r="P50" s="2">
        <f>GVAs!P50/(Vs!P50*10^9)</f>
        <v>135.13138647077923</v>
      </c>
    </row>
    <row r="51" spans="1:16" x14ac:dyDescent="0.25">
      <c r="A51" t="s">
        <v>111</v>
      </c>
      <c r="B51" t="s">
        <v>207</v>
      </c>
      <c r="C51" s="2">
        <f>GVAs!C51/(Vs!C51*10^9)</f>
        <v>58.778735765472312</v>
      </c>
      <c r="D51" s="2">
        <f>GVAs!D51/(Vs!D51*10^9)</f>
        <v>58.778735765472312</v>
      </c>
      <c r="E51" s="2">
        <f>GVAs!E51/(Vs!E51*10^9)</f>
        <v>58.778735765472312</v>
      </c>
      <c r="F51" s="2">
        <f>GVAs!F51/(Vs!F51*10^9)</f>
        <v>58.778735765472312</v>
      </c>
      <c r="G51" s="2">
        <f>GVAs!G51/(Vs!G51*10^9)</f>
        <v>71.470555700325733</v>
      </c>
      <c r="H51" s="2">
        <f>GVAs!H51/(Vs!H51*10^9)</f>
        <v>71.470555700325733</v>
      </c>
      <c r="I51" s="2">
        <f>GVAs!I51/(Vs!I51*10^9)</f>
        <v>71.470555700325733</v>
      </c>
      <c r="J51" s="2">
        <f>GVAs!J51/(Vs!J51*10^9)</f>
        <v>71.470555700325733</v>
      </c>
      <c r="K51" s="2">
        <f>GVAs!K51/(Vs!K51*10^9)</f>
        <v>71.470555700325733</v>
      </c>
      <c r="L51" s="2">
        <f>GVAs!L51/(Vs!L51*10^9)</f>
        <v>76.60134327361564</v>
      </c>
      <c r="M51" s="2">
        <f>GVAs!M51/(Vs!M51*10^9)</f>
        <v>76.60134327361564</v>
      </c>
      <c r="N51" s="2">
        <f>GVAs!N51/(Vs!N51*10^9)</f>
        <v>76.60134327361564</v>
      </c>
      <c r="O51" s="2">
        <f>GVAs!O51/(Vs!O51*10^9)</f>
        <v>76.60134327361564</v>
      </c>
      <c r="P51" s="2">
        <f>GVAs!P51/(Vs!P51*10^9)</f>
        <v>76.60134327361564</v>
      </c>
    </row>
    <row r="52" spans="1:16" x14ac:dyDescent="0.25">
      <c r="A52" t="s">
        <v>112</v>
      </c>
      <c r="B52" t="s">
        <v>208</v>
      </c>
      <c r="C52" s="2" t="e">
        <f>GVAs!C52/(Vs!C52*10^9)</f>
        <v>#DIV/0!</v>
      </c>
      <c r="D52" s="2" t="e">
        <f>GVAs!D52/(Vs!D52*10^9)</f>
        <v>#DIV/0!</v>
      </c>
      <c r="E52" s="2" t="e">
        <f>GVAs!E52/(Vs!E52*10^9)</f>
        <v>#DIV/0!</v>
      </c>
      <c r="F52" s="2" t="e">
        <f>GVAs!F52/(Vs!F52*10^9)</f>
        <v>#DIV/0!</v>
      </c>
      <c r="G52" s="2">
        <f>GVAs!G52/(Vs!G52*10^9)</f>
        <v>18.599215353741496</v>
      </c>
      <c r="H52" s="2">
        <f>GVAs!H52/(Vs!H52*10^9)</f>
        <v>18.599215353741496</v>
      </c>
      <c r="I52" s="2">
        <f>GVAs!I52/(Vs!I52*10^9)</f>
        <v>18.599215353741496</v>
      </c>
      <c r="J52" s="2">
        <f>GVAs!J52/(Vs!J52*10^9)</f>
        <v>18.599215353741496</v>
      </c>
      <c r="K52" s="2">
        <f>GVAs!K52/(Vs!K52*10^9)</f>
        <v>18.599215353741496</v>
      </c>
      <c r="L52" s="2">
        <f>GVAs!L52/(Vs!L52*10^9)</f>
        <v>21.225327244897958</v>
      </c>
      <c r="M52" s="2">
        <f>GVAs!M52/(Vs!M52*10^9)</f>
        <v>21.225327244897958</v>
      </c>
      <c r="N52" s="2">
        <f>GVAs!N52/(Vs!N52*10^9)</f>
        <v>21.225327244897958</v>
      </c>
      <c r="O52" s="2">
        <f>GVAs!O52/(Vs!O52*10^9)</f>
        <v>21.225327244897958</v>
      </c>
      <c r="P52" s="2">
        <f>GVAs!P52/(Vs!P52*10^9)</f>
        <v>21.225327244897958</v>
      </c>
    </row>
    <row r="53" spans="1:16" x14ac:dyDescent="0.25">
      <c r="A53" t="s">
        <v>113</v>
      </c>
      <c r="B53" t="s">
        <v>209</v>
      </c>
      <c r="C53" s="2">
        <f>GVAs!C53/(Vs!C53*10^9)</f>
        <v>105.69093787099327</v>
      </c>
      <c r="D53" s="2">
        <f>GVAs!D53/(Vs!D53*10^9)</f>
        <v>105.69093787099327</v>
      </c>
      <c r="E53" s="2">
        <f>GVAs!E53/(Vs!E53*10^9)</f>
        <v>105.69093787099327</v>
      </c>
      <c r="F53" s="2">
        <f>GVAs!F53/(Vs!F53*10^9)</f>
        <v>105.69093787099327</v>
      </c>
      <c r="G53" s="2">
        <f>GVAs!G53/(Vs!G53*10^9)</f>
        <v>116.2415873015873</v>
      </c>
      <c r="H53" s="2">
        <f>GVAs!H53/(Vs!H53*10^9)</f>
        <v>116.2415873015873</v>
      </c>
      <c r="I53" s="2">
        <f>GVAs!I53/(Vs!I53*10^9)</f>
        <v>116.2415873015873</v>
      </c>
      <c r="J53" s="2">
        <f>GVAs!J53/(Vs!J53*10^9)</f>
        <v>116.2415873015873</v>
      </c>
      <c r="K53" s="2">
        <f>GVAs!K53/(Vs!K53*10^9)</f>
        <v>116.2415873015873</v>
      </c>
      <c r="L53" s="2">
        <f>GVAs!L53/(Vs!L53*10^9)</f>
        <v>113.81767794632438</v>
      </c>
      <c r="M53" s="2">
        <f>GVAs!M53/(Vs!M53*10^9)</f>
        <v>113.81767794632438</v>
      </c>
      <c r="N53" s="2">
        <f>GVAs!N53/(Vs!N53*10^9)</f>
        <v>113.81767794632438</v>
      </c>
      <c r="O53" s="2">
        <f>GVAs!O53/(Vs!O53*10^9)</f>
        <v>113.81767794632438</v>
      </c>
      <c r="P53" s="2">
        <f>GVAs!P53/(Vs!P53*10^9)</f>
        <v>113.81767794632438</v>
      </c>
    </row>
    <row r="54" spans="1:16" x14ac:dyDescent="0.25">
      <c r="A54" t="s">
        <v>121</v>
      </c>
      <c r="B54" t="s">
        <v>210</v>
      </c>
      <c r="C54" s="2">
        <f>GVAs!C54/(Vs!C54*10^9)</f>
        <v>103.25938747959184</v>
      </c>
      <c r="D54" s="2">
        <f>GVAs!D54/(Vs!D54*10^9)</f>
        <v>103.25938747959184</v>
      </c>
      <c r="E54" s="2">
        <f>GVAs!E54/(Vs!E54*10^9)</f>
        <v>103.25938747959184</v>
      </c>
      <c r="F54" s="2">
        <f>GVAs!F54/(Vs!F54*10^9)</f>
        <v>103.25938747959184</v>
      </c>
      <c r="G54" s="2">
        <f>GVAs!G54/(Vs!G54*10^9)</f>
        <v>115.27061954081633</v>
      </c>
      <c r="H54" s="2">
        <f>GVAs!H54/(Vs!H54*10^9)</f>
        <v>115.27061954081633</v>
      </c>
      <c r="I54" s="2">
        <f>GVAs!I54/(Vs!I54*10^9)</f>
        <v>115.27061954081633</v>
      </c>
      <c r="J54" s="2">
        <f>GVAs!J54/(Vs!J54*10^9)</f>
        <v>115.27061954081633</v>
      </c>
      <c r="K54" s="2">
        <f>GVAs!K54/(Vs!K54*10^9)</f>
        <v>115.27061954081633</v>
      </c>
      <c r="L54" s="2">
        <f>GVAs!L54/(Vs!L54*10^9)</f>
        <v>130.79568498979592</v>
      </c>
      <c r="M54" s="2">
        <f>GVAs!M54/(Vs!M54*10^9)</f>
        <v>130.79568498979592</v>
      </c>
      <c r="N54" s="2">
        <f>GVAs!N54/(Vs!N54*10^9)</f>
        <v>130.79568498979592</v>
      </c>
      <c r="O54" s="2">
        <f>GVAs!O54/(Vs!O54*10^9)</f>
        <v>130.79568498979592</v>
      </c>
      <c r="P54" s="2">
        <f>GVAs!P54/(Vs!P54*10^9)</f>
        <v>130.79568498979592</v>
      </c>
    </row>
    <row r="55" spans="1:16" x14ac:dyDescent="0.25">
      <c r="A55" t="s">
        <v>122</v>
      </c>
      <c r="B55" t="s">
        <v>211</v>
      </c>
      <c r="C55" s="2">
        <f>GVAs!C55/(Vs!C55*10^9)</f>
        <v>81.209127877777775</v>
      </c>
      <c r="D55" s="2">
        <f>GVAs!D55/(Vs!D55*10^9)</f>
        <v>81.209127877777775</v>
      </c>
      <c r="E55" s="2">
        <f>GVAs!E55/(Vs!E55*10^9)</f>
        <v>81.209127877777775</v>
      </c>
      <c r="F55" s="2">
        <f>GVAs!F55/(Vs!F55*10^9)</f>
        <v>81.209127877777775</v>
      </c>
      <c r="G55" s="2">
        <f>GVAs!G55/(Vs!G55*10^9)</f>
        <v>120.57511044444445</v>
      </c>
      <c r="H55" s="2">
        <f>GVAs!H55/(Vs!H55*10^9)</f>
        <v>120.57511044444445</v>
      </c>
      <c r="I55" s="2">
        <f>GVAs!I55/(Vs!I55*10^9)</f>
        <v>120.57511044444445</v>
      </c>
      <c r="J55" s="2">
        <f>GVAs!J55/(Vs!J55*10^9)</f>
        <v>120.57511044444445</v>
      </c>
      <c r="K55" s="2">
        <f>GVAs!K55/(Vs!K55*10^9)</f>
        <v>120.57511044444445</v>
      </c>
      <c r="L55" s="2">
        <f>GVAs!L55/(Vs!L55*10^9)</f>
        <v>128.25673311111112</v>
      </c>
      <c r="M55" s="2">
        <f>GVAs!M55/(Vs!M55*10^9)</f>
        <v>128.25673311111112</v>
      </c>
      <c r="N55" s="2">
        <f>GVAs!N55/(Vs!N55*10^9)</f>
        <v>128.25673311111112</v>
      </c>
      <c r="O55" s="2">
        <f>GVAs!O55/(Vs!O55*10^9)</f>
        <v>128.25673311111112</v>
      </c>
      <c r="P55" s="2">
        <f>GVAs!P55/(Vs!P55*10^9)</f>
        <v>128.25673311111112</v>
      </c>
    </row>
    <row r="56" spans="1:16" x14ac:dyDescent="0.25">
      <c r="A56" t="s">
        <v>123</v>
      </c>
      <c r="B56" t="s">
        <v>212</v>
      </c>
      <c r="C56" s="2">
        <f>GVAs!C56/(Vs!C56*10^9)</f>
        <v>11.22882845045045</v>
      </c>
      <c r="D56" s="2">
        <f>GVAs!D56/(Vs!D56*10^9)</f>
        <v>11.22882845045045</v>
      </c>
      <c r="E56" s="2">
        <f>GVAs!E56/(Vs!E56*10^9)</f>
        <v>11.22882845045045</v>
      </c>
      <c r="F56" s="2">
        <f>GVAs!F56/(Vs!F56*10^9)</f>
        <v>11.22882845045045</v>
      </c>
      <c r="G56" s="2">
        <f>GVAs!G56/(Vs!G56*10^9)</f>
        <v>10.799486243243242</v>
      </c>
      <c r="H56" s="2">
        <f>GVAs!H56/(Vs!H56*10^9)</f>
        <v>10.799486243243242</v>
      </c>
      <c r="I56" s="2">
        <f>GVAs!I56/(Vs!I56*10^9)</f>
        <v>10.799486243243242</v>
      </c>
      <c r="J56" s="2">
        <f>GVAs!J56/(Vs!J56*10^9)</f>
        <v>10.799486243243242</v>
      </c>
      <c r="K56" s="2">
        <f>GVAs!K56/(Vs!K56*10^9)</f>
        <v>10.799486243243242</v>
      </c>
      <c r="L56" s="2">
        <f>GVAs!L56/(Vs!L56*10^9)</f>
        <v>11.967243774774774</v>
      </c>
      <c r="M56" s="2">
        <f>GVAs!M56/(Vs!M56*10^9)</f>
        <v>11.967243774774774</v>
      </c>
      <c r="N56" s="2">
        <f>GVAs!N56/(Vs!N56*10^9)</f>
        <v>11.967243774774774</v>
      </c>
      <c r="O56" s="2">
        <f>GVAs!O56/(Vs!O56*10^9)</f>
        <v>11.967243774774774</v>
      </c>
      <c r="P56" s="2">
        <f>GVAs!P56/(Vs!P56*10^9)</f>
        <v>11.967243774774774</v>
      </c>
    </row>
    <row r="57" spans="1:16" x14ac:dyDescent="0.25">
      <c r="A57" t="s">
        <v>124</v>
      </c>
      <c r="B57" t="s">
        <v>213</v>
      </c>
      <c r="C57" s="2">
        <f>GVAs!C57/(Vs!C57*10^9)</f>
        <v>29.027154093333333</v>
      </c>
      <c r="D57" s="2">
        <f>GVAs!D57/(Vs!D57*10^9)</f>
        <v>29.027154093333333</v>
      </c>
      <c r="E57" s="2">
        <f>GVAs!E57/(Vs!E57*10^9)</f>
        <v>29.027154093333333</v>
      </c>
      <c r="F57" s="2">
        <f>GVAs!F57/(Vs!F57*10^9)</f>
        <v>29.027154093333333</v>
      </c>
      <c r="G57" s="2">
        <f>GVAs!G57/(Vs!G57*10^9)</f>
        <v>28.603908879999999</v>
      </c>
      <c r="H57" s="2">
        <f>GVAs!H57/(Vs!H57*10^9)</f>
        <v>28.603908879999999</v>
      </c>
      <c r="I57" s="2">
        <f>GVAs!I57/(Vs!I57*10^9)</f>
        <v>28.603908879999999</v>
      </c>
      <c r="J57" s="2">
        <f>GVAs!J57/(Vs!J57*10^9)</f>
        <v>28.603908879999999</v>
      </c>
      <c r="K57" s="2">
        <f>GVAs!K57/(Vs!K57*10^9)</f>
        <v>28.603908879999999</v>
      </c>
      <c r="L57" s="2">
        <f>GVAs!L57/(Vs!L57*10^9)</f>
        <v>28.550039420000001</v>
      </c>
      <c r="M57" s="2">
        <f>GVAs!M57/(Vs!M57*10^9)</f>
        <v>28.550039420000001</v>
      </c>
      <c r="N57" s="2">
        <f>GVAs!N57/(Vs!N57*10^9)</f>
        <v>28.550039420000001</v>
      </c>
      <c r="O57" s="2">
        <f>GVAs!O57/(Vs!O57*10^9)</f>
        <v>28.550039420000001</v>
      </c>
      <c r="P57" s="2">
        <f>GVAs!P57/(Vs!P57*10^9)</f>
        <v>28.550039420000001</v>
      </c>
    </row>
    <row r="58" spans="1:16" x14ac:dyDescent="0.25">
      <c r="A58" t="s">
        <v>125</v>
      </c>
      <c r="B58" t="s">
        <v>214</v>
      </c>
      <c r="C58" s="2">
        <f>GVAs!C58/(Vs!C58*10^9)</f>
        <v>61.432950262133495</v>
      </c>
      <c r="D58" s="2">
        <f>GVAs!D58/(Vs!D58*10^9)</f>
        <v>61.432950262133495</v>
      </c>
      <c r="E58" s="2">
        <f>GVAs!E58/(Vs!E58*10^9)</f>
        <v>61.432950262133495</v>
      </c>
      <c r="F58" s="2">
        <f>GVAs!F58/(Vs!F58*10^9)</f>
        <v>61.432950262133495</v>
      </c>
      <c r="G58" s="2">
        <f>GVAs!G58/(Vs!G58*10^9)</f>
        <v>57.793573264781493</v>
      </c>
      <c r="H58" s="2">
        <f>GVAs!H58/(Vs!H58*10^9)</f>
        <v>57.793573264781493</v>
      </c>
      <c r="I58" s="2">
        <f>GVAs!I58/(Vs!I58*10^9)</f>
        <v>57.793573264781493</v>
      </c>
      <c r="J58" s="2">
        <f>GVAs!J58/(Vs!J58*10^9)</f>
        <v>57.793573264781493</v>
      </c>
      <c r="K58" s="2">
        <f>GVAs!K58/(Vs!K58*10^9)</f>
        <v>57.793573264781493</v>
      </c>
      <c r="L58" s="2">
        <f>GVAs!L58/(Vs!L58*10^9)</f>
        <v>57.759746588693957</v>
      </c>
      <c r="M58" s="2">
        <f>GVAs!M58/(Vs!M58*10^9)</f>
        <v>57.759746588693957</v>
      </c>
      <c r="N58" s="2">
        <f>GVAs!N58/(Vs!N58*10^9)</f>
        <v>57.759746588693957</v>
      </c>
      <c r="O58" s="2">
        <f>GVAs!O58/(Vs!O58*10^9)</f>
        <v>57.759746588693957</v>
      </c>
      <c r="P58" s="2">
        <f>GVAs!P58/(Vs!P58*10^9)</f>
        <v>57.759746588693957</v>
      </c>
    </row>
    <row r="59" spans="1:16" x14ac:dyDescent="0.25">
      <c r="A59" t="s">
        <v>126</v>
      </c>
      <c r="B59" t="s">
        <v>215</v>
      </c>
      <c r="C59" s="2">
        <f>GVAs!C59/(Vs!C59*10^9)</f>
        <v>18.393591673575131</v>
      </c>
      <c r="D59" s="2">
        <f>GVAs!D59/(Vs!D59*10^9)</f>
        <v>18.393591673575131</v>
      </c>
      <c r="E59" s="2">
        <f>GVAs!E59/(Vs!E59*10^9)</f>
        <v>18.393591673575131</v>
      </c>
      <c r="F59" s="2">
        <f>GVAs!F59/(Vs!F59*10^9)</f>
        <v>18.393591673575131</v>
      </c>
      <c r="G59" s="2">
        <f>GVAs!G59/(Vs!G59*10^9)</f>
        <v>19.441008803108808</v>
      </c>
      <c r="H59" s="2">
        <f>GVAs!H59/(Vs!H59*10^9)</f>
        <v>19.441008803108808</v>
      </c>
      <c r="I59" s="2">
        <f>GVAs!I59/(Vs!I59*10^9)</f>
        <v>19.441008803108808</v>
      </c>
      <c r="J59" s="2">
        <f>GVAs!J59/(Vs!J59*10^9)</f>
        <v>19.441008803108808</v>
      </c>
      <c r="K59" s="2">
        <f>GVAs!K59/(Vs!K59*10^9)</f>
        <v>19.441008803108808</v>
      </c>
      <c r="L59" s="2">
        <f>GVAs!L59/(Vs!L59*10^9)</f>
        <v>19.134132119170985</v>
      </c>
      <c r="M59" s="2">
        <f>GVAs!M59/(Vs!M59*10^9)</f>
        <v>19.134132119170985</v>
      </c>
      <c r="N59" s="2">
        <f>GVAs!N59/(Vs!N59*10^9)</f>
        <v>19.134132119170985</v>
      </c>
      <c r="O59" s="2">
        <f>GVAs!O59/(Vs!O59*10^9)</f>
        <v>19.134132119170985</v>
      </c>
      <c r="P59" s="2">
        <f>GVAs!P59/(Vs!P59*10^9)</f>
        <v>19.134132119170985</v>
      </c>
    </row>
    <row r="60" spans="1:16" x14ac:dyDescent="0.25">
      <c r="A60" t="s">
        <v>127</v>
      </c>
      <c r="B60" t="s">
        <v>216</v>
      </c>
      <c r="C60" s="2">
        <f>GVAs!C60/(Vs!C60*10^9)</f>
        <v>31.966728636842106</v>
      </c>
      <c r="D60" s="2">
        <f>GVAs!D60/(Vs!D60*10^9)</f>
        <v>31.966728636842106</v>
      </c>
      <c r="E60" s="2">
        <f>GVAs!E60/(Vs!E60*10^9)</f>
        <v>31.966728636842106</v>
      </c>
      <c r="F60" s="2">
        <f>GVAs!F60/(Vs!F60*10^9)</f>
        <v>31.966728636842106</v>
      </c>
      <c r="G60" s="2">
        <f>GVAs!G60/(Vs!G60*10^9)</f>
        <v>71.162598327368414</v>
      </c>
      <c r="H60" s="2">
        <f>GVAs!H60/(Vs!H60*10^9)</f>
        <v>71.162598327368414</v>
      </c>
      <c r="I60" s="2">
        <f>GVAs!I60/(Vs!I60*10^9)</f>
        <v>71.162598327368414</v>
      </c>
      <c r="J60" s="2">
        <f>GVAs!J60/(Vs!J60*10^9)</f>
        <v>71.162598327368414</v>
      </c>
      <c r="K60" s="2">
        <f>GVAs!K60/(Vs!K60*10^9)</f>
        <v>71.162598327368414</v>
      </c>
      <c r="L60" s="2">
        <f>GVAs!L60/(Vs!L60*10^9)</f>
        <v>31.414130374736843</v>
      </c>
      <c r="M60" s="2">
        <f>GVAs!M60/(Vs!M60*10^9)</f>
        <v>31.414130374736843</v>
      </c>
      <c r="N60" s="2">
        <f>GVAs!N60/(Vs!N60*10^9)</f>
        <v>31.414130374736843</v>
      </c>
      <c r="O60" s="2">
        <f>GVAs!O60/(Vs!O60*10^9)</f>
        <v>31.414130374736843</v>
      </c>
      <c r="P60" s="2">
        <f>GVAs!P60/(Vs!P60*10^9)</f>
        <v>31.414130374736843</v>
      </c>
    </row>
    <row r="61" spans="1:16" x14ac:dyDescent="0.25">
      <c r="A61" t="s">
        <v>128</v>
      </c>
      <c r="B61" t="s">
        <v>217</v>
      </c>
      <c r="C61" s="2">
        <f>GVAs!C61/(Vs!C61*10^9)</f>
        <v>15.87347292338983</v>
      </c>
      <c r="D61" s="2">
        <f>GVAs!D61/(Vs!D61*10^9)</f>
        <v>15.87347292338983</v>
      </c>
      <c r="E61" s="2">
        <f>GVAs!E61/(Vs!E61*10^9)</f>
        <v>15.87347292338983</v>
      </c>
      <c r="F61" s="2">
        <f>GVAs!F61/(Vs!F61*10^9)</f>
        <v>15.87347292338983</v>
      </c>
      <c r="G61" s="2">
        <f>GVAs!G61/(Vs!G61*10^9)</f>
        <v>4.4501813145762714</v>
      </c>
      <c r="H61" s="2">
        <f>GVAs!H61/(Vs!H61*10^9)</f>
        <v>4.4501813145762714</v>
      </c>
      <c r="I61" s="2">
        <f>GVAs!I61/(Vs!I61*10^9)</f>
        <v>4.4501813145762714</v>
      </c>
      <c r="J61" s="2">
        <f>GVAs!J61/(Vs!J61*10^9)</f>
        <v>4.4501813145762714</v>
      </c>
      <c r="K61" s="2">
        <f>GVAs!K61/(Vs!K61*10^9)</f>
        <v>4.4501813145762714</v>
      </c>
      <c r="L61" s="2">
        <f>GVAs!L61/(Vs!L61*10^9)</f>
        <v>5.6157039545762713</v>
      </c>
      <c r="M61" s="2">
        <f>GVAs!M61/(Vs!M61*10^9)</f>
        <v>5.6157039545762713</v>
      </c>
      <c r="N61" s="2">
        <f>GVAs!N61/(Vs!N61*10^9)</f>
        <v>5.6157039545762713</v>
      </c>
      <c r="O61" s="2">
        <f>GVAs!O61/(Vs!O61*10^9)</f>
        <v>5.6157039545762713</v>
      </c>
      <c r="P61" s="2">
        <f>GVAs!P61/(Vs!P61*10^9)</f>
        <v>5.6157039545762713</v>
      </c>
    </row>
    <row r="62" spans="1:16" x14ac:dyDescent="0.25">
      <c r="A62" t="s">
        <v>129</v>
      </c>
      <c r="B62" t="s">
        <v>218</v>
      </c>
      <c r="C62" s="2">
        <f>GVAs!C62/(Vs!C62*10^9)</f>
        <v>13.547113695806681</v>
      </c>
      <c r="D62" s="2">
        <f>GVAs!D62/(Vs!D62*10^9)</f>
        <v>13.547113695806681</v>
      </c>
      <c r="E62" s="2">
        <f>GVAs!E62/(Vs!E62*10^9)</f>
        <v>13.547113695806681</v>
      </c>
      <c r="F62" s="2">
        <f>GVAs!F62/(Vs!F62*10^9)</f>
        <v>13.547113695806681</v>
      </c>
      <c r="G62" s="2">
        <f>GVAs!G62/(Vs!G62*10^9)</f>
        <v>16.978042665245201</v>
      </c>
      <c r="H62" s="2">
        <f>GVAs!H62/(Vs!H62*10^9)</f>
        <v>16.978042665245201</v>
      </c>
      <c r="I62" s="2">
        <f>GVAs!I62/(Vs!I62*10^9)</f>
        <v>16.978042665245201</v>
      </c>
      <c r="J62" s="2">
        <f>GVAs!J62/(Vs!J62*10^9)</f>
        <v>16.978042665245201</v>
      </c>
      <c r="K62" s="2">
        <f>GVAs!K62/(Vs!K62*10^9)</f>
        <v>16.978042665245201</v>
      </c>
      <c r="L62" s="2">
        <f>GVAs!L62/(Vs!L62*10^9)</f>
        <v>18.191055294953802</v>
      </c>
      <c r="M62" s="2">
        <f>GVAs!M62/(Vs!M62*10^9)</f>
        <v>18.191055294953802</v>
      </c>
      <c r="N62" s="2">
        <f>GVAs!N62/(Vs!N62*10^9)</f>
        <v>18.191055294953802</v>
      </c>
      <c r="O62" s="2">
        <f>GVAs!O62/(Vs!O62*10^9)</f>
        <v>18.191055294953802</v>
      </c>
      <c r="P62" s="2">
        <f>GVAs!P62/(Vs!P62*10^9)</f>
        <v>18.191055294953802</v>
      </c>
    </row>
    <row r="63" spans="1:16" x14ac:dyDescent="0.25">
      <c r="A63" t="s">
        <v>130</v>
      </c>
      <c r="B63" t="s">
        <v>219</v>
      </c>
      <c r="C63" s="2">
        <f>GVAs!C63/(Vs!C63*10^9)</f>
        <v>49.576252874393454</v>
      </c>
      <c r="D63" s="2">
        <f>GVAs!D63/(Vs!D63*10^9)</f>
        <v>49.576252874393454</v>
      </c>
      <c r="E63" s="2">
        <f>GVAs!E63/(Vs!E63*10^9)</f>
        <v>49.576252874393454</v>
      </c>
      <c r="F63" s="2">
        <f>GVAs!F63/(Vs!F63*10^9)</f>
        <v>49.576252874393454</v>
      </c>
      <c r="G63" s="2">
        <f>GVAs!G63/(Vs!G63*10^9)</f>
        <v>29.664222051497006</v>
      </c>
      <c r="H63" s="2">
        <f>GVAs!H63/(Vs!H63*10^9)</f>
        <v>29.664222051497006</v>
      </c>
      <c r="I63" s="2">
        <f>GVAs!I63/(Vs!I63*10^9)</f>
        <v>29.664222051497006</v>
      </c>
      <c r="J63" s="2">
        <f>GVAs!J63/(Vs!J63*10^9)</f>
        <v>29.664222051497006</v>
      </c>
      <c r="K63" s="2">
        <f>GVAs!K63/(Vs!K63*10^9)</f>
        <v>29.664222051497006</v>
      </c>
      <c r="L63" s="2">
        <f>GVAs!L63/(Vs!L63*10^9)</f>
        <v>28.208798600817346</v>
      </c>
      <c r="M63" s="2">
        <f>GVAs!M63/(Vs!M63*10^9)</f>
        <v>28.208798600817346</v>
      </c>
      <c r="N63" s="2">
        <f>GVAs!N63/(Vs!N63*10^9)</f>
        <v>28.208798600817346</v>
      </c>
      <c r="O63" s="2">
        <f>GVAs!O63/(Vs!O63*10^9)</f>
        <v>28.208798600817346</v>
      </c>
      <c r="P63" s="2">
        <f>GVAs!P63/(Vs!P63*10^9)</f>
        <v>28.208798600817346</v>
      </c>
    </row>
    <row r="64" spans="1:16" x14ac:dyDescent="0.25">
      <c r="A64" t="s">
        <v>131</v>
      </c>
      <c r="B64" t="s">
        <v>220</v>
      </c>
      <c r="C64" s="2">
        <f>GVAs!C64/(Vs!C64*10^9)</f>
        <v>36.782269499999998</v>
      </c>
      <c r="D64" s="2">
        <f>GVAs!D64/(Vs!D64*10^9)</f>
        <v>36.782269499999998</v>
      </c>
      <c r="E64" s="2">
        <f>GVAs!E64/(Vs!E64*10^9)</f>
        <v>36.782269499999998</v>
      </c>
      <c r="F64" s="2">
        <f>GVAs!F64/(Vs!F64*10^9)</f>
        <v>36.782269499999998</v>
      </c>
      <c r="G64" s="2">
        <f>GVAs!G64/(Vs!G64*10^9)</f>
        <v>42.246187844512193</v>
      </c>
      <c r="H64" s="2">
        <f>GVAs!H64/(Vs!H64*10^9)</f>
        <v>42.246187844512193</v>
      </c>
      <c r="I64" s="2">
        <f>GVAs!I64/(Vs!I64*10^9)</f>
        <v>42.246187844512193</v>
      </c>
      <c r="J64" s="2">
        <f>GVAs!J64/(Vs!J64*10^9)</f>
        <v>42.246187844512193</v>
      </c>
      <c r="K64" s="2">
        <f>GVAs!K64/(Vs!K64*10^9)</f>
        <v>42.246187844512193</v>
      </c>
      <c r="L64" s="2">
        <f>GVAs!L64/(Vs!L64*10^9)</f>
        <v>48.540564823170733</v>
      </c>
      <c r="M64" s="2">
        <f>GVAs!M64/(Vs!M64*10^9)</f>
        <v>48.540564823170733</v>
      </c>
      <c r="N64" s="2">
        <f>GVAs!N64/(Vs!N64*10^9)</f>
        <v>48.540564823170733</v>
      </c>
      <c r="O64" s="2">
        <f>GVAs!O64/(Vs!O64*10^9)</f>
        <v>48.540564823170733</v>
      </c>
      <c r="P64" s="2">
        <f>GVAs!P64/(Vs!P64*10^9)</f>
        <v>48.540564823170733</v>
      </c>
    </row>
    <row r="65" spans="1:16" x14ac:dyDescent="0.25">
      <c r="A65" t="s">
        <v>132</v>
      </c>
      <c r="B65" t="s">
        <v>221</v>
      </c>
      <c r="C65" s="2">
        <f>GVAs!C65/(Vs!C65*10^9)</f>
        <v>122.20822505862496</v>
      </c>
      <c r="D65" s="2">
        <f>GVAs!D65/(Vs!D65*10^9)</f>
        <v>122.20822505862496</v>
      </c>
      <c r="E65" s="2">
        <f>GVAs!E65/(Vs!E65*10^9)</f>
        <v>122.20822505862496</v>
      </c>
      <c r="F65" s="2">
        <f>GVAs!F65/(Vs!F65*10^9)</f>
        <v>122.20822505862496</v>
      </c>
      <c r="G65" s="2">
        <f>GVAs!G65/(Vs!G65*10^9)</f>
        <v>119.99796888426695</v>
      </c>
      <c r="H65" s="2">
        <f>GVAs!H65/(Vs!H65*10^9)</f>
        <v>119.99796888426695</v>
      </c>
      <c r="I65" s="2">
        <f>GVAs!I65/(Vs!I65*10^9)</f>
        <v>119.99796888426695</v>
      </c>
      <c r="J65" s="2">
        <f>GVAs!J65/(Vs!J65*10^9)</f>
        <v>119.99796888426695</v>
      </c>
      <c r="K65" s="2">
        <f>GVAs!K65/(Vs!K65*10^9)</f>
        <v>119.99796888426695</v>
      </c>
      <c r="L65" s="2">
        <f>GVAs!L65/(Vs!L65*10^9)</f>
        <v>116.2585</v>
      </c>
      <c r="M65" s="2">
        <f>GVAs!M65/(Vs!M65*10^9)</f>
        <v>116.2585</v>
      </c>
      <c r="N65" s="2">
        <f>GVAs!N65/(Vs!N65*10^9)</f>
        <v>116.2585</v>
      </c>
      <c r="O65" s="2">
        <f>GVAs!O65/(Vs!O65*10^9)</f>
        <v>116.2585</v>
      </c>
      <c r="P65" s="2">
        <f>GVAs!P65/(Vs!P65*10^9)</f>
        <v>116.2585</v>
      </c>
    </row>
    <row r="66" spans="1:16" x14ac:dyDescent="0.25">
      <c r="A66" t="s">
        <v>134</v>
      </c>
      <c r="B66" t="s">
        <v>222</v>
      </c>
      <c r="C66" s="2">
        <f>GVAs!C66/(Vs!C66*10^9)</f>
        <v>32.222307535104363</v>
      </c>
      <c r="D66" s="2">
        <f>GVAs!D66/(Vs!D66*10^9)</f>
        <v>32.222307535104363</v>
      </c>
      <c r="E66" s="2">
        <f>GVAs!E66/(Vs!E66*10^9)</f>
        <v>32.222307535104363</v>
      </c>
      <c r="F66" s="2">
        <f>GVAs!F66/(Vs!F66*10^9)</f>
        <v>32.222307535104363</v>
      </c>
      <c r="G66" s="2">
        <f>GVAs!G66/(Vs!G66*10^9)</f>
        <v>40.574691343453509</v>
      </c>
      <c r="H66" s="2">
        <f>GVAs!H66/(Vs!H66*10^9)</f>
        <v>40.574691343453509</v>
      </c>
      <c r="I66" s="2">
        <f>GVAs!I66/(Vs!I66*10^9)</f>
        <v>40.574691343453509</v>
      </c>
      <c r="J66" s="2">
        <f>GVAs!J66/(Vs!J66*10^9)</f>
        <v>40.574691343453509</v>
      </c>
      <c r="K66" s="2">
        <f>GVAs!K66/(Vs!K66*10^9)</f>
        <v>40.574691343453509</v>
      </c>
      <c r="L66" s="2">
        <f>GVAs!L66/(Vs!L66*10^9)</f>
        <v>42.590501950664134</v>
      </c>
      <c r="M66" s="2">
        <f>GVAs!M66/(Vs!M66*10^9)</f>
        <v>42.590501950664134</v>
      </c>
      <c r="N66" s="2">
        <f>GVAs!N66/(Vs!N66*10^9)</f>
        <v>42.590501950664134</v>
      </c>
      <c r="O66" s="2">
        <f>GVAs!O66/(Vs!O66*10^9)</f>
        <v>42.590501950664134</v>
      </c>
      <c r="P66" s="2">
        <f>GVAs!P66/(Vs!P66*10^9)</f>
        <v>42.590501950664134</v>
      </c>
    </row>
    <row r="67" spans="1:16" x14ac:dyDescent="0.25">
      <c r="A67" t="s">
        <v>135</v>
      </c>
      <c r="B67" t="s">
        <v>223</v>
      </c>
      <c r="C67" s="2">
        <f>GVAs!C67/(Vs!C67*10^9)</f>
        <v>59.640175033962265</v>
      </c>
      <c r="D67" s="2">
        <f>GVAs!D67/(Vs!D67*10^9)</f>
        <v>59.640175033962265</v>
      </c>
      <c r="E67" s="2">
        <f>GVAs!E67/(Vs!E67*10^9)</f>
        <v>59.640175033962265</v>
      </c>
      <c r="F67" s="2">
        <f>GVAs!F67/(Vs!F67*10^9)</f>
        <v>59.640175033962265</v>
      </c>
      <c r="G67" s="2">
        <f>GVAs!G67/(Vs!G67*10^9)</f>
        <v>55.404816822641507</v>
      </c>
      <c r="H67" s="2">
        <f>GVAs!H67/(Vs!H67*10^9)</f>
        <v>55.404816822641507</v>
      </c>
      <c r="I67" s="2">
        <f>GVAs!I67/(Vs!I67*10^9)</f>
        <v>55.404816822641507</v>
      </c>
      <c r="J67" s="2">
        <f>GVAs!J67/(Vs!J67*10^9)</f>
        <v>55.404816822641507</v>
      </c>
      <c r="K67" s="2">
        <f>GVAs!K67/(Vs!K67*10^9)</f>
        <v>55.404816822641507</v>
      </c>
      <c r="L67" s="2">
        <f>GVAs!L67/(Vs!L67*10^9)</f>
        <v>60.686590860377358</v>
      </c>
      <c r="M67" s="2">
        <f>GVAs!M67/(Vs!M67*10^9)</f>
        <v>60.686590860377358</v>
      </c>
      <c r="N67" s="2">
        <f>GVAs!N67/(Vs!N67*10^9)</f>
        <v>60.686590860377358</v>
      </c>
      <c r="O67" s="2">
        <f>GVAs!O67/(Vs!O67*10^9)</f>
        <v>60.686590860377358</v>
      </c>
      <c r="P67" s="2">
        <f>GVAs!P67/(Vs!P67*10^9)</f>
        <v>60.686590860377358</v>
      </c>
    </row>
    <row r="68" spans="1:16" x14ac:dyDescent="0.25">
      <c r="A68" t="s">
        <v>136</v>
      </c>
      <c r="B68" t="s">
        <v>224</v>
      </c>
      <c r="C68" s="2">
        <f>GVAs!C68/(Vs!C68*10^9)</f>
        <v>48.596492227586204</v>
      </c>
      <c r="D68" s="2">
        <f>GVAs!D68/(Vs!D68*10^9)</f>
        <v>48.596492227586204</v>
      </c>
      <c r="E68" s="2">
        <f>GVAs!E68/(Vs!E68*10^9)</f>
        <v>48.596492227586204</v>
      </c>
      <c r="F68" s="2">
        <f>GVAs!F68/(Vs!F68*10^9)</f>
        <v>48.596492227586204</v>
      </c>
      <c r="G68" s="2">
        <f>GVAs!G68/(Vs!G68*10^9)</f>
        <v>49.89691277586207</v>
      </c>
      <c r="H68" s="2">
        <f>GVAs!H68/(Vs!H68*10^9)</f>
        <v>49.89691277586207</v>
      </c>
      <c r="I68" s="2">
        <f>GVAs!I68/(Vs!I68*10^9)</f>
        <v>49.89691277586207</v>
      </c>
      <c r="J68" s="2">
        <f>GVAs!J68/(Vs!J68*10^9)</f>
        <v>49.89691277586207</v>
      </c>
      <c r="K68" s="2">
        <f>GVAs!K68/(Vs!K68*10^9)</f>
        <v>49.89691277586207</v>
      </c>
      <c r="L68" s="2">
        <f>GVAs!L68/(Vs!L68*10^9)</f>
        <v>56.184563013793102</v>
      </c>
      <c r="M68" s="2">
        <f>GVAs!M68/(Vs!M68*10^9)</f>
        <v>56.184563013793102</v>
      </c>
      <c r="N68" s="2">
        <f>GVAs!N68/(Vs!N68*10^9)</f>
        <v>56.184563013793102</v>
      </c>
      <c r="O68" s="2">
        <f>GVAs!O68/(Vs!O68*10^9)</f>
        <v>56.184563013793102</v>
      </c>
      <c r="P68" s="2">
        <f>GVAs!P68/(Vs!P68*10^9)</f>
        <v>56.184563013793102</v>
      </c>
    </row>
    <row r="69" spans="1:16" x14ac:dyDescent="0.25">
      <c r="A69" t="s">
        <v>137</v>
      </c>
      <c r="B69" t="s">
        <v>225</v>
      </c>
      <c r="C69" s="2">
        <f>GVAs!C69/(Vs!C69*10^9)</f>
        <v>17.90766422385197</v>
      </c>
      <c r="D69" s="2">
        <f>GVAs!D69/(Vs!D69*10^9)</f>
        <v>17.90766422385197</v>
      </c>
      <c r="E69" s="2">
        <f>GVAs!E69/(Vs!E69*10^9)</f>
        <v>17.90766422385197</v>
      </c>
      <c r="F69" s="2">
        <f>GVAs!F69/(Vs!F69*10^9)</f>
        <v>17.90766422385197</v>
      </c>
      <c r="G69" s="2">
        <f>GVAs!G69/(Vs!G69*10^9)</f>
        <v>28.460853270453146</v>
      </c>
      <c r="H69" s="2">
        <f>GVAs!H69/(Vs!H69*10^9)</f>
        <v>28.460853270453146</v>
      </c>
      <c r="I69" s="2">
        <f>GVAs!I69/(Vs!I69*10^9)</f>
        <v>28.460853270453146</v>
      </c>
      <c r="J69" s="2">
        <f>GVAs!J69/(Vs!J69*10^9)</f>
        <v>28.460853270453146</v>
      </c>
      <c r="K69" s="2">
        <f>GVAs!K69/(Vs!K69*10^9)</f>
        <v>28.460853270453146</v>
      </c>
      <c r="L69" s="2">
        <f>GVAs!L69/(Vs!L69*10^9)</f>
        <v>23.769592783838757</v>
      </c>
      <c r="M69" s="2">
        <f>GVAs!M69/(Vs!M69*10^9)</f>
        <v>23.769592783838757</v>
      </c>
      <c r="N69" s="2">
        <f>GVAs!N69/(Vs!N69*10^9)</f>
        <v>23.769592783838757</v>
      </c>
      <c r="O69" s="2">
        <f>GVAs!O69/(Vs!O69*10^9)</f>
        <v>23.769592783838757</v>
      </c>
      <c r="P69" s="2">
        <f>GVAs!P69/(Vs!P69*10^9)</f>
        <v>23.769592783838757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5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31.5703125" bestFit="1" customWidth="1"/>
    <col min="2" max="2" width="15.140625" customWidth="1"/>
    <col min="3" max="6" width="19" bestFit="1" customWidth="1"/>
    <col min="7" max="16" width="18" bestFit="1" customWidth="1"/>
  </cols>
  <sheetData>
    <row r="1" spans="1:16" x14ac:dyDescent="0.25">
      <c r="A1" t="s">
        <v>34</v>
      </c>
      <c r="B1" t="s">
        <v>230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18335919885</v>
      </c>
      <c r="D2" s="1">
        <v>18335919885</v>
      </c>
      <c r="E2" s="1">
        <v>18335919885</v>
      </c>
      <c r="F2" s="1">
        <v>18335919885</v>
      </c>
      <c r="G2" s="1">
        <v>19996752964</v>
      </c>
      <c r="H2" s="1">
        <v>19996752964</v>
      </c>
      <c r="I2" s="1">
        <v>19996752964</v>
      </c>
      <c r="J2" s="1">
        <v>19996752964</v>
      </c>
      <c r="K2" s="1">
        <v>19996752964</v>
      </c>
      <c r="L2" s="1">
        <v>20815001942</v>
      </c>
      <c r="M2" s="1">
        <v>20815001942</v>
      </c>
      <c r="N2" s="1">
        <v>20815001942</v>
      </c>
      <c r="O2" s="1">
        <v>20815001942</v>
      </c>
      <c r="P2" s="1">
        <v>20815001942</v>
      </c>
    </row>
    <row r="3" spans="1:16" x14ac:dyDescent="0.25">
      <c r="A3" t="s">
        <v>52</v>
      </c>
      <c r="B3" t="s">
        <v>160</v>
      </c>
      <c r="C3" s="1">
        <v>7772338145</v>
      </c>
      <c r="D3" s="1">
        <v>7772338145</v>
      </c>
      <c r="E3" s="1">
        <v>7772338145</v>
      </c>
      <c r="F3" s="1">
        <v>7772338145</v>
      </c>
      <c r="G3" s="1">
        <v>12233141927</v>
      </c>
      <c r="H3" s="1">
        <v>12233141927</v>
      </c>
      <c r="I3" s="1">
        <v>12233141927</v>
      </c>
      <c r="J3" s="1">
        <v>12233141927</v>
      </c>
      <c r="K3" s="1">
        <v>12233141927</v>
      </c>
      <c r="L3" s="1">
        <v>10226882803</v>
      </c>
      <c r="M3" s="1">
        <v>10226882803</v>
      </c>
      <c r="N3" s="1">
        <v>10226882803</v>
      </c>
      <c r="O3" s="1">
        <v>10226882803</v>
      </c>
      <c r="P3" s="1">
        <v>10226882803</v>
      </c>
    </row>
    <row r="4" spans="1:16" x14ac:dyDescent="0.25">
      <c r="A4" t="s">
        <v>53</v>
      </c>
      <c r="B4" t="s">
        <v>161</v>
      </c>
      <c r="C4" s="1">
        <v>84789095.739999995</v>
      </c>
      <c r="D4" s="1">
        <v>84789095.739999995</v>
      </c>
      <c r="E4" s="1">
        <v>84789095.739999995</v>
      </c>
      <c r="F4" s="1">
        <v>84789095.739999995</v>
      </c>
      <c r="G4" s="1">
        <v>103107797.90000001</v>
      </c>
      <c r="H4" s="1">
        <v>103107797.90000001</v>
      </c>
      <c r="I4" s="1">
        <v>103107797.90000001</v>
      </c>
      <c r="J4" s="1">
        <v>103107797.90000001</v>
      </c>
      <c r="K4" s="1">
        <v>103107797.90000001</v>
      </c>
      <c r="L4" s="1">
        <v>108892183.5</v>
      </c>
      <c r="M4" s="1">
        <v>108892183.5</v>
      </c>
      <c r="N4" s="1">
        <v>108892183.5</v>
      </c>
      <c r="O4" s="1">
        <v>108892183.5</v>
      </c>
      <c r="P4" s="1">
        <v>108892183.5</v>
      </c>
    </row>
    <row r="5" spans="1:16" x14ac:dyDescent="0.25">
      <c r="A5" t="s">
        <v>54</v>
      </c>
      <c r="B5" t="s">
        <v>162</v>
      </c>
      <c r="C5" s="1">
        <v>1818234399</v>
      </c>
      <c r="D5" s="1">
        <v>1818234399</v>
      </c>
      <c r="E5" s="1">
        <v>1818234399</v>
      </c>
      <c r="F5" s="1">
        <v>1818234399</v>
      </c>
      <c r="G5" s="1">
        <v>2133652575</v>
      </c>
      <c r="H5" s="1">
        <v>2133652575</v>
      </c>
      <c r="I5" s="1">
        <v>2133652575</v>
      </c>
      <c r="J5" s="1">
        <v>2133652575</v>
      </c>
      <c r="K5" s="1">
        <v>2133652575</v>
      </c>
      <c r="L5" s="1">
        <v>2315752864</v>
      </c>
      <c r="M5" s="1">
        <v>2315752864</v>
      </c>
      <c r="N5" s="1">
        <v>2315752864</v>
      </c>
      <c r="O5" s="1">
        <v>2315752864</v>
      </c>
      <c r="P5" s="1">
        <v>2315752864</v>
      </c>
    </row>
    <row r="6" spans="1:16" x14ac:dyDescent="0.25">
      <c r="A6" t="s">
        <v>55</v>
      </c>
      <c r="B6" t="s">
        <v>163</v>
      </c>
      <c r="C6" s="1">
        <v>388665827.39999998</v>
      </c>
      <c r="D6" s="1">
        <v>388665827.39999998</v>
      </c>
      <c r="E6" s="1">
        <v>388665827.39999998</v>
      </c>
      <c r="F6" s="1">
        <v>388665827.39999998</v>
      </c>
      <c r="G6" s="1">
        <v>346344276.80000001</v>
      </c>
      <c r="H6" s="1">
        <v>346344276.80000001</v>
      </c>
      <c r="I6" s="1">
        <v>346344276.80000001</v>
      </c>
      <c r="J6" s="1">
        <v>346344276.80000001</v>
      </c>
      <c r="K6" s="1">
        <v>346344276.80000001</v>
      </c>
      <c r="L6" s="1">
        <v>371993090.89999998</v>
      </c>
      <c r="M6" s="1">
        <v>371993090.89999998</v>
      </c>
      <c r="N6" s="1">
        <v>371993090.89999998</v>
      </c>
      <c r="O6" s="1">
        <v>371993090.89999998</v>
      </c>
      <c r="P6" s="1">
        <v>371993090.89999998</v>
      </c>
    </row>
    <row r="7" spans="1:16" x14ac:dyDescent="0.25">
      <c r="A7" t="s">
        <v>56</v>
      </c>
      <c r="B7" t="s">
        <v>164</v>
      </c>
      <c r="C7" s="1">
        <v>2984170464</v>
      </c>
      <c r="D7" s="1">
        <v>2984170464</v>
      </c>
      <c r="E7" s="1">
        <v>2984170464</v>
      </c>
      <c r="F7" s="1">
        <v>2984170464</v>
      </c>
      <c r="G7" s="1">
        <v>3023128554</v>
      </c>
      <c r="H7" s="1">
        <v>3023128554</v>
      </c>
      <c r="I7" s="1">
        <v>3023128554</v>
      </c>
      <c r="J7" s="1">
        <v>3023128554</v>
      </c>
      <c r="K7" s="1">
        <v>3023128554</v>
      </c>
      <c r="L7" s="1">
        <v>3506845933</v>
      </c>
      <c r="M7" s="1">
        <v>3506845933</v>
      </c>
      <c r="N7" s="1">
        <v>3506845933</v>
      </c>
      <c r="O7" s="1">
        <v>3506845933</v>
      </c>
      <c r="P7" s="1">
        <v>3506845933</v>
      </c>
    </row>
    <row r="8" spans="1:16" x14ac:dyDescent="0.25">
      <c r="A8" t="s">
        <v>57</v>
      </c>
      <c r="B8" t="s">
        <v>165</v>
      </c>
      <c r="C8" s="1">
        <v>826471647.20000005</v>
      </c>
      <c r="D8" s="1">
        <v>826471647.20000005</v>
      </c>
      <c r="E8" s="1">
        <v>826471647.20000005</v>
      </c>
      <c r="F8" s="1">
        <v>826471647.20000005</v>
      </c>
      <c r="G8" s="1">
        <v>1199286315</v>
      </c>
      <c r="H8" s="1">
        <v>1199286315</v>
      </c>
      <c r="I8" s="1">
        <v>1199286315</v>
      </c>
      <c r="J8" s="1">
        <v>1199286315</v>
      </c>
      <c r="K8" s="1">
        <v>1199286315</v>
      </c>
      <c r="L8" s="1">
        <v>1183559328</v>
      </c>
      <c r="M8" s="1">
        <v>1183559328</v>
      </c>
      <c r="N8" s="1">
        <v>1183559328</v>
      </c>
      <c r="O8" s="1">
        <v>1183559328</v>
      </c>
      <c r="P8" s="1">
        <v>1183559328</v>
      </c>
    </row>
    <row r="9" spans="1:16" x14ac:dyDescent="0.25">
      <c r="A9" t="s">
        <v>58</v>
      </c>
      <c r="B9" t="s">
        <v>166</v>
      </c>
      <c r="C9" s="1">
        <v>147973984.80000001</v>
      </c>
      <c r="D9" s="1">
        <v>147973984.80000001</v>
      </c>
      <c r="E9" s="1">
        <v>147973984.80000001</v>
      </c>
      <c r="F9" s="1">
        <v>147973984.80000001</v>
      </c>
      <c r="G9" s="1">
        <v>119260426.40000001</v>
      </c>
      <c r="H9" s="1">
        <v>119260426.40000001</v>
      </c>
      <c r="I9" s="1">
        <v>119260426.40000001</v>
      </c>
      <c r="J9" s="1">
        <v>119260426.40000001</v>
      </c>
      <c r="K9" s="1">
        <v>119260426.40000001</v>
      </c>
      <c r="L9" s="1">
        <v>104066953.5</v>
      </c>
      <c r="M9" s="1">
        <v>104066953.5</v>
      </c>
      <c r="N9" s="1">
        <v>104066953.5</v>
      </c>
      <c r="O9" s="1">
        <v>104066953.5</v>
      </c>
      <c r="P9" s="1">
        <v>104066953.5</v>
      </c>
    </row>
    <row r="10" spans="1:16" x14ac:dyDescent="0.25">
      <c r="A10" t="s">
        <v>59</v>
      </c>
      <c r="B10" t="s">
        <v>167</v>
      </c>
      <c r="C10" s="1">
        <v>3993519358</v>
      </c>
      <c r="D10" s="1">
        <v>3993519358</v>
      </c>
      <c r="E10" s="1">
        <v>3993519358</v>
      </c>
      <c r="F10" s="1">
        <v>3993519358</v>
      </c>
      <c r="G10" s="1">
        <v>5031606026</v>
      </c>
      <c r="H10" s="1">
        <v>5031606026</v>
      </c>
      <c r="I10" s="1">
        <v>5031606026</v>
      </c>
      <c r="J10" s="1">
        <v>5031606026</v>
      </c>
      <c r="K10" s="1">
        <v>5031606026</v>
      </c>
      <c r="L10" s="1">
        <v>5580899749</v>
      </c>
      <c r="M10" s="1">
        <v>5580899749</v>
      </c>
      <c r="N10" s="1">
        <v>5580899749</v>
      </c>
      <c r="O10" s="1">
        <v>5580899749</v>
      </c>
      <c r="P10" s="1">
        <v>5580899749</v>
      </c>
    </row>
    <row r="11" spans="1:16" x14ac:dyDescent="0.25">
      <c r="A11" t="s">
        <v>60</v>
      </c>
      <c r="B11" t="s">
        <v>168</v>
      </c>
      <c r="C11" s="1">
        <v>880044449.70000005</v>
      </c>
      <c r="D11" s="1">
        <v>880044449.70000005</v>
      </c>
      <c r="E11" s="1">
        <v>880044449.70000005</v>
      </c>
      <c r="F11" s="1">
        <v>880044449.70000005</v>
      </c>
      <c r="G11" s="1">
        <v>619047094.89999998</v>
      </c>
      <c r="H11" s="1">
        <v>619047094.89999998</v>
      </c>
      <c r="I11" s="1">
        <v>619047094.89999998</v>
      </c>
      <c r="J11" s="1">
        <v>619047094.89999998</v>
      </c>
      <c r="K11" s="1">
        <v>619047094.89999998</v>
      </c>
      <c r="L11" s="1">
        <v>698195333.5</v>
      </c>
      <c r="M11" s="1">
        <v>698195333.5</v>
      </c>
      <c r="N11" s="1">
        <v>698195333.5</v>
      </c>
      <c r="O11" s="1">
        <v>698195333.5</v>
      </c>
      <c r="P11" s="1">
        <v>698195333.5</v>
      </c>
    </row>
    <row r="12" spans="1:16" x14ac:dyDescent="0.25">
      <c r="A12" t="s">
        <v>61</v>
      </c>
      <c r="B12" t="s">
        <v>169</v>
      </c>
      <c r="C12" s="1">
        <v>3414823380</v>
      </c>
      <c r="D12" s="1">
        <v>3414823380</v>
      </c>
      <c r="E12" s="1">
        <v>3414823380</v>
      </c>
      <c r="F12" s="1">
        <v>3414823380</v>
      </c>
      <c r="G12" s="1">
        <v>3538679265</v>
      </c>
      <c r="H12" s="1">
        <v>3538679265</v>
      </c>
      <c r="I12" s="1">
        <v>3538679265</v>
      </c>
      <c r="J12" s="1">
        <v>3538679265</v>
      </c>
      <c r="K12" s="1">
        <v>3538679265</v>
      </c>
      <c r="L12" s="1">
        <v>3689311582</v>
      </c>
      <c r="M12" s="1">
        <v>3689311582</v>
      </c>
      <c r="N12" s="1">
        <v>3689311582</v>
      </c>
      <c r="O12" s="1">
        <v>3689311582</v>
      </c>
      <c r="P12" s="1">
        <v>3689311582</v>
      </c>
    </row>
    <row r="13" spans="1:16" x14ac:dyDescent="0.25">
      <c r="A13" t="s">
        <v>62</v>
      </c>
      <c r="B13" t="s">
        <v>170</v>
      </c>
      <c r="C13" s="1">
        <v>306528438.69999999</v>
      </c>
      <c r="D13" s="1">
        <v>306528438.69999999</v>
      </c>
      <c r="E13" s="1">
        <v>306528438.69999999</v>
      </c>
      <c r="F13" s="1">
        <v>306528438.69999999</v>
      </c>
      <c r="G13" s="1">
        <v>335293900.89999998</v>
      </c>
      <c r="H13" s="1">
        <v>335293900.89999998</v>
      </c>
      <c r="I13" s="1">
        <v>335293900.89999998</v>
      </c>
      <c r="J13" s="1">
        <v>335293900.89999998</v>
      </c>
      <c r="K13" s="1">
        <v>335293900.89999998</v>
      </c>
      <c r="L13" s="1">
        <v>355608576.60000002</v>
      </c>
      <c r="M13" s="1">
        <v>355608576.60000002</v>
      </c>
      <c r="N13" s="1">
        <v>355608576.60000002</v>
      </c>
      <c r="O13" s="1">
        <v>355608576.60000002</v>
      </c>
      <c r="P13" s="1">
        <v>355608576.60000002</v>
      </c>
    </row>
    <row r="14" spans="1:16" x14ac:dyDescent="0.25">
      <c r="A14" t="s">
        <v>63</v>
      </c>
      <c r="B14" t="s">
        <v>171</v>
      </c>
      <c r="C14" s="1">
        <v>672152322.29999995</v>
      </c>
      <c r="D14" s="1">
        <v>672152322.29999995</v>
      </c>
      <c r="E14" s="1">
        <v>672152322.29999995</v>
      </c>
      <c r="F14" s="1">
        <v>672152322.29999995</v>
      </c>
      <c r="G14" s="1">
        <v>963116334</v>
      </c>
      <c r="H14" s="1">
        <v>963116334</v>
      </c>
      <c r="I14" s="1">
        <v>963116334</v>
      </c>
      <c r="J14" s="1">
        <v>963116334</v>
      </c>
      <c r="K14" s="1">
        <v>963116334</v>
      </c>
      <c r="L14" s="1">
        <v>1383825719</v>
      </c>
      <c r="M14" s="1">
        <v>1383825719</v>
      </c>
      <c r="N14" s="1">
        <v>1383825719</v>
      </c>
      <c r="O14" s="1">
        <v>1383825719</v>
      </c>
      <c r="P14" s="1">
        <v>1383825719</v>
      </c>
    </row>
    <row r="15" spans="1:16" x14ac:dyDescent="0.25">
      <c r="A15" t="s">
        <v>64</v>
      </c>
      <c r="B15" t="s">
        <v>172</v>
      </c>
      <c r="C15" s="1">
        <v>5944896533</v>
      </c>
      <c r="D15" s="1">
        <v>5944896533</v>
      </c>
      <c r="E15" s="1">
        <v>5944896533</v>
      </c>
      <c r="F15" s="1">
        <v>5944896533</v>
      </c>
      <c r="G15" s="1">
        <v>8230666402</v>
      </c>
      <c r="H15" s="1">
        <v>8230666402</v>
      </c>
      <c r="I15" s="1">
        <v>8230666402</v>
      </c>
      <c r="J15" s="1">
        <v>8230666402</v>
      </c>
      <c r="K15" s="1">
        <v>8230666402</v>
      </c>
      <c r="L15" s="1">
        <v>8506353634</v>
      </c>
      <c r="M15" s="1">
        <v>8506353634</v>
      </c>
      <c r="N15" s="1">
        <v>8506353634</v>
      </c>
      <c r="O15" s="1">
        <v>8506353634</v>
      </c>
      <c r="P15" s="1">
        <v>8506353634</v>
      </c>
    </row>
    <row r="16" spans="1:16" x14ac:dyDescent="0.25">
      <c r="A16" t="s">
        <v>65</v>
      </c>
      <c r="B16" t="s">
        <v>173</v>
      </c>
      <c r="C16" s="1">
        <v>5990505682</v>
      </c>
      <c r="D16" s="1">
        <v>5990505682</v>
      </c>
      <c r="E16" s="1">
        <v>5990505682</v>
      </c>
      <c r="F16" s="1">
        <v>5990505682</v>
      </c>
      <c r="G16" s="1">
        <v>7488231169</v>
      </c>
      <c r="H16" s="1">
        <v>7488231169</v>
      </c>
      <c r="I16" s="1">
        <v>7488231169</v>
      </c>
      <c r="J16" s="1">
        <v>7488231169</v>
      </c>
      <c r="K16" s="1">
        <v>7488231169</v>
      </c>
      <c r="L16" s="1">
        <v>9034013366</v>
      </c>
      <c r="M16" s="1">
        <v>9034013366</v>
      </c>
      <c r="N16" s="1">
        <v>9034013366</v>
      </c>
      <c r="O16" s="1">
        <v>9034013366</v>
      </c>
      <c r="P16" s="1">
        <v>9034013366</v>
      </c>
    </row>
    <row r="17" spans="1:16" x14ac:dyDescent="0.25">
      <c r="A17" t="s">
        <v>66</v>
      </c>
      <c r="B17" t="s">
        <v>174</v>
      </c>
      <c r="C17" s="1">
        <v>25459971.940000001</v>
      </c>
      <c r="D17" s="1">
        <v>25459971.940000001</v>
      </c>
      <c r="E17" s="1">
        <v>25459971.940000001</v>
      </c>
      <c r="F17" s="1">
        <v>25459971.940000001</v>
      </c>
      <c r="G17" s="1">
        <v>39510934.170000002</v>
      </c>
      <c r="H17" s="1">
        <v>39510934.170000002</v>
      </c>
      <c r="I17" s="1">
        <v>39510934.170000002</v>
      </c>
      <c r="J17" s="1">
        <v>39510934.170000002</v>
      </c>
      <c r="K17" s="1">
        <v>39510934.170000002</v>
      </c>
      <c r="L17" s="1">
        <v>36957987.539999999</v>
      </c>
      <c r="M17" s="1">
        <v>36957987.539999999</v>
      </c>
      <c r="N17" s="1">
        <v>36957987.539999999</v>
      </c>
      <c r="O17" s="1">
        <v>36957987.539999999</v>
      </c>
      <c r="P17" s="1">
        <v>36957987.539999999</v>
      </c>
    </row>
    <row r="18" spans="1:16" x14ac:dyDescent="0.25">
      <c r="A18" t="s">
        <v>68</v>
      </c>
      <c r="B18" t="s">
        <v>175</v>
      </c>
      <c r="C18" s="1">
        <v>31172916377</v>
      </c>
      <c r="D18" s="1">
        <v>31172916377</v>
      </c>
      <c r="E18" s="1">
        <v>31172916377</v>
      </c>
      <c r="F18" s="1">
        <v>31172916377</v>
      </c>
      <c r="G18" s="1">
        <v>22411845852</v>
      </c>
      <c r="H18" s="1">
        <v>22411845852</v>
      </c>
      <c r="I18" s="1">
        <v>22411845852</v>
      </c>
      <c r="J18" s="1">
        <v>22411845852</v>
      </c>
      <c r="K18" s="1">
        <v>22411845852</v>
      </c>
      <c r="L18" s="1">
        <v>28034561724</v>
      </c>
      <c r="M18" s="1">
        <v>28034561724</v>
      </c>
      <c r="N18" s="1">
        <v>28034561724</v>
      </c>
      <c r="O18" s="1">
        <v>28034561724</v>
      </c>
      <c r="P18" s="1">
        <v>28034561724</v>
      </c>
    </row>
    <row r="19" spans="1:16" x14ac:dyDescent="0.25">
      <c r="A19" t="s">
        <v>70</v>
      </c>
      <c r="B19" t="s">
        <v>226</v>
      </c>
      <c r="C19" s="1">
        <v>236357661.59999999</v>
      </c>
      <c r="D19" s="1">
        <v>236357661.59999999</v>
      </c>
      <c r="E19" s="1">
        <v>236357661.59999999</v>
      </c>
      <c r="F19" s="1">
        <v>236357661.59999999</v>
      </c>
      <c r="G19" s="1">
        <v>286336118.69999999</v>
      </c>
      <c r="H19" s="1">
        <v>286336118.69999999</v>
      </c>
      <c r="I19" s="1">
        <v>286336118.69999999</v>
      </c>
      <c r="J19" s="1">
        <v>286336118.69999999</v>
      </c>
      <c r="K19" s="1">
        <v>286336118.69999999</v>
      </c>
      <c r="L19" s="1">
        <v>311389149</v>
      </c>
      <c r="M19" s="1">
        <v>311389149</v>
      </c>
      <c r="N19" s="1">
        <v>311389149</v>
      </c>
      <c r="O19" s="1">
        <v>311389149</v>
      </c>
      <c r="P19" s="1">
        <v>311389149</v>
      </c>
    </row>
    <row r="20" spans="1:16" x14ac:dyDescent="0.25">
      <c r="A20" t="s">
        <v>71</v>
      </c>
      <c r="B20" t="s">
        <v>176</v>
      </c>
      <c r="C20" s="1">
        <v>504455284.60000002</v>
      </c>
      <c r="D20" s="1">
        <v>504455284.60000002</v>
      </c>
      <c r="E20" s="1">
        <v>504455284.60000002</v>
      </c>
      <c r="F20" s="1">
        <v>504455284.60000002</v>
      </c>
      <c r="G20" s="1">
        <v>1035166233</v>
      </c>
      <c r="H20" s="1">
        <v>1035166233</v>
      </c>
      <c r="I20" s="1">
        <v>1035166233</v>
      </c>
      <c r="J20" s="1">
        <v>1035166233</v>
      </c>
      <c r="K20" s="1">
        <v>1035166233</v>
      </c>
      <c r="L20" s="1">
        <v>1208377148</v>
      </c>
      <c r="M20" s="1">
        <v>1208377148</v>
      </c>
      <c r="N20" s="1">
        <v>1208377148</v>
      </c>
      <c r="O20" s="1">
        <v>1208377148</v>
      </c>
      <c r="P20" s="1">
        <v>1208377148</v>
      </c>
    </row>
    <row r="21" spans="1:16" x14ac:dyDescent="0.25">
      <c r="A21" t="s">
        <v>72</v>
      </c>
      <c r="B21" t="s">
        <v>177</v>
      </c>
      <c r="C21" s="1">
        <v>498540272.89999998</v>
      </c>
      <c r="D21" s="1">
        <v>498540272.89999998</v>
      </c>
      <c r="E21" s="1">
        <v>498540272.89999998</v>
      </c>
      <c r="F21" s="1">
        <v>498540272.89999998</v>
      </c>
      <c r="G21" s="1">
        <v>370937533</v>
      </c>
      <c r="H21" s="1">
        <v>370937533</v>
      </c>
      <c r="I21" s="1">
        <v>370937533</v>
      </c>
      <c r="J21" s="1">
        <v>370937533</v>
      </c>
      <c r="K21" s="1">
        <v>370937533</v>
      </c>
      <c r="L21" s="1">
        <v>404654932.5</v>
      </c>
      <c r="M21" s="1">
        <v>404654932.5</v>
      </c>
      <c r="N21" s="1">
        <v>404654932.5</v>
      </c>
      <c r="O21" s="1">
        <v>404654932.5</v>
      </c>
      <c r="P21" s="1">
        <v>404654932.5</v>
      </c>
    </row>
    <row r="22" spans="1:16" x14ac:dyDescent="0.25">
      <c r="A22" t="s">
        <v>73</v>
      </c>
      <c r="B22" t="s">
        <v>178</v>
      </c>
      <c r="C22" s="1">
        <v>18712305347</v>
      </c>
      <c r="D22" s="1">
        <v>18712305347</v>
      </c>
      <c r="E22" s="1">
        <v>18712305347</v>
      </c>
      <c r="F22" s="1">
        <v>18712305347</v>
      </c>
      <c r="G22" s="1">
        <v>25940633521</v>
      </c>
      <c r="H22" s="1">
        <v>25940633521</v>
      </c>
      <c r="I22" s="1">
        <v>25940633521</v>
      </c>
      <c r="J22" s="1">
        <v>25940633521</v>
      </c>
      <c r="K22" s="1">
        <v>25940633521</v>
      </c>
      <c r="L22" s="1">
        <v>25045974513</v>
      </c>
      <c r="M22" s="1">
        <v>25045974513</v>
      </c>
      <c r="N22" s="1">
        <v>25045974513</v>
      </c>
      <c r="O22" s="1">
        <v>25045974513</v>
      </c>
      <c r="P22" s="1">
        <v>25045974513</v>
      </c>
    </row>
    <row r="23" spans="1:16" x14ac:dyDescent="0.25">
      <c r="A23" t="s">
        <v>74</v>
      </c>
      <c r="B23" t="s">
        <v>179</v>
      </c>
      <c r="C23" s="1">
        <v>575875363.60000002</v>
      </c>
      <c r="D23" s="1">
        <v>575875363.60000002</v>
      </c>
      <c r="E23" s="1">
        <v>575875363.60000002</v>
      </c>
      <c r="F23" s="1">
        <v>575875363.60000002</v>
      </c>
      <c r="G23" s="1">
        <v>786006535.39999998</v>
      </c>
      <c r="H23" s="1">
        <v>786006535.39999998</v>
      </c>
      <c r="I23" s="1">
        <v>786006535.39999998</v>
      </c>
      <c r="J23" s="1">
        <v>786006535.39999998</v>
      </c>
      <c r="K23" s="1">
        <v>786006535.39999998</v>
      </c>
      <c r="L23" s="1">
        <v>824163458.29999995</v>
      </c>
      <c r="M23" s="1">
        <v>824163458.29999995</v>
      </c>
      <c r="N23" s="1">
        <v>824163458.29999995</v>
      </c>
      <c r="O23" s="1">
        <v>824163458.29999995</v>
      </c>
      <c r="P23" s="1">
        <v>824163458.29999995</v>
      </c>
    </row>
    <row r="24" spans="1:16" x14ac:dyDescent="0.25">
      <c r="A24" t="s">
        <v>75</v>
      </c>
      <c r="B24" t="s">
        <v>180</v>
      </c>
      <c r="C24" s="1">
        <v>387620336.5</v>
      </c>
      <c r="D24" s="1">
        <v>387620336.5</v>
      </c>
      <c r="E24" s="1">
        <v>387620336.5</v>
      </c>
      <c r="F24" s="1">
        <v>387620336.5</v>
      </c>
      <c r="G24" s="1">
        <v>316068871.80000001</v>
      </c>
      <c r="H24" s="1">
        <v>316068871.80000001</v>
      </c>
      <c r="I24" s="1">
        <v>316068871.80000001</v>
      </c>
      <c r="J24" s="1">
        <v>316068871.80000001</v>
      </c>
      <c r="K24" s="1">
        <v>316068871.80000001</v>
      </c>
      <c r="L24" s="1">
        <v>324377909.39999998</v>
      </c>
      <c r="M24" s="1">
        <v>324377909.39999998</v>
      </c>
      <c r="N24" s="1">
        <v>324377909.39999998</v>
      </c>
      <c r="O24" s="1">
        <v>324377909.39999998</v>
      </c>
      <c r="P24" s="1">
        <v>324377909.39999998</v>
      </c>
    </row>
    <row r="25" spans="1:16" x14ac:dyDescent="0.25">
      <c r="A25" t="s">
        <v>76</v>
      </c>
      <c r="B25" t="s">
        <v>181</v>
      </c>
      <c r="C25" s="1">
        <v>11602154412</v>
      </c>
      <c r="D25" s="1">
        <v>11602154412</v>
      </c>
      <c r="E25" s="1">
        <v>11602154412</v>
      </c>
      <c r="F25" s="1">
        <v>11602154412</v>
      </c>
      <c r="G25" s="1">
        <v>11619718214</v>
      </c>
      <c r="H25" s="1">
        <v>11619718214</v>
      </c>
      <c r="I25" s="1">
        <v>11619718214</v>
      </c>
      <c r="J25" s="1">
        <v>11619718214</v>
      </c>
      <c r="K25" s="1">
        <v>11619718214</v>
      </c>
      <c r="L25" s="1">
        <v>11974211207</v>
      </c>
      <c r="M25" s="1">
        <v>11974211207</v>
      </c>
      <c r="N25" s="1">
        <v>11974211207</v>
      </c>
      <c r="O25" s="1">
        <v>11974211207</v>
      </c>
      <c r="P25" s="1">
        <v>11974211207</v>
      </c>
    </row>
    <row r="26" spans="1:16" x14ac:dyDescent="0.25">
      <c r="A26" t="s">
        <v>78</v>
      </c>
      <c r="B26" t="s">
        <v>182</v>
      </c>
      <c r="C26" s="1">
        <v>1285610810</v>
      </c>
      <c r="D26" s="1">
        <v>1285610810</v>
      </c>
      <c r="E26" s="1">
        <v>1285610810</v>
      </c>
      <c r="F26" s="1">
        <v>1285610810</v>
      </c>
      <c r="G26" s="1">
        <v>1768230660</v>
      </c>
      <c r="H26" s="1">
        <v>1768230660</v>
      </c>
      <c r="I26" s="1">
        <v>1768230660</v>
      </c>
      <c r="J26" s="1">
        <v>1768230660</v>
      </c>
      <c r="K26" s="1">
        <v>1768230660</v>
      </c>
      <c r="L26" s="1">
        <v>1956801403</v>
      </c>
      <c r="M26" s="1">
        <v>1956801403</v>
      </c>
      <c r="N26" s="1">
        <v>1956801403</v>
      </c>
      <c r="O26" s="1">
        <v>1956801403</v>
      </c>
      <c r="P26" s="1">
        <v>1956801403</v>
      </c>
    </row>
    <row r="27" spans="1:16" x14ac:dyDescent="0.25">
      <c r="A27" t="s">
        <v>79</v>
      </c>
      <c r="B27" t="s">
        <v>183</v>
      </c>
      <c r="C27" s="1">
        <v>463920491.89999998</v>
      </c>
      <c r="D27" s="1">
        <v>463920491.89999998</v>
      </c>
      <c r="E27" s="1">
        <v>463920491.89999998</v>
      </c>
      <c r="F27" s="1">
        <v>463920491.89999998</v>
      </c>
      <c r="G27" s="1">
        <v>663717420.39999998</v>
      </c>
      <c r="H27" s="1">
        <v>663717420.39999998</v>
      </c>
      <c r="I27" s="1">
        <v>663717420.39999998</v>
      </c>
      <c r="J27" s="1">
        <v>663717420.39999998</v>
      </c>
      <c r="K27" s="1">
        <v>663717420.39999998</v>
      </c>
      <c r="L27" s="1">
        <v>692387785.29999995</v>
      </c>
      <c r="M27" s="1">
        <v>692387785.29999995</v>
      </c>
      <c r="N27" s="1">
        <v>692387785.29999995</v>
      </c>
      <c r="O27" s="1">
        <v>692387785.29999995</v>
      </c>
      <c r="P27" s="1">
        <v>692387785.29999995</v>
      </c>
    </row>
    <row r="28" spans="1:16" x14ac:dyDescent="0.25">
      <c r="A28" t="s">
        <v>80</v>
      </c>
      <c r="B28" t="s">
        <v>184</v>
      </c>
      <c r="C28" s="1">
        <v>45939282218</v>
      </c>
      <c r="D28" s="1">
        <v>45939282218</v>
      </c>
      <c r="E28" s="1">
        <v>45939282218</v>
      </c>
      <c r="F28" s="1">
        <v>45939282218</v>
      </c>
      <c r="G28" s="1">
        <v>43791556114</v>
      </c>
      <c r="H28" s="1">
        <v>43791556114</v>
      </c>
      <c r="I28" s="1">
        <v>43791556114</v>
      </c>
      <c r="J28" s="1">
        <v>43791556114</v>
      </c>
      <c r="K28" s="1">
        <v>43791556114</v>
      </c>
      <c r="L28" s="1">
        <v>46712710909</v>
      </c>
      <c r="M28" s="1">
        <v>46712710909</v>
      </c>
      <c r="N28" s="1">
        <v>46712710909</v>
      </c>
      <c r="O28" s="1">
        <v>46712710909</v>
      </c>
      <c r="P28" s="1">
        <v>46712710909</v>
      </c>
    </row>
    <row r="29" spans="1:16" x14ac:dyDescent="0.25">
      <c r="A29" t="s">
        <v>81</v>
      </c>
      <c r="B29" t="s">
        <v>185</v>
      </c>
      <c r="C29" s="1">
        <v>8990910390</v>
      </c>
      <c r="D29" s="1">
        <v>8990910390</v>
      </c>
      <c r="E29" s="1">
        <v>8990910390</v>
      </c>
      <c r="F29" s="1">
        <v>8990910390</v>
      </c>
      <c r="G29" s="1">
        <v>5572960135</v>
      </c>
      <c r="H29" s="1">
        <v>5572960135</v>
      </c>
      <c r="I29" s="1">
        <v>5572960135</v>
      </c>
      <c r="J29" s="1">
        <v>5572960135</v>
      </c>
      <c r="K29" s="1">
        <v>5572960135</v>
      </c>
      <c r="L29" s="1">
        <v>4140849546</v>
      </c>
      <c r="M29" s="1">
        <v>4140849546</v>
      </c>
      <c r="N29" s="1">
        <v>4140849546</v>
      </c>
      <c r="O29" s="1">
        <v>4140849546</v>
      </c>
      <c r="P29" s="1">
        <v>4140849546</v>
      </c>
    </row>
    <row r="30" spans="1:16" x14ac:dyDescent="0.25">
      <c r="A30" t="s">
        <v>82</v>
      </c>
      <c r="B30" t="s">
        <v>186</v>
      </c>
      <c r="C30" s="1">
        <v>3273525952</v>
      </c>
      <c r="D30" s="1">
        <v>3273525952</v>
      </c>
      <c r="E30" s="1">
        <v>3273525952</v>
      </c>
      <c r="F30" s="1">
        <v>3273525952</v>
      </c>
      <c r="G30" s="1">
        <v>4100659030</v>
      </c>
      <c r="H30" s="1">
        <v>4100659030</v>
      </c>
      <c r="I30" s="1">
        <v>4100659030</v>
      </c>
      <c r="J30" s="1">
        <v>4100659030</v>
      </c>
      <c r="K30" s="1">
        <v>4100659030</v>
      </c>
      <c r="L30" s="1">
        <v>4234734277</v>
      </c>
      <c r="M30" s="1">
        <v>4234734277</v>
      </c>
      <c r="N30" s="1">
        <v>4234734277</v>
      </c>
      <c r="O30" s="1">
        <v>4234734277</v>
      </c>
      <c r="P30" s="1">
        <v>4234734277</v>
      </c>
    </row>
    <row r="31" spans="1:16" x14ac:dyDescent="0.25">
      <c r="A31" t="s">
        <v>84</v>
      </c>
      <c r="B31" t="s">
        <v>187</v>
      </c>
      <c r="C31" s="1">
        <v>1196121432</v>
      </c>
      <c r="D31" s="1">
        <v>1196121432</v>
      </c>
      <c r="E31" s="1">
        <v>1196121432</v>
      </c>
      <c r="F31" s="1">
        <v>1196121432</v>
      </c>
      <c r="G31" s="1">
        <v>2256338028</v>
      </c>
      <c r="H31" s="1">
        <v>2256338028</v>
      </c>
      <c r="I31" s="1">
        <v>2256338028</v>
      </c>
      <c r="J31" s="1">
        <v>2256338028</v>
      </c>
      <c r="K31" s="1">
        <v>2256338028</v>
      </c>
      <c r="L31" s="1">
        <v>2377464789</v>
      </c>
      <c r="M31" s="1">
        <v>2377464789</v>
      </c>
      <c r="N31" s="1">
        <v>2377464789</v>
      </c>
      <c r="O31" s="1">
        <v>2377464789</v>
      </c>
      <c r="P31" s="1">
        <v>2377464789</v>
      </c>
    </row>
    <row r="32" spans="1:16" x14ac:dyDescent="0.25">
      <c r="A32" t="s">
        <v>88</v>
      </c>
      <c r="B32" t="s">
        <v>188</v>
      </c>
      <c r="C32" s="1">
        <v>13177161280</v>
      </c>
      <c r="D32" s="1">
        <v>13177161280</v>
      </c>
      <c r="E32" s="1">
        <v>13177161280</v>
      </c>
      <c r="F32" s="1">
        <v>13177161280</v>
      </c>
      <c r="G32" s="1">
        <v>27430200735</v>
      </c>
      <c r="H32" s="1">
        <v>27430200735</v>
      </c>
      <c r="I32" s="1">
        <v>27430200735</v>
      </c>
      <c r="J32" s="1">
        <v>27430200735</v>
      </c>
      <c r="K32" s="1">
        <v>27430200735</v>
      </c>
      <c r="L32" s="1">
        <v>30059065787</v>
      </c>
      <c r="M32" s="1">
        <v>30059065787</v>
      </c>
      <c r="N32" s="1">
        <v>30059065787</v>
      </c>
      <c r="O32" s="1">
        <v>30059065787</v>
      </c>
      <c r="P32" s="1">
        <v>30059065787</v>
      </c>
    </row>
    <row r="33" spans="1:16" x14ac:dyDescent="0.25">
      <c r="A33" t="s">
        <v>89</v>
      </c>
      <c r="B33" t="s">
        <v>189</v>
      </c>
      <c r="C33" s="1">
        <v>625143876.10000002</v>
      </c>
      <c r="D33" s="1">
        <v>625143876.10000002</v>
      </c>
      <c r="E33" s="1">
        <v>625143876.10000002</v>
      </c>
      <c r="F33" s="1">
        <v>625143876.10000002</v>
      </c>
      <c r="G33" s="1">
        <v>609787860.10000002</v>
      </c>
      <c r="H33" s="1">
        <v>609787860.10000002</v>
      </c>
      <c r="I33" s="1">
        <v>609787860.10000002</v>
      </c>
      <c r="J33" s="1">
        <v>609787860.10000002</v>
      </c>
      <c r="K33" s="1">
        <v>609787860.10000002</v>
      </c>
      <c r="L33" s="1">
        <v>683644844.29999995</v>
      </c>
      <c r="M33" s="1">
        <v>683644844.29999995</v>
      </c>
      <c r="N33" s="1">
        <v>683644844.29999995</v>
      </c>
      <c r="O33" s="1">
        <v>683644844.29999995</v>
      </c>
      <c r="P33" s="1">
        <v>683644844.29999995</v>
      </c>
    </row>
    <row r="34" spans="1:16" x14ac:dyDescent="0.25">
      <c r="A34" t="s">
        <v>91</v>
      </c>
      <c r="B34" t="s">
        <v>190</v>
      </c>
      <c r="C34" s="1">
        <v>1638974991</v>
      </c>
      <c r="D34" s="1">
        <v>1638974991</v>
      </c>
      <c r="E34" s="1">
        <v>1638974991</v>
      </c>
      <c r="F34" s="1">
        <v>1638974991</v>
      </c>
      <c r="G34" s="1">
        <v>1561537081</v>
      </c>
      <c r="H34" s="1">
        <v>1561537081</v>
      </c>
      <c r="I34" s="1">
        <v>1561537081</v>
      </c>
      <c r="J34" s="1">
        <v>1561537081</v>
      </c>
      <c r="K34" s="1">
        <v>1561537081</v>
      </c>
      <c r="L34" s="1">
        <v>1738336096</v>
      </c>
      <c r="M34" s="1">
        <v>1738336096</v>
      </c>
      <c r="N34" s="1">
        <v>1738336096</v>
      </c>
      <c r="O34" s="1">
        <v>1738336096</v>
      </c>
      <c r="P34" s="1">
        <v>1738336096</v>
      </c>
    </row>
    <row r="35" spans="1:16" x14ac:dyDescent="0.25">
      <c r="A35" t="s">
        <v>92</v>
      </c>
      <c r="B35" t="s">
        <v>191</v>
      </c>
      <c r="C35" s="1">
        <v>133909538.40000001</v>
      </c>
      <c r="D35" s="1">
        <v>133909538.40000001</v>
      </c>
      <c r="E35" s="1">
        <v>133909538.40000001</v>
      </c>
      <c r="F35" s="1">
        <v>133909538.40000001</v>
      </c>
      <c r="G35" s="1">
        <v>133345518.3</v>
      </c>
      <c r="H35" s="1">
        <v>133345518.3</v>
      </c>
      <c r="I35" s="1">
        <v>133345518.3</v>
      </c>
      <c r="J35" s="1">
        <v>133345518.3</v>
      </c>
      <c r="K35" s="1">
        <v>133345518.3</v>
      </c>
      <c r="L35" s="1">
        <v>142437327.90000001</v>
      </c>
      <c r="M35" s="1">
        <v>142437327.90000001</v>
      </c>
      <c r="N35" s="1">
        <v>142437327.90000001</v>
      </c>
      <c r="O35" s="1">
        <v>142437327.90000001</v>
      </c>
      <c r="P35" s="1">
        <v>142437327.90000001</v>
      </c>
    </row>
    <row r="36" spans="1:16" x14ac:dyDescent="0.25">
      <c r="A36" t="s">
        <v>93</v>
      </c>
      <c r="B36" t="s">
        <v>192</v>
      </c>
      <c r="C36" s="1">
        <v>968000000</v>
      </c>
      <c r="D36" s="1">
        <v>968000000</v>
      </c>
      <c r="E36" s="1">
        <v>968000000</v>
      </c>
      <c r="F36" s="1">
        <v>968000000</v>
      </c>
      <c r="G36" s="1">
        <v>1773023043</v>
      </c>
      <c r="H36" s="1">
        <v>1773023043</v>
      </c>
      <c r="I36" s="1">
        <v>1773023043</v>
      </c>
      <c r="J36" s="1">
        <v>1773023043</v>
      </c>
      <c r="K36" s="1">
        <v>1773023043</v>
      </c>
      <c r="L36" s="1">
        <v>1770087199</v>
      </c>
      <c r="M36" s="1">
        <v>1770087199</v>
      </c>
      <c r="N36" s="1">
        <v>1770087199</v>
      </c>
      <c r="O36" s="1">
        <v>1770087199</v>
      </c>
      <c r="P36" s="1">
        <v>1770087199</v>
      </c>
    </row>
    <row r="37" spans="1:16" x14ac:dyDescent="0.25">
      <c r="A37" t="s">
        <v>94</v>
      </c>
      <c r="B37" t="s">
        <v>193</v>
      </c>
      <c r="C37" s="1">
        <v>909452890.70000005</v>
      </c>
      <c r="D37" s="1">
        <v>909452890.70000005</v>
      </c>
      <c r="E37" s="1">
        <v>909452890.70000005</v>
      </c>
      <c r="F37" s="1">
        <v>909452890.70000005</v>
      </c>
      <c r="G37" s="1">
        <v>206331850.40000001</v>
      </c>
      <c r="H37" s="1">
        <v>206331850.40000001</v>
      </c>
      <c r="I37" s="1">
        <v>206331850.40000001</v>
      </c>
      <c r="J37" s="1">
        <v>206331850.40000001</v>
      </c>
      <c r="K37" s="1">
        <v>206331850.40000001</v>
      </c>
      <c r="L37" s="1">
        <v>273545911.5</v>
      </c>
      <c r="M37" s="1">
        <v>273545911.5</v>
      </c>
      <c r="N37" s="1">
        <v>273545911.5</v>
      </c>
      <c r="O37" s="1">
        <v>273545911.5</v>
      </c>
      <c r="P37" s="1">
        <v>273545911.5</v>
      </c>
    </row>
    <row r="38" spans="1:16" x14ac:dyDescent="0.25">
      <c r="A38" t="s">
        <v>95</v>
      </c>
      <c r="B38" t="s">
        <v>194</v>
      </c>
      <c r="C38" s="1">
        <v>3242183923</v>
      </c>
      <c r="D38" s="1">
        <v>3242183923</v>
      </c>
      <c r="E38" s="1">
        <v>3242183923</v>
      </c>
      <c r="F38" s="1">
        <v>3242183923</v>
      </c>
      <c r="G38" s="1">
        <v>3234803140</v>
      </c>
      <c r="H38" s="1">
        <v>3234803140</v>
      </c>
      <c r="I38" s="1">
        <v>3234803140</v>
      </c>
      <c r="J38" s="1">
        <v>3234803140</v>
      </c>
      <c r="K38" s="1">
        <v>3234803140</v>
      </c>
      <c r="L38" s="1">
        <v>3301464007</v>
      </c>
      <c r="M38" s="1">
        <v>3301464007</v>
      </c>
      <c r="N38" s="1">
        <v>3301464007</v>
      </c>
      <c r="O38" s="1">
        <v>3301464007</v>
      </c>
      <c r="P38" s="1">
        <v>3301464007</v>
      </c>
    </row>
    <row r="39" spans="1:16" x14ac:dyDescent="0.25">
      <c r="A39" t="s">
        <v>96</v>
      </c>
      <c r="B39" t="s">
        <v>195</v>
      </c>
      <c r="C39" s="1">
        <v>1712735237</v>
      </c>
      <c r="D39" s="1">
        <v>1712735237</v>
      </c>
      <c r="E39" s="1">
        <v>1712735237</v>
      </c>
      <c r="F39" s="1">
        <v>1712735237</v>
      </c>
      <c r="G39" s="1">
        <v>1788540582</v>
      </c>
      <c r="H39" s="1">
        <v>1788540582</v>
      </c>
      <c r="I39" s="1">
        <v>1788540582</v>
      </c>
      <c r="J39" s="1">
        <v>1788540582</v>
      </c>
      <c r="K39" s="1">
        <v>1788540582</v>
      </c>
      <c r="L39" s="1">
        <v>1961225939</v>
      </c>
      <c r="M39" s="1">
        <v>1961225939</v>
      </c>
      <c r="N39" s="1">
        <v>1961225939</v>
      </c>
      <c r="O39" s="1">
        <v>1961225939</v>
      </c>
      <c r="P39" s="1">
        <v>1961225939</v>
      </c>
    </row>
    <row r="40" spans="1:16" x14ac:dyDescent="0.25">
      <c r="A40" t="s">
        <v>97</v>
      </c>
      <c r="B40" t="s">
        <v>196</v>
      </c>
      <c r="C40" s="1">
        <v>4670249302</v>
      </c>
      <c r="D40" s="1">
        <v>4670249302</v>
      </c>
      <c r="E40" s="1">
        <v>4670249302</v>
      </c>
      <c r="F40" s="1">
        <v>4670249302</v>
      </c>
      <c r="G40" s="1">
        <v>5816801213</v>
      </c>
      <c r="H40" s="1">
        <v>5816801213</v>
      </c>
      <c r="I40" s="1">
        <v>5816801213</v>
      </c>
      <c r="J40" s="1">
        <v>5816801213</v>
      </c>
      <c r="K40" s="1">
        <v>5816801213</v>
      </c>
      <c r="L40" s="1">
        <v>6562451195</v>
      </c>
      <c r="M40" s="1">
        <v>6562451195</v>
      </c>
      <c r="N40" s="1">
        <v>6562451195</v>
      </c>
      <c r="O40" s="1">
        <v>6562451195</v>
      </c>
      <c r="P40" s="1">
        <v>6562451195</v>
      </c>
    </row>
    <row r="41" spans="1:16" x14ac:dyDescent="0.25">
      <c r="A41" t="s">
        <v>98</v>
      </c>
      <c r="B41" t="s">
        <v>197</v>
      </c>
      <c r="C41" s="1">
        <v>1083542874</v>
      </c>
      <c r="D41" s="1">
        <v>1083542874</v>
      </c>
      <c r="E41" s="1">
        <v>1083542874</v>
      </c>
      <c r="F41" s="1">
        <v>1083542874</v>
      </c>
      <c r="G41" s="1">
        <v>1503142979</v>
      </c>
      <c r="H41" s="1">
        <v>1503142979</v>
      </c>
      <c r="I41" s="1">
        <v>1503142979</v>
      </c>
      <c r="J41" s="1">
        <v>1503142979</v>
      </c>
      <c r="K41" s="1">
        <v>1503142979</v>
      </c>
      <c r="L41" s="1">
        <v>1657216851</v>
      </c>
      <c r="M41" s="1">
        <v>1657216851</v>
      </c>
      <c r="N41" s="1">
        <v>1657216851</v>
      </c>
      <c r="O41" s="1">
        <v>1657216851</v>
      </c>
      <c r="P41" s="1">
        <v>1657216851</v>
      </c>
    </row>
    <row r="42" spans="1:16" x14ac:dyDescent="0.25">
      <c r="A42" t="s">
        <v>99</v>
      </c>
      <c r="B42" t="s">
        <v>198</v>
      </c>
      <c r="C42" s="1">
        <v>426755810</v>
      </c>
      <c r="D42" s="1">
        <v>426755810</v>
      </c>
      <c r="E42" s="1">
        <v>426755810</v>
      </c>
      <c r="F42" s="1">
        <v>426755810</v>
      </c>
      <c r="G42" s="1">
        <v>410482073.80000001</v>
      </c>
      <c r="H42" s="1">
        <v>410482073.80000001</v>
      </c>
      <c r="I42" s="1">
        <v>410482073.80000001</v>
      </c>
      <c r="J42" s="1">
        <v>410482073.80000001</v>
      </c>
      <c r="K42" s="1">
        <v>410482073.80000001</v>
      </c>
      <c r="L42" s="1">
        <v>394908419</v>
      </c>
      <c r="M42" s="1">
        <v>394908419</v>
      </c>
      <c r="N42" s="1">
        <v>394908419</v>
      </c>
      <c r="O42" s="1">
        <v>394908419</v>
      </c>
      <c r="P42" s="1">
        <v>394908419</v>
      </c>
    </row>
    <row r="43" spans="1:16" x14ac:dyDescent="0.25">
      <c r="A43" t="s">
        <v>100</v>
      </c>
      <c r="B43" t="s">
        <v>199</v>
      </c>
      <c r="C43" s="1">
        <v>12115745531</v>
      </c>
      <c r="D43" s="1">
        <v>12115745531</v>
      </c>
      <c r="E43" s="1">
        <v>12115745531</v>
      </c>
      <c r="F43" s="1">
        <v>12115745531</v>
      </c>
      <c r="G43" s="1">
        <v>13559536590</v>
      </c>
      <c r="H43" s="1">
        <v>13559536590</v>
      </c>
      <c r="I43" s="1">
        <v>13559536590</v>
      </c>
      <c r="J43" s="1">
        <v>13559536590</v>
      </c>
      <c r="K43" s="1">
        <v>13559536590</v>
      </c>
      <c r="L43" s="1">
        <v>14460741415</v>
      </c>
      <c r="M43" s="1">
        <v>14460741415</v>
      </c>
      <c r="N43" s="1">
        <v>14460741415</v>
      </c>
      <c r="O43" s="1">
        <v>14460741415</v>
      </c>
      <c r="P43" s="1">
        <v>14460741415</v>
      </c>
    </row>
    <row r="44" spans="1:16" x14ac:dyDescent="0.25">
      <c r="A44" t="s">
        <v>101</v>
      </c>
      <c r="B44" t="s">
        <v>200</v>
      </c>
      <c r="C44" s="1">
        <v>4073725240</v>
      </c>
      <c r="D44" s="1">
        <v>4073725240</v>
      </c>
      <c r="E44" s="1">
        <v>4073725240</v>
      </c>
      <c r="F44" s="1">
        <v>4073725240</v>
      </c>
      <c r="G44" s="1">
        <v>3310544121</v>
      </c>
      <c r="H44" s="1">
        <v>3310544121</v>
      </c>
      <c r="I44" s="1">
        <v>3310544121</v>
      </c>
      <c r="J44" s="1">
        <v>3310544121</v>
      </c>
      <c r="K44" s="1">
        <v>3310544121</v>
      </c>
      <c r="L44" s="1">
        <v>3608654961</v>
      </c>
      <c r="M44" s="1">
        <v>3608654961</v>
      </c>
      <c r="N44" s="1">
        <v>3608654961</v>
      </c>
      <c r="O44" s="1">
        <v>3608654961</v>
      </c>
      <c r="P44" s="1">
        <v>3608654961</v>
      </c>
    </row>
    <row r="45" spans="1:16" x14ac:dyDescent="0.25">
      <c r="A45" t="s">
        <v>102</v>
      </c>
      <c r="B45" t="s">
        <v>201</v>
      </c>
      <c r="C45" s="1">
        <v>1048275602</v>
      </c>
      <c r="D45" s="1">
        <v>1048275602</v>
      </c>
      <c r="E45" s="1">
        <v>1048275602</v>
      </c>
      <c r="F45" s="1">
        <v>1048275602</v>
      </c>
      <c r="G45" s="1">
        <v>943516581.29999995</v>
      </c>
      <c r="H45" s="1">
        <v>943516581.29999995</v>
      </c>
      <c r="I45" s="1">
        <v>943516581.29999995</v>
      </c>
      <c r="J45" s="1">
        <v>943516581.29999995</v>
      </c>
      <c r="K45" s="1">
        <v>943516581.29999995</v>
      </c>
      <c r="L45" s="1">
        <v>1043389169</v>
      </c>
      <c r="M45" s="1">
        <v>1043389169</v>
      </c>
      <c r="N45" s="1">
        <v>1043389169</v>
      </c>
      <c r="O45" s="1">
        <v>1043389169</v>
      </c>
      <c r="P45" s="1">
        <v>1043389169</v>
      </c>
    </row>
    <row r="46" spans="1:16" x14ac:dyDescent="0.25">
      <c r="A46" t="s">
        <v>103</v>
      </c>
      <c r="B46" t="s">
        <v>202</v>
      </c>
      <c r="C46" s="1">
        <v>3191642623</v>
      </c>
      <c r="D46" s="1">
        <v>3191642623</v>
      </c>
      <c r="E46" s="1">
        <v>3191642623</v>
      </c>
      <c r="F46" s="1">
        <v>3191642623</v>
      </c>
      <c r="G46" s="1">
        <v>4021978564</v>
      </c>
      <c r="H46" s="1">
        <v>4021978564</v>
      </c>
      <c r="I46" s="1">
        <v>4021978564</v>
      </c>
      <c r="J46" s="1">
        <v>4021978564</v>
      </c>
      <c r="K46" s="1">
        <v>4021978564</v>
      </c>
      <c r="L46" s="1">
        <v>4927947525</v>
      </c>
      <c r="M46" s="1">
        <v>4927947525</v>
      </c>
      <c r="N46" s="1">
        <v>4927947525</v>
      </c>
      <c r="O46" s="1">
        <v>4927947525</v>
      </c>
      <c r="P46" s="1">
        <v>4927947525</v>
      </c>
    </row>
    <row r="47" spans="1:16" x14ac:dyDescent="0.25">
      <c r="A47" t="s">
        <v>105</v>
      </c>
      <c r="B47" t="s">
        <v>203</v>
      </c>
      <c r="C47" s="1">
        <v>100419000000</v>
      </c>
      <c r="D47" s="1">
        <v>100419000000</v>
      </c>
      <c r="E47" s="1">
        <v>100419000000</v>
      </c>
      <c r="F47" s="1">
        <v>100419000000</v>
      </c>
      <c r="G47" s="1">
        <v>78330048899</v>
      </c>
      <c r="H47" s="1">
        <v>78330048899</v>
      </c>
      <c r="I47" s="1">
        <v>78330048899</v>
      </c>
      <c r="J47" s="1">
        <v>78330048899</v>
      </c>
      <c r="K47" s="1">
        <v>78330048899</v>
      </c>
      <c r="L47" s="1">
        <v>89424222226</v>
      </c>
      <c r="M47" s="1">
        <v>89424222226</v>
      </c>
      <c r="N47" s="1">
        <v>89424222226</v>
      </c>
      <c r="O47" s="1">
        <v>89424222226</v>
      </c>
      <c r="P47" s="1">
        <v>89424222226</v>
      </c>
    </row>
    <row r="48" spans="1:16" x14ac:dyDescent="0.25">
      <c r="A48" t="s">
        <v>106</v>
      </c>
      <c r="B48" t="s">
        <v>204</v>
      </c>
      <c r="C48" s="1">
        <v>887678694.39999998</v>
      </c>
      <c r="D48" s="1">
        <v>887678694.39999998</v>
      </c>
      <c r="E48" s="1">
        <v>887678694.39999998</v>
      </c>
      <c r="F48" s="1">
        <v>887678694.39999998</v>
      </c>
      <c r="G48" s="1">
        <v>1734748536</v>
      </c>
      <c r="H48" s="1">
        <v>1734748536</v>
      </c>
      <c r="I48" s="1">
        <v>1734748536</v>
      </c>
      <c r="J48" s="1">
        <v>1734748536</v>
      </c>
      <c r="K48" s="1">
        <v>1734748536</v>
      </c>
      <c r="L48" s="1">
        <v>2069421979</v>
      </c>
      <c r="M48" s="1">
        <v>2069421979</v>
      </c>
      <c r="N48" s="1">
        <v>2069421979</v>
      </c>
      <c r="O48" s="1">
        <v>2069421979</v>
      </c>
      <c r="P48" s="1">
        <v>2069421979</v>
      </c>
    </row>
    <row r="49" spans="1:16" x14ac:dyDescent="0.25">
      <c r="A49" t="s">
        <v>108</v>
      </c>
      <c r="B49" t="s">
        <v>205</v>
      </c>
      <c r="C49" s="1">
        <v>989600000</v>
      </c>
      <c r="D49" s="1">
        <v>989600000</v>
      </c>
      <c r="E49" s="1">
        <v>989600000</v>
      </c>
      <c r="F49" s="1">
        <v>989600000</v>
      </c>
      <c r="G49" s="1">
        <v>1135500000</v>
      </c>
      <c r="H49" s="1">
        <v>1135500000</v>
      </c>
      <c r="I49" s="1">
        <v>1135500000</v>
      </c>
      <c r="J49" s="1">
        <v>1135500000</v>
      </c>
      <c r="K49" s="1">
        <v>1135500000</v>
      </c>
      <c r="L49" s="1">
        <v>1197900000</v>
      </c>
      <c r="M49" s="1">
        <v>1197900000</v>
      </c>
      <c r="N49" s="1">
        <v>1197900000</v>
      </c>
      <c r="O49" s="1">
        <v>1197900000</v>
      </c>
      <c r="P49" s="1">
        <v>1197900000</v>
      </c>
    </row>
    <row r="50" spans="1:16" x14ac:dyDescent="0.25">
      <c r="A50" t="s">
        <v>109</v>
      </c>
      <c r="B50" t="s">
        <v>206</v>
      </c>
      <c r="C50" s="1">
        <v>175990548.90000001</v>
      </c>
      <c r="D50" s="1">
        <v>175990548.90000001</v>
      </c>
      <c r="E50" s="1">
        <v>175990548.90000001</v>
      </c>
      <c r="F50" s="1">
        <v>175990548.90000001</v>
      </c>
      <c r="G50" s="1">
        <v>310038024.69999999</v>
      </c>
      <c r="H50" s="1">
        <v>310038024.69999999</v>
      </c>
      <c r="I50" s="1">
        <v>310038024.69999999</v>
      </c>
      <c r="J50" s="1">
        <v>310038024.69999999</v>
      </c>
      <c r="K50" s="1">
        <v>310038024.69999999</v>
      </c>
      <c r="L50" s="1">
        <v>335714285.69999999</v>
      </c>
      <c r="M50" s="1">
        <v>335714285.69999999</v>
      </c>
      <c r="N50" s="1">
        <v>335714285.69999999</v>
      </c>
      <c r="O50" s="1">
        <v>335714285.69999999</v>
      </c>
      <c r="P50" s="1">
        <v>335714285.69999999</v>
      </c>
    </row>
    <row r="51" spans="1:16" x14ac:dyDescent="0.25">
      <c r="A51" t="s">
        <v>111</v>
      </c>
      <c r="B51" t="s">
        <v>207</v>
      </c>
      <c r="C51" s="1">
        <v>2143920583</v>
      </c>
      <c r="D51" s="1">
        <v>2143920583</v>
      </c>
      <c r="E51" s="1">
        <v>2143920583</v>
      </c>
      <c r="F51" s="1">
        <v>2143920583</v>
      </c>
      <c r="G51" s="1">
        <v>2828518243</v>
      </c>
      <c r="H51" s="1">
        <v>2828518243</v>
      </c>
      <c r="I51" s="1">
        <v>2828518243</v>
      </c>
      <c r="J51" s="1">
        <v>2828518243</v>
      </c>
      <c r="K51" s="1">
        <v>2828518243</v>
      </c>
      <c r="L51" s="1">
        <v>2761605148</v>
      </c>
      <c r="M51" s="1">
        <v>2761605148</v>
      </c>
      <c r="N51" s="1">
        <v>2761605148</v>
      </c>
      <c r="O51" s="1">
        <v>2761605148</v>
      </c>
      <c r="P51" s="1">
        <v>2761605148</v>
      </c>
    </row>
    <row r="52" spans="1:16" x14ac:dyDescent="0.25">
      <c r="A52" t="s">
        <v>112</v>
      </c>
      <c r="B52" t="s">
        <v>208</v>
      </c>
      <c r="C52" s="1">
        <v>29050764.289999999</v>
      </c>
      <c r="D52" s="1">
        <v>29050764.289999999</v>
      </c>
      <c r="E52" s="1">
        <v>29050764.289999999</v>
      </c>
      <c r="F52" s="1">
        <v>29050764.289999999</v>
      </c>
      <c r="G52" s="1">
        <v>44173614.509999998</v>
      </c>
      <c r="H52" s="1">
        <v>44173614.509999998</v>
      </c>
      <c r="I52" s="1">
        <v>44173614.509999998</v>
      </c>
      <c r="J52" s="1">
        <v>44173614.509999998</v>
      </c>
      <c r="K52" s="1">
        <v>44173614.509999998</v>
      </c>
      <c r="L52" s="1">
        <v>46725660.649999999</v>
      </c>
      <c r="M52" s="1">
        <v>46725660.649999999</v>
      </c>
      <c r="N52" s="1">
        <v>46725660.649999999</v>
      </c>
      <c r="O52" s="1">
        <v>46725660.649999999</v>
      </c>
      <c r="P52" s="1">
        <v>46725660.649999999</v>
      </c>
    </row>
    <row r="53" spans="1:16" x14ac:dyDescent="0.25">
      <c r="A53" t="s">
        <v>113</v>
      </c>
      <c r="B53" t="s">
        <v>209</v>
      </c>
      <c r="C53" s="1">
        <v>15303466667</v>
      </c>
      <c r="D53" s="1">
        <v>15303466667</v>
      </c>
      <c r="E53" s="1">
        <v>15303466667</v>
      </c>
      <c r="F53" s="1">
        <v>15303466667</v>
      </c>
      <c r="G53" s="1">
        <v>17410713878</v>
      </c>
      <c r="H53" s="1">
        <v>17410713878</v>
      </c>
      <c r="I53" s="1">
        <v>17410713878</v>
      </c>
      <c r="J53" s="1">
        <v>17410713878</v>
      </c>
      <c r="K53" s="1">
        <v>17410713878</v>
      </c>
      <c r="L53" s="1">
        <v>17452673698</v>
      </c>
      <c r="M53" s="1">
        <v>17452673698</v>
      </c>
      <c r="N53" s="1">
        <v>17452673698</v>
      </c>
      <c r="O53" s="1">
        <v>17452673698</v>
      </c>
      <c r="P53" s="1">
        <v>17452673698</v>
      </c>
    </row>
    <row r="54" spans="1:16" x14ac:dyDescent="0.25">
      <c r="A54" t="s">
        <v>121</v>
      </c>
      <c r="B54" t="s">
        <v>210</v>
      </c>
      <c r="C54" s="1">
        <v>2503704289</v>
      </c>
      <c r="D54" s="1">
        <v>2503704289</v>
      </c>
      <c r="E54" s="1">
        <v>2503704289</v>
      </c>
      <c r="F54" s="1">
        <v>2503704289</v>
      </c>
      <c r="G54" s="1">
        <v>3156427616</v>
      </c>
      <c r="H54" s="1">
        <v>3156427616</v>
      </c>
      <c r="I54" s="1">
        <v>3156427616</v>
      </c>
      <c r="J54" s="1">
        <v>3156427616</v>
      </c>
      <c r="K54" s="1">
        <v>3156427616</v>
      </c>
      <c r="L54" s="1">
        <v>3744915407</v>
      </c>
      <c r="M54" s="1">
        <v>3744915407</v>
      </c>
      <c r="N54" s="1">
        <v>3744915407</v>
      </c>
      <c r="O54" s="1">
        <v>3744915407</v>
      </c>
      <c r="P54" s="1">
        <v>3744915407</v>
      </c>
    </row>
    <row r="55" spans="1:16" x14ac:dyDescent="0.25">
      <c r="A55" t="s">
        <v>122</v>
      </c>
      <c r="B55" t="s">
        <v>211</v>
      </c>
      <c r="C55" s="1">
        <v>21664722.32</v>
      </c>
      <c r="D55" s="1">
        <v>21664722.32</v>
      </c>
      <c r="E55" s="1">
        <v>21664722.32</v>
      </c>
      <c r="F55" s="1">
        <v>21664722.32</v>
      </c>
      <c r="G55" s="1">
        <v>28670488.68</v>
      </c>
      <c r="H55" s="1">
        <v>28670488.68</v>
      </c>
      <c r="I55" s="1">
        <v>28670488.68</v>
      </c>
      <c r="J55" s="1">
        <v>28670488.68</v>
      </c>
      <c r="K55" s="1">
        <v>28670488.68</v>
      </c>
      <c r="L55" s="1">
        <v>32252189.289999999</v>
      </c>
      <c r="M55" s="1">
        <v>32252189.289999999</v>
      </c>
      <c r="N55" s="1">
        <v>32252189.289999999</v>
      </c>
      <c r="O55" s="1">
        <v>32252189.289999999</v>
      </c>
      <c r="P55" s="1">
        <v>32252189.289999999</v>
      </c>
    </row>
    <row r="56" spans="1:16" x14ac:dyDescent="0.25">
      <c r="A56" t="s">
        <v>123</v>
      </c>
      <c r="B56" t="s">
        <v>212</v>
      </c>
      <c r="C56" s="1">
        <v>1923442748</v>
      </c>
      <c r="D56" s="1">
        <v>1923442748</v>
      </c>
      <c r="E56" s="1">
        <v>1923442748</v>
      </c>
      <c r="F56" s="1">
        <v>1923442748</v>
      </c>
      <c r="G56" s="1">
        <v>2254276012</v>
      </c>
      <c r="H56" s="1">
        <v>2254276012</v>
      </c>
      <c r="I56" s="1">
        <v>2254276012</v>
      </c>
      <c r="J56" s="1">
        <v>2254276012</v>
      </c>
      <c r="K56" s="1">
        <v>2254276012</v>
      </c>
      <c r="L56" s="1">
        <v>2407538273</v>
      </c>
      <c r="M56" s="1">
        <v>2407538273</v>
      </c>
      <c r="N56" s="1">
        <v>2407538273</v>
      </c>
      <c r="O56" s="1">
        <v>2407538273</v>
      </c>
      <c r="P56" s="1">
        <v>2407538273</v>
      </c>
    </row>
    <row r="57" spans="1:16" x14ac:dyDescent="0.25">
      <c r="A57" t="s">
        <v>124</v>
      </c>
      <c r="B57" t="s">
        <v>213</v>
      </c>
      <c r="C57" s="1">
        <v>803517488.10000002</v>
      </c>
      <c r="D57" s="1">
        <v>803517488.10000002</v>
      </c>
      <c r="E57" s="1">
        <v>803517488.10000002</v>
      </c>
      <c r="F57" s="1">
        <v>803517488.10000002</v>
      </c>
      <c r="G57" s="1">
        <v>791769681.60000002</v>
      </c>
      <c r="H57" s="1">
        <v>791769681.60000002</v>
      </c>
      <c r="I57" s="1">
        <v>791769681.60000002</v>
      </c>
      <c r="J57" s="1">
        <v>791769681.60000002</v>
      </c>
      <c r="K57" s="1">
        <v>791769681.60000002</v>
      </c>
      <c r="L57" s="1">
        <v>790277305.89999998</v>
      </c>
      <c r="M57" s="1">
        <v>790277305.89999998</v>
      </c>
      <c r="N57" s="1">
        <v>790277305.89999998</v>
      </c>
      <c r="O57" s="1">
        <v>790277305.89999998</v>
      </c>
      <c r="P57" s="1">
        <v>790277305.89999998</v>
      </c>
    </row>
    <row r="58" spans="1:16" x14ac:dyDescent="0.25">
      <c r="A58" t="s">
        <v>125</v>
      </c>
      <c r="B58" t="s">
        <v>214</v>
      </c>
      <c r="C58" s="1">
        <v>8598327620</v>
      </c>
      <c r="D58" s="1">
        <v>8598327620</v>
      </c>
      <c r="E58" s="1">
        <v>8598327620</v>
      </c>
      <c r="F58" s="1">
        <v>8598327620</v>
      </c>
      <c r="G58" s="1">
        <v>8240902611</v>
      </c>
      <c r="H58" s="1">
        <v>8240902611</v>
      </c>
      <c r="I58" s="1">
        <v>8240902611</v>
      </c>
      <c r="J58" s="1">
        <v>8240902611</v>
      </c>
      <c r="K58" s="1">
        <v>8240902611</v>
      </c>
      <c r="L58" s="1">
        <v>8009767261</v>
      </c>
      <c r="M58" s="1">
        <v>8009767261</v>
      </c>
      <c r="N58" s="1">
        <v>8009767261</v>
      </c>
      <c r="O58" s="1">
        <v>8009767261</v>
      </c>
      <c r="P58" s="1">
        <v>8009767261</v>
      </c>
    </row>
    <row r="59" spans="1:16" x14ac:dyDescent="0.25">
      <c r="A59" t="s">
        <v>126</v>
      </c>
      <c r="B59" t="s">
        <v>215</v>
      </c>
      <c r="C59" s="1">
        <v>389013112.19999999</v>
      </c>
      <c r="D59" s="1">
        <v>389013112.19999999</v>
      </c>
      <c r="E59" s="1">
        <v>389013112.19999999</v>
      </c>
      <c r="F59" s="1">
        <v>389013112.19999999</v>
      </c>
      <c r="G59" s="1">
        <v>216870713</v>
      </c>
      <c r="H59" s="1">
        <v>216870713</v>
      </c>
      <c r="I59" s="1">
        <v>216870713</v>
      </c>
      <c r="J59" s="1">
        <v>216870713</v>
      </c>
      <c r="K59" s="1">
        <v>216870713</v>
      </c>
      <c r="L59" s="1">
        <v>155813659.5</v>
      </c>
      <c r="M59" s="1">
        <v>155813659.5</v>
      </c>
      <c r="N59" s="1">
        <v>155813659.5</v>
      </c>
      <c r="O59" s="1">
        <v>155813659.5</v>
      </c>
      <c r="P59" s="1">
        <v>155813659.5</v>
      </c>
    </row>
    <row r="60" spans="1:16" x14ac:dyDescent="0.25">
      <c r="A60" t="s">
        <v>127</v>
      </c>
      <c r="B60" t="s">
        <v>216</v>
      </c>
      <c r="C60" s="1">
        <v>21344217560</v>
      </c>
      <c r="D60" s="1">
        <v>21344217560</v>
      </c>
      <c r="E60" s="1">
        <v>21344217560</v>
      </c>
      <c r="F60" s="1">
        <v>21344217560</v>
      </c>
      <c r="G60" s="1">
        <v>31337231572</v>
      </c>
      <c r="H60" s="1">
        <v>31337231572</v>
      </c>
      <c r="I60" s="1">
        <v>31337231572</v>
      </c>
      <c r="J60" s="1">
        <v>31337231572</v>
      </c>
      <c r="K60" s="1">
        <v>31337231572</v>
      </c>
      <c r="L60" s="1">
        <v>12055369070</v>
      </c>
      <c r="M60" s="1">
        <v>12055369070</v>
      </c>
      <c r="N60" s="1">
        <v>12055369070</v>
      </c>
      <c r="O60" s="1">
        <v>12055369070</v>
      </c>
      <c r="P60" s="1">
        <v>12055369070</v>
      </c>
    </row>
    <row r="61" spans="1:16" x14ac:dyDescent="0.25">
      <c r="A61" t="s">
        <v>128</v>
      </c>
      <c r="B61" t="s">
        <v>217</v>
      </c>
      <c r="C61" s="1">
        <v>9830518896</v>
      </c>
      <c r="D61" s="1">
        <v>9830518896</v>
      </c>
      <c r="E61" s="1">
        <v>9830518896</v>
      </c>
      <c r="F61" s="1">
        <v>9830518896</v>
      </c>
      <c r="G61" s="1">
        <v>2715906726</v>
      </c>
      <c r="H61" s="1">
        <v>2715906726</v>
      </c>
      <c r="I61" s="1">
        <v>2715906726</v>
      </c>
      <c r="J61" s="1">
        <v>2715906726</v>
      </c>
      <c r="K61" s="1">
        <v>2715906726</v>
      </c>
      <c r="L61" s="1">
        <v>3425990218</v>
      </c>
      <c r="M61" s="1">
        <v>3425990218</v>
      </c>
      <c r="N61" s="1">
        <v>3425990218</v>
      </c>
      <c r="O61" s="1">
        <v>3425990218</v>
      </c>
      <c r="P61" s="1">
        <v>3425990218</v>
      </c>
    </row>
    <row r="62" spans="1:16" x14ac:dyDescent="0.25">
      <c r="A62" t="s">
        <v>129</v>
      </c>
      <c r="B62" t="s">
        <v>218</v>
      </c>
      <c r="C62" s="1">
        <v>1105283070</v>
      </c>
      <c r="D62" s="1">
        <v>1105283070</v>
      </c>
      <c r="E62" s="1">
        <v>1105283070</v>
      </c>
      <c r="F62" s="1">
        <v>1105283070</v>
      </c>
      <c r="G62" s="1">
        <v>1122213770</v>
      </c>
      <c r="H62" s="1">
        <v>1122213770</v>
      </c>
      <c r="I62" s="1">
        <v>1122213770</v>
      </c>
      <c r="J62" s="1">
        <v>1122213770</v>
      </c>
      <c r="K62" s="1">
        <v>1122213770</v>
      </c>
      <c r="L62" s="1">
        <v>1252278819</v>
      </c>
      <c r="M62" s="1">
        <v>1252278819</v>
      </c>
      <c r="N62" s="1">
        <v>1252278819</v>
      </c>
      <c r="O62" s="1">
        <v>1252278819</v>
      </c>
      <c r="P62" s="1">
        <v>1252278819</v>
      </c>
    </row>
    <row r="63" spans="1:16" x14ac:dyDescent="0.25">
      <c r="A63" t="s">
        <v>130</v>
      </c>
      <c r="B63" t="s">
        <v>219</v>
      </c>
      <c r="C63" s="1">
        <v>4091980344</v>
      </c>
      <c r="D63" s="1">
        <v>4091980344</v>
      </c>
      <c r="E63" s="1">
        <v>4091980344</v>
      </c>
      <c r="F63" s="1">
        <v>4091980344</v>
      </c>
      <c r="G63" s="1">
        <v>3858722791</v>
      </c>
      <c r="H63" s="1">
        <v>3858722791</v>
      </c>
      <c r="I63" s="1">
        <v>3858722791</v>
      </c>
      <c r="J63" s="1">
        <v>3858722791</v>
      </c>
      <c r="K63" s="1">
        <v>3858722791</v>
      </c>
      <c r="L63" s="1">
        <v>3905260871</v>
      </c>
      <c r="M63" s="1">
        <v>3905260871</v>
      </c>
      <c r="N63" s="1">
        <v>3905260871</v>
      </c>
      <c r="O63" s="1">
        <v>3905260871</v>
      </c>
      <c r="P63" s="1">
        <v>3905260871</v>
      </c>
    </row>
    <row r="64" spans="1:16" x14ac:dyDescent="0.25">
      <c r="A64" t="s">
        <v>131</v>
      </c>
      <c r="B64" t="s">
        <v>220</v>
      </c>
      <c r="C64" s="1">
        <v>6417612146</v>
      </c>
      <c r="D64" s="1">
        <v>6417612146</v>
      </c>
      <c r="E64" s="1">
        <v>6417612146</v>
      </c>
      <c r="F64" s="1">
        <v>6417612146</v>
      </c>
      <c r="G64" s="1">
        <v>6767317973</v>
      </c>
      <c r="H64" s="1">
        <v>6767317973</v>
      </c>
      <c r="I64" s="1">
        <v>6767317973</v>
      </c>
      <c r="J64" s="1">
        <v>6767317973</v>
      </c>
      <c r="K64" s="1">
        <v>6767317973</v>
      </c>
      <c r="L64" s="1">
        <v>6525702468</v>
      </c>
      <c r="M64" s="1">
        <v>6525702468</v>
      </c>
      <c r="N64" s="1">
        <v>6525702468</v>
      </c>
      <c r="O64" s="1">
        <v>6525702468</v>
      </c>
      <c r="P64" s="1">
        <v>6525702468</v>
      </c>
    </row>
    <row r="65" spans="1:16" x14ac:dyDescent="0.25">
      <c r="A65" t="s">
        <v>132</v>
      </c>
      <c r="B65" t="s">
        <v>221</v>
      </c>
      <c r="C65" s="1">
        <v>2393212655</v>
      </c>
      <c r="D65" s="1">
        <v>2393212655</v>
      </c>
      <c r="E65" s="1">
        <v>2393212655</v>
      </c>
      <c r="F65" s="1">
        <v>2393212655</v>
      </c>
      <c r="G65" s="1">
        <v>2971227394</v>
      </c>
      <c r="H65" s="1">
        <v>2971227394</v>
      </c>
      <c r="I65" s="1">
        <v>2971227394</v>
      </c>
      <c r="J65" s="1">
        <v>2971227394</v>
      </c>
      <c r="K65" s="1">
        <v>2971227394</v>
      </c>
      <c r="L65" s="1">
        <v>3060101812</v>
      </c>
      <c r="M65" s="1">
        <v>3060101812</v>
      </c>
      <c r="N65" s="1">
        <v>3060101812</v>
      </c>
      <c r="O65" s="1">
        <v>3060101812</v>
      </c>
      <c r="P65" s="1">
        <v>3060101812</v>
      </c>
    </row>
    <row r="66" spans="1:16" x14ac:dyDescent="0.25">
      <c r="A66" t="s">
        <v>134</v>
      </c>
      <c r="B66" t="s">
        <v>222</v>
      </c>
      <c r="C66" s="1">
        <v>10692618849</v>
      </c>
      <c r="D66" s="1">
        <v>10692618849</v>
      </c>
      <c r="E66" s="1">
        <v>10692618849</v>
      </c>
      <c r="F66" s="1">
        <v>10692618849</v>
      </c>
      <c r="G66" s="1">
        <v>15635495656</v>
      </c>
      <c r="H66" s="1">
        <v>15635495656</v>
      </c>
      <c r="I66" s="1">
        <v>15635495656</v>
      </c>
      <c r="J66" s="1">
        <v>15635495656</v>
      </c>
      <c r="K66" s="1">
        <v>15635495656</v>
      </c>
      <c r="L66" s="1">
        <v>16484680412</v>
      </c>
      <c r="M66" s="1">
        <v>16484680412</v>
      </c>
      <c r="N66" s="1">
        <v>16484680412</v>
      </c>
      <c r="O66" s="1">
        <v>16484680412</v>
      </c>
      <c r="P66" s="1">
        <v>16484680412</v>
      </c>
    </row>
    <row r="67" spans="1:16" x14ac:dyDescent="0.25">
      <c r="A67" t="s">
        <v>135</v>
      </c>
      <c r="B67" t="s">
        <v>223</v>
      </c>
      <c r="C67" s="1">
        <v>4733455345</v>
      </c>
      <c r="D67" s="1">
        <v>4733455345</v>
      </c>
      <c r="E67" s="1">
        <v>4733455345</v>
      </c>
      <c r="F67" s="1">
        <v>4733455345</v>
      </c>
      <c r="G67" s="1">
        <v>4555427178</v>
      </c>
      <c r="H67" s="1">
        <v>4555427178</v>
      </c>
      <c r="I67" s="1">
        <v>4555427178</v>
      </c>
      <c r="J67" s="1">
        <v>4555427178</v>
      </c>
      <c r="K67" s="1">
        <v>4555427178</v>
      </c>
      <c r="L67" s="1">
        <v>5063686632</v>
      </c>
      <c r="M67" s="1">
        <v>5063686632</v>
      </c>
      <c r="N67" s="1">
        <v>5063686632</v>
      </c>
      <c r="O67" s="1">
        <v>5063686632</v>
      </c>
      <c r="P67" s="1">
        <v>5063686632</v>
      </c>
    </row>
    <row r="68" spans="1:16" x14ac:dyDescent="0.25">
      <c r="A68" t="s">
        <v>136</v>
      </c>
      <c r="B68" t="s">
        <v>224</v>
      </c>
      <c r="C68" s="1">
        <v>2377326468</v>
      </c>
      <c r="D68" s="1">
        <v>2377326468</v>
      </c>
      <c r="E68" s="1">
        <v>2377326468</v>
      </c>
      <c r="F68" s="1">
        <v>2377326468</v>
      </c>
      <c r="G68" s="1">
        <v>1041004973</v>
      </c>
      <c r="H68" s="1">
        <v>1041004973</v>
      </c>
      <c r="I68" s="1">
        <v>1041004973</v>
      </c>
      <c r="J68" s="1">
        <v>1041004973</v>
      </c>
      <c r="K68" s="1">
        <v>1041004973</v>
      </c>
      <c r="L68" s="1">
        <v>752428020.20000005</v>
      </c>
      <c r="M68" s="1">
        <v>752428020.20000005</v>
      </c>
      <c r="N68" s="1">
        <v>752428020.20000005</v>
      </c>
      <c r="O68" s="1">
        <v>752428020.20000005</v>
      </c>
      <c r="P68" s="1">
        <v>752428020.20000005</v>
      </c>
    </row>
    <row r="69" spans="1:16" x14ac:dyDescent="0.25">
      <c r="A69" t="s">
        <v>137</v>
      </c>
      <c r="B69" t="s">
        <v>225</v>
      </c>
      <c r="C69" s="1">
        <v>1376807146</v>
      </c>
      <c r="D69" s="1">
        <v>1376807146</v>
      </c>
      <c r="E69" s="1">
        <v>1376807146</v>
      </c>
      <c r="F69" s="1">
        <v>1376807146</v>
      </c>
      <c r="G69" s="1">
        <v>1838424771</v>
      </c>
      <c r="H69" s="1">
        <v>1838424771</v>
      </c>
      <c r="I69" s="1">
        <v>1838424771</v>
      </c>
      <c r="J69" s="1">
        <v>1838424771</v>
      </c>
      <c r="K69" s="1">
        <v>1838424771</v>
      </c>
      <c r="L69" s="1">
        <v>2019000000</v>
      </c>
      <c r="M69" s="1">
        <v>2019000000</v>
      </c>
      <c r="N69" s="1">
        <v>2019000000</v>
      </c>
      <c r="O69" s="1">
        <v>2019000000</v>
      </c>
      <c r="P69" s="1">
        <v>2019000000</v>
      </c>
    </row>
    <row r="70" spans="1:16" x14ac:dyDescent="0.25">
      <c r="C70" s="1"/>
      <c r="D70" s="1"/>
      <c r="E70" s="1"/>
      <c r="F70" s="1"/>
    </row>
    <row r="71" spans="1:16" x14ac:dyDescent="0.25">
      <c r="C71" s="1"/>
      <c r="D71" s="1"/>
      <c r="E71" s="1"/>
      <c r="F71" s="1"/>
    </row>
    <row r="72" spans="1:16" x14ac:dyDescent="0.25">
      <c r="C72" s="1"/>
      <c r="D72" s="1"/>
      <c r="E72" s="1"/>
      <c r="F72" s="1"/>
    </row>
    <row r="73" spans="1:16" x14ac:dyDescent="0.25">
      <c r="C73" s="1"/>
      <c r="D73" s="1"/>
      <c r="E73" s="1"/>
      <c r="F73" s="1"/>
    </row>
    <row r="74" spans="1:16" x14ac:dyDescent="0.25">
      <c r="C74" s="1"/>
      <c r="D74" s="1"/>
      <c r="E74" s="1"/>
      <c r="F74" s="1"/>
    </row>
    <row r="75" spans="1:16" x14ac:dyDescent="0.25">
      <c r="C75" s="1"/>
      <c r="D75" s="1"/>
      <c r="E75" s="1"/>
      <c r="F75" s="1"/>
    </row>
    <row r="76" spans="1:16" x14ac:dyDescent="0.25">
      <c r="C76" s="1"/>
      <c r="D76" s="1"/>
      <c r="E76" s="1"/>
      <c r="F76" s="1"/>
    </row>
    <row r="77" spans="1:16" x14ac:dyDescent="0.25">
      <c r="C77" s="1"/>
      <c r="D77" s="1"/>
      <c r="E77" s="1"/>
      <c r="F77" s="1"/>
    </row>
    <row r="78" spans="1:16" x14ac:dyDescent="0.25">
      <c r="C78" s="1"/>
      <c r="D78" s="1"/>
      <c r="E78" s="1"/>
      <c r="F78" s="1"/>
    </row>
    <row r="79" spans="1:16" x14ac:dyDescent="0.25">
      <c r="C79" s="1"/>
      <c r="D79" s="1"/>
      <c r="E79" s="1"/>
      <c r="F79" s="1"/>
    </row>
    <row r="80" spans="1:16" x14ac:dyDescent="0.25">
      <c r="C80" s="1"/>
      <c r="D80" s="1"/>
      <c r="E80" s="1"/>
      <c r="F80" s="1"/>
    </row>
    <row r="81" spans="3:6" x14ac:dyDescent="0.25">
      <c r="C81" s="1"/>
      <c r="D81" s="1"/>
      <c r="E81" s="1"/>
      <c r="F81" s="1"/>
    </row>
    <row r="82" spans="3:6" x14ac:dyDescent="0.25">
      <c r="C82" s="1"/>
      <c r="D82" s="1"/>
      <c r="E82" s="1"/>
      <c r="F82" s="1"/>
    </row>
    <row r="83" spans="3:6" x14ac:dyDescent="0.25">
      <c r="C83" s="1"/>
      <c r="D83" s="1"/>
      <c r="E83" s="1"/>
      <c r="F83" s="1"/>
    </row>
    <row r="84" spans="3:6" x14ac:dyDescent="0.25">
      <c r="C84" s="1"/>
      <c r="D84" s="1"/>
      <c r="E84" s="1"/>
      <c r="F84" s="1"/>
    </row>
    <row r="85" spans="3:6" x14ac:dyDescent="0.25">
      <c r="C85" s="1"/>
      <c r="D85" s="1"/>
      <c r="E85" s="1"/>
      <c r="F85" s="1"/>
    </row>
    <row r="86" spans="3:6" x14ac:dyDescent="0.25">
      <c r="C86" s="1"/>
      <c r="D86" s="1"/>
      <c r="E86" s="1"/>
      <c r="F86" s="1"/>
    </row>
    <row r="87" spans="3:6" x14ac:dyDescent="0.25">
      <c r="C87" s="1"/>
      <c r="D87" s="1"/>
      <c r="E87" s="1"/>
      <c r="F87" s="1"/>
    </row>
    <row r="88" spans="3:6" x14ac:dyDescent="0.25">
      <c r="C88" s="1"/>
      <c r="D88" s="1"/>
      <c r="E88" s="1"/>
      <c r="F88" s="1"/>
    </row>
    <row r="89" spans="3:6" x14ac:dyDescent="0.25">
      <c r="C89" s="1"/>
      <c r="D89" s="1"/>
      <c r="E89" s="1"/>
      <c r="F89" s="1"/>
    </row>
    <row r="90" spans="3:6" x14ac:dyDescent="0.25">
      <c r="C90" s="1"/>
      <c r="D90" s="1"/>
      <c r="E90" s="1"/>
      <c r="F90" s="1"/>
    </row>
    <row r="91" spans="3:6" x14ac:dyDescent="0.25">
      <c r="C91" s="1"/>
      <c r="D91" s="1"/>
      <c r="E91" s="1"/>
      <c r="F91" s="1"/>
    </row>
    <row r="92" spans="3:6" x14ac:dyDescent="0.25">
      <c r="C92" s="1"/>
      <c r="D92" s="1"/>
      <c r="E92" s="1"/>
      <c r="F92" s="1"/>
    </row>
    <row r="93" spans="3:6" x14ac:dyDescent="0.25">
      <c r="C93" s="1"/>
      <c r="D93" s="1"/>
      <c r="E93" s="1"/>
      <c r="F93" s="1"/>
    </row>
    <row r="94" spans="3:6" x14ac:dyDescent="0.25">
      <c r="C94" s="1"/>
      <c r="D94" s="1"/>
      <c r="E94" s="1"/>
      <c r="F94" s="1"/>
    </row>
    <row r="95" spans="3:6" x14ac:dyDescent="0.25">
      <c r="C95" s="1"/>
      <c r="D95" s="1"/>
      <c r="E95" s="1"/>
      <c r="F95" s="1"/>
    </row>
    <row r="96" spans="3:6" x14ac:dyDescent="0.25">
      <c r="C96" s="1"/>
      <c r="D96" s="1"/>
      <c r="E96" s="1"/>
      <c r="F96" s="1"/>
    </row>
    <row r="97" spans="3:6" x14ac:dyDescent="0.25">
      <c r="C97" s="1"/>
      <c r="D97" s="1"/>
      <c r="E97" s="1"/>
      <c r="F97" s="1"/>
    </row>
    <row r="98" spans="3:6" x14ac:dyDescent="0.25">
      <c r="C98" s="1"/>
      <c r="D98" s="1"/>
      <c r="E98" s="1"/>
      <c r="F98" s="1"/>
    </row>
    <row r="99" spans="3:6" x14ac:dyDescent="0.25">
      <c r="C99" s="1"/>
      <c r="D99" s="1"/>
      <c r="E99" s="1"/>
      <c r="F99" s="1"/>
    </row>
    <row r="100" spans="3:6" x14ac:dyDescent="0.25">
      <c r="C100" s="1"/>
      <c r="D100" s="1"/>
      <c r="E100" s="1"/>
      <c r="F100" s="1"/>
    </row>
    <row r="101" spans="3:6" x14ac:dyDescent="0.25">
      <c r="C101" s="1"/>
      <c r="D101" s="1"/>
      <c r="E101" s="1"/>
      <c r="F101" s="1"/>
    </row>
    <row r="102" spans="3:6" x14ac:dyDescent="0.25">
      <c r="C102" s="1"/>
      <c r="D102" s="1"/>
      <c r="E102" s="1"/>
      <c r="F102" s="1"/>
    </row>
    <row r="103" spans="3:6" x14ac:dyDescent="0.25">
      <c r="C103" s="1"/>
      <c r="D103" s="1"/>
      <c r="E103" s="1"/>
      <c r="F103" s="1"/>
    </row>
    <row r="104" spans="3:6" x14ac:dyDescent="0.25">
      <c r="C104" s="1"/>
      <c r="D104" s="1"/>
      <c r="E104" s="1"/>
      <c r="F104" s="1"/>
    </row>
    <row r="105" spans="3:6" x14ac:dyDescent="0.25">
      <c r="C105" s="1"/>
      <c r="D105" s="1"/>
      <c r="E105" s="1"/>
      <c r="F105" s="1"/>
    </row>
    <row r="106" spans="3:6" x14ac:dyDescent="0.25">
      <c r="C106" s="1"/>
      <c r="D106" s="1"/>
      <c r="E106" s="1"/>
      <c r="F106" s="1"/>
    </row>
    <row r="107" spans="3:6" x14ac:dyDescent="0.25">
      <c r="C107" s="1"/>
      <c r="D107" s="1"/>
      <c r="E107" s="1"/>
      <c r="F107" s="1"/>
    </row>
    <row r="108" spans="3:6" x14ac:dyDescent="0.25">
      <c r="C108" s="1"/>
      <c r="D108" s="1"/>
      <c r="E108" s="1"/>
      <c r="F108" s="1"/>
    </row>
    <row r="109" spans="3:6" x14ac:dyDescent="0.25">
      <c r="C109" s="1"/>
      <c r="D109" s="1"/>
      <c r="E109" s="1"/>
      <c r="F109" s="1"/>
    </row>
    <row r="110" spans="3:6" x14ac:dyDescent="0.25">
      <c r="C110" s="1"/>
      <c r="D110" s="1"/>
      <c r="E110" s="1"/>
      <c r="F110" s="1"/>
    </row>
    <row r="111" spans="3:6" x14ac:dyDescent="0.25">
      <c r="C111" s="1"/>
      <c r="D111" s="1"/>
      <c r="E111" s="1"/>
      <c r="F111" s="1"/>
    </row>
    <row r="112" spans="3:6" x14ac:dyDescent="0.25">
      <c r="C112" s="1"/>
      <c r="D112" s="1"/>
      <c r="E112" s="1"/>
      <c r="F112" s="1"/>
    </row>
    <row r="113" spans="3:16" x14ac:dyDescent="0.25">
      <c r="C113" s="1"/>
      <c r="D113" s="1"/>
      <c r="E113" s="1"/>
      <c r="F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48.5703125" bestFit="1" customWidth="1"/>
    <col min="2" max="2" width="15.140625" customWidth="1"/>
    <col min="3" max="16" width="19" bestFit="1" customWidth="1"/>
  </cols>
  <sheetData>
    <row r="1" spans="1:16" x14ac:dyDescent="0.25">
      <c r="A1" t="s">
        <v>36</v>
      </c>
      <c r="B1" t="s">
        <v>230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</row>
    <row r="2" spans="1:16" x14ac:dyDescent="0.25">
      <c r="A2" t="s">
        <v>33</v>
      </c>
      <c r="B2" t="s">
        <v>159</v>
      </c>
      <c r="C2" s="1">
        <v>98464669734</v>
      </c>
      <c r="D2" s="1">
        <v>98464669734</v>
      </c>
      <c r="E2" s="1">
        <v>98464669734</v>
      </c>
      <c r="F2" s="1">
        <v>98464669734</v>
      </c>
      <c r="G2" s="1">
        <v>60780541096</v>
      </c>
      <c r="H2" s="1">
        <v>60780541096</v>
      </c>
      <c r="I2" s="1">
        <v>60780541096</v>
      </c>
      <c r="J2" s="1">
        <v>60780541096</v>
      </c>
      <c r="K2" s="1">
        <v>60780541096</v>
      </c>
      <c r="L2" s="1">
        <v>66851758473</v>
      </c>
      <c r="M2" s="1">
        <v>66851758473</v>
      </c>
      <c r="N2" s="1">
        <v>66851758473</v>
      </c>
      <c r="O2" s="1">
        <v>66851758473</v>
      </c>
      <c r="P2" s="1">
        <v>66851758473</v>
      </c>
    </row>
    <row r="3" spans="1:16" x14ac:dyDescent="0.25">
      <c r="A3" t="s">
        <v>52</v>
      </c>
      <c r="B3" t="s">
        <v>160</v>
      </c>
      <c r="C3" s="1">
        <v>72385430704</v>
      </c>
      <c r="D3" s="1">
        <v>72385430704</v>
      </c>
      <c r="E3" s="1">
        <v>72385430704</v>
      </c>
      <c r="F3" s="1">
        <v>72385430704</v>
      </c>
      <c r="G3" s="1">
        <v>50945016304</v>
      </c>
      <c r="H3" s="1">
        <v>50945016304</v>
      </c>
      <c r="I3" s="1">
        <v>50945016304</v>
      </c>
      <c r="J3" s="1">
        <v>50945016304</v>
      </c>
      <c r="K3" s="1">
        <v>50945016304</v>
      </c>
      <c r="L3" s="1">
        <v>44207063640</v>
      </c>
      <c r="M3" s="1">
        <v>44207063640</v>
      </c>
      <c r="N3" s="1">
        <v>44207063640</v>
      </c>
      <c r="O3" s="1">
        <v>44207063640</v>
      </c>
      <c r="P3" s="1">
        <v>44207063640</v>
      </c>
    </row>
    <row r="4" spans="1:16" x14ac:dyDescent="0.25">
      <c r="A4" t="s">
        <v>53</v>
      </c>
      <c r="B4" t="s">
        <v>161</v>
      </c>
      <c r="C4" s="1">
        <v>14238400218</v>
      </c>
      <c r="D4" s="1">
        <v>14238400218</v>
      </c>
      <c r="E4" s="1">
        <v>14238400218</v>
      </c>
      <c r="F4" s="1">
        <v>14238400218</v>
      </c>
      <c r="G4" s="1">
        <v>14177061997</v>
      </c>
      <c r="H4" s="1">
        <v>14177061997</v>
      </c>
      <c r="I4" s="1">
        <v>14177061997</v>
      </c>
      <c r="J4" s="1">
        <v>14177061997</v>
      </c>
      <c r="K4" s="1">
        <v>14177061997</v>
      </c>
      <c r="L4" s="1">
        <v>15727958888</v>
      </c>
      <c r="M4" s="1">
        <v>15727958888</v>
      </c>
      <c r="N4" s="1">
        <v>15727958888</v>
      </c>
      <c r="O4" s="1">
        <v>15727958888</v>
      </c>
      <c r="P4" s="1">
        <v>15727958888</v>
      </c>
    </row>
    <row r="5" spans="1:16" x14ac:dyDescent="0.25">
      <c r="A5" t="s">
        <v>54</v>
      </c>
      <c r="B5" t="s">
        <v>162</v>
      </c>
      <c r="C5" s="1">
        <v>1584031373</v>
      </c>
      <c r="D5" s="1">
        <v>1584031373</v>
      </c>
      <c r="E5" s="1">
        <v>1584031373</v>
      </c>
      <c r="F5" s="1">
        <v>1584031373</v>
      </c>
      <c r="G5" s="1">
        <v>1912782814</v>
      </c>
      <c r="H5" s="1">
        <v>1912782814</v>
      </c>
      <c r="I5" s="1">
        <v>1912782814</v>
      </c>
      <c r="J5" s="1">
        <v>1912782814</v>
      </c>
      <c r="K5" s="1">
        <v>1912782814</v>
      </c>
      <c r="L5" s="1">
        <v>2124659903</v>
      </c>
      <c r="M5" s="1">
        <v>2124659903</v>
      </c>
      <c r="N5" s="1">
        <v>2124659903</v>
      </c>
      <c r="O5" s="1">
        <v>2124659903</v>
      </c>
      <c r="P5" s="1">
        <v>2124659903</v>
      </c>
    </row>
    <row r="6" spans="1:16" x14ac:dyDescent="0.25">
      <c r="A6" t="s">
        <v>55</v>
      </c>
      <c r="B6" t="s">
        <v>163</v>
      </c>
      <c r="C6" s="1">
        <v>4367182218</v>
      </c>
      <c r="D6" s="1">
        <v>4367182218</v>
      </c>
      <c r="E6" s="1">
        <v>4367182218</v>
      </c>
      <c r="F6" s="1">
        <v>4367182218</v>
      </c>
      <c r="G6" s="1">
        <v>5021907221</v>
      </c>
      <c r="H6" s="1">
        <v>5021907221</v>
      </c>
      <c r="I6" s="1">
        <v>5021907221</v>
      </c>
      <c r="J6" s="1">
        <v>5021907221</v>
      </c>
      <c r="K6" s="1">
        <v>5021907221</v>
      </c>
      <c r="L6" s="1">
        <v>5238735558</v>
      </c>
      <c r="M6" s="1">
        <v>5238735558</v>
      </c>
      <c r="N6" s="1">
        <v>5238735558</v>
      </c>
      <c r="O6" s="1">
        <v>5238735558</v>
      </c>
      <c r="P6" s="1">
        <v>5238735558</v>
      </c>
    </row>
    <row r="7" spans="1:16" x14ac:dyDescent="0.25">
      <c r="A7" t="s">
        <v>56</v>
      </c>
      <c r="B7" t="s">
        <v>164</v>
      </c>
      <c r="C7" s="1">
        <v>3300314286</v>
      </c>
      <c r="D7" s="1">
        <v>3300314286</v>
      </c>
      <c r="E7" s="1">
        <v>3300314286</v>
      </c>
      <c r="F7" s="1">
        <v>3300314286</v>
      </c>
      <c r="G7" s="1">
        <v>3395121130</v>
      </c>
      <c r="H7" s="1">
        <v>3395121130</v>
      </c>
      <c r="I7" s="1">
        <v>3395121130</v>
      </c>
      <c r="J7" s="1">
        <v>3395121130</v>
      </c>
      <c r="K7" s="1">
        <v>3395121130</v>
      </c>
      <c r="L7" s="1">
        <v>3684515659</v>
      </c>
      <c r="M7" s="1">
        <v>3684515659</v>
      </c>
      <c r="N7" s="1">
        <v>3684515659</v>
      </c>
      <c r="O7" s="1">
        <v>3684515659</v>
      </c>
      <c r="P7" s="1">
        <v>3684515659</v>
      </c>
    </row>
    <row r="8" spans="1:16" x14ac:dyDescent="0.25">
      <c r="A8" t="s">
        <v>57</v>
      </c>
      <c r="B8" t="s">
        <v>165</v>
      </c>
      <c r="C8" s="1">
        <v>350123418.10000002</v>
      </c>
      <c r="D8" s="1">
        <v>350123418.10000002</v>
      </c>
      <c r="E8" s="1">
        <v>350123418.10000002</v>
      </c>
      <c r="F8" s="1">
        <v>350123418.10000002</v>
      </c>
      <c r="G8" s="1">
        <v>511550529</v>
      </c>
      <c r="H8" s="1">
        <v>511550529</v>
      </c>
      <c r="I8" s="1">
        <v>511550529</v>
      </c>
      <c r="J8" s="1">
        <v>511550529</v>
      </c>
      <c r="K8" s="1">
        <v>511550529</v>
      </c>
      <c r="L8" s="1">
        <v>515696904.39999998</v>
      </c>
      <c r="M8" s="1">
        <v>515696904.39999998</v>
      </c>
      <c r="N8" s="1">
        <v>515696904.39999998</v>
      </c>
      <c r="O8" s="1">
        <v>515696904.39999998</v>
      </c>
      <c r="P8" s="1">
        <v>515696904.39999998</v>
      </c>
    </row>
    <row r="9" spans="1:16" x14ac:dyDescent="0.25">
      <c r="A9" t="s">
        <v>58</v>
      </c>
      <c r="B9" t="s">
        <v>166</v>
      </c>
      <c r="C9" s="1">
        <v>259825997</v>
      </c>
      <c r="D9" s="1">
        <v>259825997</v>
      </c>
      <c r="E9" s="1">
        <v>259825997</v>
      </c>
      <c r="F9" s="1">
        <v>259825997</v>
      </c>
      <c r="G9" s="1">
        <v>277847867.39999998</v>
      </c>
      <c r="H9" s="1">
        <v>277847867.39999998</v>
      </c>
      <c r="I9" s="1">
        <v>277847867.39999998</v>
      </c>
      <c r="J9" s="1">
        <v>277847867.39999998</v>
      </c>
      <c r="K9" s="1">
        <v>277847867.39999998</v>
      </c>
      <c r="L9" s="1">
        <v>326156116.69999999</v>
      </c>
      <c r="M9" s="1">
        <v>326156116.69999999</v>
      </c>
      <c r="N9" s="1">
        <v>326156116.69999999</v>
      </c>
      <c r="O9" s="1">
        <v>326156116.69999999</v>
      </c>
      <c r="P9" s="1">
        <v>326156116.69999999</v>
      </c>
    </row>
    <row r="10" spans="1:16" x14ac:dyDescent="0.25">
      <c r="A10" t="s">
        <v>59</v>
      </c>
      <c r="B10" t="s">
        <v>167</v>
      </c>
      <c r="C10" s="1">
        <v>7807420448</v>
      </c>
      <c r="D10" s="1">
        <v>7807420448</v>
      </c>
      <c r="E10" s="1">
        <v>7807420448</v>
      </c>
      <c r="F10" s="1">
        <v>7807420448</v>
      </c>
      <c r="G10" s="1">
        <v>8373900766</v>
      </c>
      <c r="H10" s="1">
        <v>8373900766</v>
      </c>
      <c r="I10" s="1">
        <v>8373900766</v>
      </c>
      <c r="J10" s="1">
        <v>8373900766</v>
      </c>
      <c r="K10" s="1">
        <v>8373900766</v>
      </c>
      <c r="L10" s="1">
        <v>9474554965</v>
      </c>
      <c r="M10" s="1">
        <v>9474554965</v>
      </c>
      <c r="N10" s="1">
        <v>9474554965</v>
      </c>
      <c r="O10" s="1">
        <v>9474554965</v>
      </c>
      <c r="P10" s="1">
        <v>9474554965</v>
      </c>
    </row>
    <row r="11" spans="1:16" x14ac:dyDescent="0.25">
      <c r="A11" t="s">
        <v>60</v>
      </c>
      <c r="B11" t="s">
        <v>168</v>
      </c>
      <c r="C11" s="1">
        <v>488533473.10000002</v>
      </c>
      <c r="D11" s="1">
        <v>488533473.10000002</v>
      </c>
      <c r="E11" s="1">
        <v>488533473.10000002</v>
      </c>
      <c r="F11" s="1">
        <v>488533473.10000002</v>
      </c>
      <c r="G11" s="1">
        <v>500436241.69999999</v>
      </c>
      <c r="H11" s="1">
        <v>500436241.69999999</v>
      </c>
      <c r="I11" s="1">
        <v>500436241.69999999</v>
      </c>
      <c r="J11" s="1">
        <v>500436241.69999999</v>
      </c>
      <c r="K11" s="1">
        <v>500436241.69999999</v>
      </c>
      <c r="L11" s="1">
        <v>556437291.5</v>
      </c>
      <c r="M11" s="1">
        <v>556437291.5</v>
      </c>
      <c r="N11" s="1">
        <v>556437291.5</v>
      </c>
      <c r="O11" s="1">
        <v>556437291.5</v>
      </c>
      <c r="P11" s="1">
        <v>556437291.5</v>
      </c>
    </row>
    <row r="12" spans="1:16" x14ac:dyDescent="0.25">
      <c r="A12" t="s">
        <v>61</v>
      </c>
      <c r="B12" t="s">
        <v>169</v>
      </c>
      <c r="C12" s="1">
        <v>5681864481</v>
      </c>
      <c r="D12" s="1">
        <v>5681864481</v>
      </c>
      <c r="E12" s="1">
        <v>5681864481</v>
      </c>
      <c r="F12" s="1">
        <v>5681864481</v>
      </c>
      <c r="G12" s="1">
        <v>2078729197</v>
      </c>
      <c r="H12" s="1">
        <v>2078729197</v>
      </c>
      <c r="I12" s="1">
        <v>2078729197</v>
      </c>
      <c r="J12" s="1">
        <v>2078729197</v>
      </c>
      <c r="K12" s="1">
        <v>2078729197</v>
      </c>
      <c r="L12" s="1">
        <v>2296801666</v>
      </c>
      <c r="M12" s="1">
        <v>2296801666</v>
      </c>
      <c r="N12" s="1">
        <v>2296801666</v>
      </c>
      <c r="O12" s="1">
        <v>2296801666</v>
      </c>
      <c r="P12" s="1">
        <v>2296801666</v>
      </c>
    </row>
    <row r="13" spans="1:16" x14ac:dyDescent="0.25">
      <c r="A13" t="s">
        <v>62</v>
      </c>
      <c r="B13" t="s">
        <v>170</v>
      </c>
      <c r="C13" s="1">
        <v>103783783</v>
      </c>
      <c r="D13" s="1">
        <v>103783783</v>
      </c>
      <c r="E13" s="1">
        <v>103783783</v>
      </c>
      <c r="F13" s="1">
        <v>103783783</v>
      </c>
      <c r="G13" s="1">
        <v>124025080.3</v>
      </c>
      <c r="H13" s="1">
        <v>124025080.3</v>
      </c>
      <c r="I13" s="1">
        <v>124025080.3</v>
      </c>
      <c r="J13" s="1">
        <v>124025080.3</v>
      </c>
      <c r="K13" s="1">
        <v>124025080.3</v>
      </c>
      <c r="L13" s="1">
        <v>131449033.7</v>
      </c>
      <c r="M13" s="1">
        <v>131449033.7</v>
      </c>
      <c r="N13" s="1">
        <v>131449033.7</v>
      </c>
      <c r="O13" s="1">
        <v>131449033.7</v>
      </c>
      <c r="P13" s="1">
        <v>131449033.7</v>
      </c>
    </row>
    <row r="14" spans="1:16" x14ac:dyDescent="0.25">
      <c r="A14" t="s">
        <v>63</v>
      </c>
      <c r="B14" t="s">
        <v>171</v>
      </c>
      <c r="C14" s="1">
        <v>11461416227</v>
      </c>
      <c r="D14" s="1">
        <v>11461416227</v>
      </c>
      <c r="E14" s="1">
        <v>11461416227</v>
      </c>
      <c r="F14" s="1">
        <v>11461416227</v>
      </c>
      <c r="G14" s="1">
        <v>4227836468</v>
      </c>
      <c r="H14" s="1">
        <v>4227836468</v>
      </c>
      <c r="I14" s="1">
        <v>4227836468</v>
      </c>
      <c r="J14" s="1">
        <v>4227836468</v>
      </c>
      <c r="K14" s="1">
        <v>4227836468</v>
      </c>
      <c r="L14" s="1">
        <v>5414977471</v>
      </c>
      <c r="M14" s="1">
        <v>5414977471</v>
      </c>
      <c r="N14" s="1">
        <v>5414977471</v>
      </c>
      <c r="O14" s="1">
        <v>5414977471</v>
      </c>
      <c r="P14" s="1">
        <v>5414977471</v>
      </c>
    </row>
    <row r="15" spans="1:16" x14ac:dyDescent="0.25">
      <c r="A15" t="s">
        <v>64</v>
      </c>
      <c r="B15" t="s">
        <v>172</v>
      </c>
      <c r="C15" s="1">
        <v>6358102776</v>
      </c>
      <c r="D15" s="1">
        <v>6358102776</v>
      </c>
      <c r="E15" s="1">
        <v>6358102776</v>
      </c>
      <c r="F15" s="1">
        <v>6358102776</v>
      </c>
      <c r="G15" s="1">
        <v>8770363909</v>
      </c>
      <c r="H15" s="1">
        <v>8770363909</v>
      </c>
      <c r="I15" s="1">
        <v>8770363909</v>
      </c>
      <c r="J15" s="1">
        <v>8770363909</v>
      </c>
      <c r="K15" s="1">
        <v>8770363909</v>
      </c>
      <c r="L15" s="1">
        <v>10126668997</v>
      </c>
      <c r="M15" s="1">
        <v>10126668997</v>
      </c>
      <c r="N15" s="1">
        <v>10126668997</v>
      </c>
      <c r="O15" s="1">
        <v>10126668997</v>
      </c>
      <c r="P15" s="1">
        <v>10126668997</v>
      </c>
    </row>
    <row r="16" spans="1:16" x14ac:dyDescent="0.25">
      <c r="A16" t="s">
        <v>65</v>
      </c>
      <c r="B16" t="s">
        <v>173</v>
      </c>
      <c r="C16" s="1">
        <v>10422336105</v>
      </c>
      <c r="D16" s="1">
        <v>10422336105</v>
      </c>
      <c r="E16" s="1">
        <v>10422336105</v>
      </c>
      <c r="F16" s="1">
        <v>10422336105</v>
      </c>
      <c r="G16" s="1">
        <v>14308071861</v>
      </c>
      <c r="H16" s="1">
        <v>14308071861</v>
      </c>
      <c r="I16" s="1">
        <v>14308071861</v>
      </c>
      <c r="J16" s="1">
        <v>14308071861</v>
      </c>
      <c r="K16" s="1">
        <v>14308071861</v>
      </c>
      <c r="L16" s="1">
        <v>18381421692</v>
      </c>
      <c r="M16" s="1">
        <v>18381421692</v>
      </c>
      <c r="N16" s="1">
        <v>18381421692</v>
      </c>
      <c r="O16" s="1">
        <v>18381421692</v>
      </c>
      <c r="P16" s="1">
        <v>18381421692</v>
      </c>
    </row>
    <row r="17" spans="1:16" x14ac:dyDescent="0.25">
      <c r="A17" t="s">
        <v>66</v>
      </c>
      <c r="B17" t="s">
        <v>174</v>
      </c>
      <c r="C17" s="1">
        <v>129153187.8</v>
      </c>
      <c r="D17" s="1">
        <v>129153187.8</v>
      </c>
      <c r="E17" s="1">
        <v>129153187.8</v>
      </c>
      <c r="F17" s="1">
        <v>129153187.8</v>
      </c>
      <c r="G17" s="1">
        <v>201714295.69999999</v>
      </c>
      <c r="H17" s="1">
        <v>201714295.69999999</v>
      </c>
      <c r="I17" s="1">
        <v>201714295.69999999</v>
      </c>
      <c r="J17" s="1">
        <v>201714295.69999999</v>
      </c>
      <c r="K17" s="1">
        <v>201714295.69999999</v>
      </c>
      <c r="L17" s="1">
        <v>200391141.59999999</v>
      </c>
      <c r="M17" s="1">
        <v>200391141.59999999</v>
      </c>
      <c r="N17" s="1">
        <v>200391141.59999999</v>
      </c>
      <c r="O17" s="1">
        <v>200391141.59999999</v>
      </c>
      <c r="P17" s="1">
        <v>200391141.59999999</v>
      </c>
    </row>
    <row r="18" spans="1:16" x14ac:dyDescent="0.25">
      <c r="A18" t="s">
        <v>68</v>
      </c>
      <c r="B18" t="s">
        <v>175</v>
      </c>
      <c r="C18" s="1">
        <v>102361000000</v>
      </c>
      <c r="D18" s="1">
        <v>102361000000</v>
      </c>
      <c r="E18" s="1">
        <v>102361000000</v>
      </c>
      <c r="F18" s="1">
        <v>102361000000</v>
      </c>
      <c r="G18" s="1">
        <v>61443865638</v>
      </c>
      <c r="H18" s="1">
        <v>61443865638</v>
      </c>
      <c r="I18" s="1">
        <v>61443865638</v>
      </c>
      <c r="J18" s="1">
        <v>61443865638</v>
      </c>
      <c r="K18" s="1">
        <v>61443865638</v>
      </c>
      <c r="L18" s="1">
        <v>82067488367</v>
      </c>
      <c r="M18" s="1">
        <v>82067488367</v>
      </c>
      <c r="N18" s="1">
        <v>82067488367</v>
      </c>
      <c r="O18" s="1">
        <v>82067488367</v>
      </c>
      <c r="P18" s="1">
        <v>82067488367</v>
      </c>
    </row>
    <row r="19" spans="1:16" x14ac:dyDescent="0.25">
      <c r="A19" t="s">
        <v>70</v>
      </c>
      <c r="B19" t="s">
        <v>226</v>
      </c>
      <c r="C19" s="1">
        <v>17210368229</v>
      </c>
      <c r="D19" s="1">
        <v>17210368229</v>
      </c>
      <c r="E19" s="1">
        <v>17210368229</v>
      </c>
      <c r="F19" s="1">
        <v>17210368229</v>
      </c>
      <c r="G19" s="1">
        <v>6882647972</v>
      </c>
      <c r="H19" s="1">
        <v>6882647972</v>
      </c>
      <c r="I19" s="1">
        <v>6882647972</v>
      </c>
      <c r="J19" s="1">
        <v>6882647972</v>
      </c>
      <c r="K19" s="1">
        <v>6882647972</v>
      </c>
      <c r="L19" s="1">
        <v>7484975261</v>
      </c>
      <c r="M19" s="1">
        <v>7484975261</v>
      </c>
      <c r="N19" s="1">
        <v>7484975261</v>
      </c>
      <c r="O19" s="1">
        <v>7484975261</v>
      </c>
      <c r="P19" s="1">
        <v>7484975261</v>
      </c>
    </row>
    <row r="20" spans="1:16" x14ac:dyDescent="0.25">
      <c r="A20" t="s">
        <v>71</v>
      </c>
      <c r="B20" t="s">
        <v>176</v>
      </c>
      <c r="C20" s="1">
        <v>645376831.70000005</v>
      </c>
      <c r="D20" s="1">
        <v>645376831.70000005</v>
      </c>
      <c r="E20" s="1">
        <v>645376831.70000005</v>
      </c>
      <c r="F20" s="1">
        <v>645376831.70000005</v>
      </c>
      <c r="G20" s="1">
        <v>1311498674</v>
      </c>
      <c r="H20" s="1">
        <v>1311498674</v>
      </c>
      <c r="I20" s="1">
        <v>1311498674</v>
      </c>
      <c r="J20" s="1">
        <v>1311498674</v>
      </c>
      <c r="K20" s="1">
        <v>1311498674</v>
      </c>
      <c r="L20" s="1">
        <v>1526766395</v>
      </c>
      <c r="M20" s="1">
        <v>1526766395</v>
      </c>
      <c r="N20" s="1">
        <v>1526766395</v>
      </c>
      <c r="O20" s="1">
        <v>1526766395</v>
      </c>
      <c r="P20" s="1">
        <v>1526766395</v>
      </c>
    </row>
    <row r="21" spans="1:16" x14ac:dyDescent="0.25">
      <c r="A21" t="s">
        <v>72</v>
      </c>
      <c r="B21" t="s">
        <v>177</v>
      </c>
      <c r="C21" s="1">
        <v>1733502361</v>
      </c>
      <c r="D21" s="1">
        <v>1733502361</v>
      </c>
      <c r="E21" s="1">
        <v>1733502361</v>
      </c>
      <c r="F21" s="1">
        <v>1733502361</v>
      </c>
      <c r="G21" s="1">
        <v>1446701377</v>
      </c>
      <c r="H21" s="1">
        <v>1446701377</v>
      </c>
      <c r="I21" s="1">
        <v>1446701377</v>
      </c>
      <c r="J21" s="1">
        <v>1446701377</v>
      </c>
      <c r="K21" s="1">
        <v>1446701377</v>
      </c>
      <c r="L21" s="1">
        <v>1495214325</v>
      </c>
      <c r="M21" s="1">
        <v>1495214325</v>
      </c>
      <c r="N21" s="1">
        <v>1495214325</v>
      </c>
      <c r="O21" s="1">
        <v>1495214325</v>
      </c>
      <c r="P21" s="1">
        <v>1495214325</v>
      </c>
    </row>
    <row r="22" spans="1:16" x14ac:dyDescent="0.25">
      <c r="A22" t="s">
        <v>73</v>
      </c>
      <c r="B22" t="s">
        <v>178</v>
      </c>
      <c r="C22" s="1">
        <v>3650482411</v>
      </c>
      <c r="D22" s="1">
        <v>3650482411</v>
      </c>
      <c r="E22" s="1">
        <v>3650482411</v>
      </c>
      <c r="F22" s="1">
        <v>3650482411</v>
      </c>
      <c r="G22" s="1">
        <v>17532639994</v>
      </c>
      <c r="H22" s="1">
        <v>17532639994</v>
      </c>
      <c r="I22" s="1">
        <v>17532639994</v>
      </c>
      <c r="J22" s="1">
        <v>17532639994</v>
      </c>
      <c r="K22" s="1">
        <v>17532639994</v>
      </c>
      <c r="L22" s="1">
        <v>21335922424</v>
      </c>
      <c r="M22" s="1">
        <v>21335922424</v>
      </c>
      <c r="N22" s="1">
        <v>21335922424</v>
      </c>
      <c r="O22" s="1">
        <v>21335922424</v>
      </c>
      <c r="P22" s="1">
        <v>21335922424</v>
      </c>
    </row>
    <row r="23" spans="1:16" x14ac:dyDescent="0.25">
      <c r="A23" t="s">
        <v>74</v>
      </c>
      <c r="B23" t="s">
        <v>179</v>
      </c>
      <c r="C23" s="1">
        <v>9972633464</v>
      </c>
      <c r="D23" s="1">
        <v>9972633464</v>
      </c>
      <c r="E23" s="1">
        <v>9972633464</v>
      </c>
      <c r="F23" s="1">
        <v>9972633464</v>
      </c>
      <c r="G23" s="1">
        <v>6604245973</v>
      </c>
      <c r="H23" s="1">
        <v>6604245973</v>
      </c>
      <c r="I23" s="1">
        <v>6604245973</v>
      </c>
      <c r="J23" s="1">
        <v>6604245973</v>
      </c>
      <c r="K23" s="1">
        <v>6604245973</v>
      </c>
      <c r="L23" s="1">
        <v>7658751913</v>
      </c>
      <c r="M23" s="1">
        <v>7658751913</v>
      </c>
      <c r="N23" s="1">
        <v>7658751913</v>
      </c>
      <c r="O23" s="1">
        <v>7658751913</v>
      </c>
      <c r="P23" s="1">
        <v>7658751913</v>
      </c>
    </row>
    <row r="24" spans="1:16" x14ac:dyDescent="0.25">
      <c r="A24" t="s">
        <v>75</v>
      </c>
      <c r="B24" t="s">
        <v>180</v>
      </c>
      <c r="C24" s="1">
        <v>146876390.80000001</v>
      </c>
      <c r="D24" s="1">
        <v>146876390.80000001</v>
      </c>
      <c r="E24" s="1">
        <v>146876390.80000001</v>
      </c>
      <c r="F24" s="1">
        <v>146876390.80000001</v>
      </c>
      <c r="G24" s="1">
        <v>246703120.90000001</v>
      </c>
      <c r="H24" s="1">
        <v>246703120.90000001</v>
      </c>
      <c r="I24" s="1">
        <v>246703120.90000001</v>
      </c>
      <c r="J24" s="1">
        <v>246703120.90000001</v>
      </c>
      <c r="K24" s="1">
        <v>246703120.90000001</v>
      </c>
      <c r="L24" s="1">
        <v>220067110.30000001</v>
      </c>
      <c r="M24" s="1">
        <v>220067110.30000001</v>
      </c>
      <c r="N24" s="1">
        <v>220067110.30000001</v>
      </c>
      <c r="O24" s="1">
        <v>220067110.30000001</v>
      </c>
      <c r="P24" s="1">
        <v>220067110.30000001</v>
      </c>
    </row>
    <row r="25" spans="1:16" x14ac:dyDescent="0.25">
      <c r="A25" t="s">
        <v>76</v>
      </c>
      <c r="B25" t="s">
        <v>181</v>
      </c>
      <c r="C25" s="1">
        <v>19017190197</v>
      </c>
      <c r="D25" s="1">
        <v>19017190197</v>
      </c>
      <c r="E25" s="1">
        <v>19017190197</v>
      </c>
      <c r="F25" s="1">
        <v>19017190197</v>
      </c>
      <c r="G25" s="1">
        <v>16597211038</v>
      </c>
      <c r="H25" s="1">
        <v>16597211038</v>
      </c>
      <c r="I25" s="1">
        <v>16597211038</v>
      </c>
      <c r="J25" s="1">
        <v>16597211038</v>
      </c>
      <c r="K25" s="1">
        <v>16597211038</v>
      </c>
      <c r="L25" s="1">
        <v>19430151022</v>
      </c>
      <c r="M25" s="1">
        <v>19430151022</v>
      </c>
      <c r="N25" s="1">
        <v>19430151022</v>
      </c>
      <c r="O25" s="1">
        <v>19430151022</v>
      </c>
      <c r="P25" s="1">
        <v>19430151022</v>
      </c>
    </row>
    <row r="26" spans="1:16" x14ac:dyDescent="0.25">
      <c r="A26" t="s">
        <v>78</v>
      </c>
      <c r="B26" t="s">
        <v>182</v>
      </c>
      <c r="C26" s="1">
        <v>2361710084</v>
      </c>
      <c r="D26" s="1">
        <v>2361710084</v>
      </c>
      <c r="E26" s="1">
        <v>2361710084</v>
      </c>
      <c r="F26" s="1">
        <v>2361710084</v>
      </c>
      <c r="G26" s="1">
        <v>3081970556</v>
      </c>
      <c r="H26" s="1">
        <v>3081970556</v>
      </c>
      <c r="I26" s="1">
        <v>3081970556</v>
      </c>
      <c r="J26" s="1">
        <v>3081970556</v>
      </c>
      <c r="K26" s="1">
        <v>3081970556</v>
      </c>
      <c r="L26" s="1">
        <v>3199262811</v>
      </c>
      <c r="M26" s="1">
        <v>3199262811</v>
      </c>
      <c r="N26" s="1">
        <v>3199262811</v>
      </c>
      <c r="O26" s="1">
        <v>3199262811</v>
      </c>
      <c r="P26" s="1">
        <v>3199262811</v>
      </c>
    </row>
    <row r="27" spans="1:16" x14ac:dyDescent="0.25">
      <c r="A27" t="s">
        <v>79</v>
      </c>
      <c r="B27" t="s">
        <v>183</v>
      </c>
      <c r="C27" s="1">
        <v>128504432.7</v>
      </c>
      <c r="D27" s="1">
        <v>128504432.7</v>
      </c>
      <c r="E27" s="1">
        <v>128504432.7</v>
      </c>
      <c r="F27" s="1">
        <v>128504432.7</v>
      </c>
      <c r="G27" s="1">
        <v>161587719.5</v>
      </c>
      <c r="H27" s="1">
        <v>161587719.5</v>
      </c>
      <c r="I27" s="1">
        <v>161587719.5</v>
      </c>
      <c r="J27" s="1">
        <v>161587719.5</v>
      </c>
      <c r="K27" s="1">
        <v>161587719.5</v>
      </c>
      <c r="L27" s="1">
        <v>172601670.59999999</v>
      </c>
      <c r="M27" s="1">
        <v>172601670.59999999</v>
      </c>
      <c r="N27" s="1">
        <v>172601670.59999999</v>
      </c>
      <c r="O27" s="1">
        <v>172601670.59999999</v>
      </c>
      <c r="P27" s="1">
        <v>172601670.59999999</v>
      </c>
    </row>
    <row r="28" spans="1:16" x14ac:dyDescent="0.25">
      <c r="A28" t="s">
        <v>80</v>
      </c>
      <c r="B28" t="s">
        <v>184</v>
      </c>
      <c r="C28" s="1">
        <v>231396000000</v>
      </c>
      <c r="D28" s="1">
        <v>231396000000</v>
      </c>
      <c r="E28" s="1">
        <v>231396000000</v>
      </c>
      <c r="F28" s="1">
        <v>231396000000</v>
      </c>
      <c r="G28" s="1">
        <v>141613000000</v>
      </c>
      <c r="H28" s="1">
        <v>141613000000</v>
      </c>
      <c r="I28" s="1">
        <v>141613000000</v>
      </c>
      <c r="J28" s="1">
        <v>141613000000</v>
      </c>
      <c r="K28" s="1">
        <v>141613000000</v>
      </c>
      <c r="L28" s="1">
        <v>139580000000</v>
      </c>
      <c r="M28" s="1">
        <v>139580000000</v>
      </c>
      <c r="N28" s="1">
        <v>139580000000</v>
      </c>
      <c r="O28" s="1">
        <v>139580000000</v>
      </c>
      <c r="P28" s="1">
        <v>139580000000</v>
      </c>
    </row>
    <row r="29" spans="1:16" x14ac:dyDescent="0.25">
      <c r="A29" t="s">
        <v>81</v>
      </c>
      <c r="B29" t="s">
        <v>185</v>
      </c>
      <c r="C29" s="1">
        <v>128251000000</v>
      </c>
      <c r="D29" s="1">
        <v>128251000000</v>
      </c>
      <c r="E29" s="1">
        <v>128251000000</v>
      </c>
      <c r="F29" s="1">
        <v>128251000000</v>
      </c>
      <c r="G29" s="1">
        <v>91161232686</v>
      </c>
      <c r="H29" s="1">
        <v>91161232686</v>
      </c>
      <c r="I29" s="1">
        <v>91161232686</v>
      </c>
      <c r="J29" s="1">
        <v>91161232686</v>
      </c>
      <c r="K29" s="1">
        <v>91161232686</v>
      </c>
      <c r="L29" s="1">
        <v>112782000000</v>
      </c>
      <c r="M29" s="1">
        <v>112782000000</v>
      </c>
      <c r="N29" s="1">
        <v>112782000000</v>
      </c>
      <c r="O29" s="1">
        <v>112782000000</v>
      </c>
      <c r="P29" s="1">
        <v>112782000000</v>
      </c>
    </row>
    <row r="30" spans="1:16" x14ac:dyDescent="0.25">
      <c r="A30" t="s">
        <v>82</v>
      </c>
      <c r="B30" t="s">
        <v>186</v>
      </c>
      <c r="C30" s="1">
        <v>50371268068</v>
      </c>
      <c r="D30" s="1">
        <v>50371268068</v>
      </c>
      <c r="E30" s="1">
        <v>50371268068</v>
      </c>
      <c r="F30" s="1">
        <v>50371268068</v>
      </c>
      <c r="G30" s="1">
        <v>62575222660</v>
      </c>
      <c r="H30" s="1">
        <v>62575222660</v>
      </c>
      <c r="I30" s="1">
        <v>62575222660</v>
      </c>
      <c r="J30" s="1">
        <v>62575222660</v>
      </c>
      <c r="K30" s="1">
        <v>62575222660</v>
      </c>
      <c r="L30" s="1">
        <v>65960630039</v>
      </c>
      <c r="M30" s="1">
        <v>65960630039</v>
      </c>
      <c r="N30" s="1">
        <v>65960630039</v>
      </c>
      <c r="O30" s="1">
        <v>65960630039</v>
      </c>
      <c r="P30" s="1">
        <v>65960630039</v>
      </c>
    </row>
    <row r="31" spans="1:16" x14ac:dyDescent="0.25">
      <c r="A31" t="s">
        <v>84</v>
      </c>
      <c r="B31" t="s">
        <v>187</v>
      </c>
      <c r="C31" s="1">
        <v>8063159724</v>
      </c>
      <c r="D31" s="1">
        <v>8063159724</v>
      </c>
      <c r="E31" s="1">
        <v>8063159724</v>
      </c>
      <c r="F31" s="1">
        <v>8063159724</v>
      </c>
      <c r="G31" s="1">
        <v>9822535211</v>
      </c>
      <c r="H31" s="1">
        <v>9822535211</v>
      </c>
      <c r="I31" s="1">
        <v>9822535211</v>
      </c>
      <c r="J31" s="1">
        <v>9822535211</v>
      </c>
      <c r="K31" s="1">
        <v>9822535211</v>
      </c>
      <c r="L31" s="1">
        <v>10145070423</v>
      </c>
      <c r="M31" s="1">
        <v>10145070423</v>
      </c>
      <c r="N31" s="1">
        <v>10145070423</v>
      </c>
      <c r="O31" s="1">
        <v>10145070423</v>
      </c>
      <c r="P31" s="1">
        <v>10145070423</v>
      </c>
    </row>
    <row r="32" spans="1:16" x14ac:dyDescent="0.25">
      <c r="A32" t="s">
        <v>88</v>
      </c>
      <c r="B32" t="s">
        <v>188</v>
      </c>
      <c r="C32" s="1">
        <v>8363679175</v>
      </c>
      <c r="D32" s="1">
        <v>8363679175</v>
      </c>
      <c r="E32" s="1">
        <v>8363679175</v>
      </c>
      <c r="F32" s="1">
        <v>8363679175</v>
      </c>
      <c r="G32" s="1">
        <v>11315386610</v>
      </c>
      <c r="H32" s="1">
        <v>11315386610</v>
      </c>
      <c r="I32" s="1">
        <v>11315386610</v>
      </c>
      <c r="J32" s="1">
        <v>11315386610</v>
      </c>
      <c r="K32" s="1">
        <v>11315386610</v>
      </c>
      <c r="L32" s="1">
        <v>12242189182</v>
      </c>
      <c r="M32" s="1">
        <v>12242189182</v>
      </c>
      <c r="N32" s="1">
        <v>12242189182</v>
      </c>
      <c r="O32" s="1">
        <v>12242189182</v>
      </c>
      <c r="P32" s="1">
        <v>12242189182</v>
      </c>
    </row>
    <row r="33" spans="1:16" x14ac:dyDescent="0.25">
      <c r="A33" t="s">
        <v>89</v>
      </c>
      <c r="B33" t="s">
        <v>189</v>
      </c>
      <c r="C33" s="1">
        <v>127129000000</v>
      </c>
      <c r="D33" s="1">
        <v>127129000000</v>
      </c>
      <c r="E33" s="1">
        <v>127129000000</v>
      </c>
      <c r="F33" s="1">
        <v>127129000000</v>
      </c>
      <c r="G33" s="1">
        <v>62037636369</v>
      </c>
      <c r="H33" s="1">
        <v>62037636369</v>
      </c>
      <c r="I33" s="1">
        <v>62037636369</v>
      </c>
      <c r="J33" s="1">
        <v>62037636369</v>
      </c>
      <c r="K33" s="1">
        <v>62037636369</v>
      </c>
      <c r="L33" s="1">
        <v>82326797181</v>
      </c>
      <c r="M33" s="1">
        <v>82326797181</v>
      </c>
      <c r="N33" s="1">
        <v>82326797181</v>
      </c>
      <c r="O33" s="1">
        <v>82326797181</v>
      </c>
      <c r="P33" s="1">
        <v>82326797181</v>
      </c>
    </row>
    <row r="34" spans="1:16" x14ac:dyDescent="0.25">
      <c r="A34" t="s">
        <v>91</v>
      </c>
      <c r="B34" t="s">
        <v>190</v>
      </c>
      <c r="C34" s="1">
        <v>5792395777</v>
      </c>
      <c r="D34" s="1">
        <v>5792395777</v>
      </c>
      <c r="E34" s="1">
        <v>5792395777</v>
      </c>
      <c r="F34" s="1">
        <v>5792395777</v>
      </c>
      <c r="G34" s="1">
        <v>6642744202</v>
      </c>
      <c r="H34" s="1">
        <v>6642744202</v>
      </c>
      <c r="I34" s="1">
        <v>6642744202</v>
      </c>
      <c r="J34" s="1">
        <v>6642744202</v>
      </c>
      <c r="K34" s="1">
        <v>6642744202</v>
      </c>
      <c r="L34" s="1">
        <v>7265425314</v>
      </c>
      <c r="M34" s="1">
        <v>7265425314</v>
      </c>
      <c r="N34" s="1">
        <v>7265425314</v>
      </c>
      <c r="O34" s="1">
        <v>7265425314</v>
      </c>
      <c r="P34" s="1">
        <v>7265425314</v>
      </c>
    </row>
    <row r="35" spans="1:16" x14ac:dyDescent="0.25">
      <c r="A35" t="s">
        <v>92</v>
      </c>
      <c r="B35" t="s">
        <v>191</v>
      </c>
      <c r="C35" s="1">
        <v>633845932.60000002</v>
      </c>
      <c r="D35" s="1">
        <v>633845932.60000002</v>
      </c>
      <c r="E35" s="1">
        <v>633845932.60000002</v>
      </c>
      <c r="F35" s="1">
        <v>633845932.60000002</v>
      </c>
      <c r="G35" s="1">
        <v>677302236.20000005</v>
      </c>
      <c r="H35" s="1">
        <v>677302236.20000005</v>
      </c>
      <c r="I35" s="1">
        <v>677302236.20000005</v>
      </c>
      <c r="J35" s="1">
        <v>677302236.20000005</v>
      </c>
      <c r="K35" s="1">
        <v>677302236.20000005</v>
      </c>
      <c r="L35" s="1">
        <v>685904460.10000002</v>
      </c>
      <c r="M35" s="1">
        <v>685904460.10000002</v>
      </c>
      <c r="N35" s="1">
        <v>685904460.10000002</v>
      </c>
      <c r="O35" s="1">
        <v>685904460.10000002</v>
      </c>
      <c r="P35" s="1">
        <v>685904460.10000002</v>
      </c>
    </row>
    <row r="36" spans="1:16" x14ac:dyDescent="0.25">
      <c r="A36" t="s">
        <v>93</v>
      </c>
      <c r="B36" t="s">
        <v>192</v>
      </c>
      <c r="C36" s="1">
        <v>156000000</v>
      </c>
      <c r="D36" s="1">
        <v>156000000</v>
      </c>
      <c r="E36" s="1">
        <v>156000000</v>
      </c>
      <c r="F36" s="1">
        <v>156000000</v>
      </c>
      <c r="G36" s="1">
        <v>178552866</v>
      </c>
      <c r="H36" s="1">
        <v>178552866</v>
      </c>
      <c r="I36" s="1">
        <v>178552866</v>
      </c>
      <c r="J36" s="1">
        <v>178552866</v>
      </c>
      <c r="K36" s="1">
        <v>178552866</v>
      </c>
      <c r="L36" s="1">
        <v>217685503</v>
      </c>
      <c r="M36" s="1">
        <v>217685503</v>
      </c>
      <c r="N36" s="1">
        <v>217685503</v>
      </c>
      <c r="O36" s="1">
        <v>217685503</v>
      </c>
      <c r="P36" s="1">
        <v>217685503</v>
      </c>
    </row>
    <row r="37" spans="1:16" x14ac:dyDescent="0.25">
      <c r="A37" t="s">
        <v>94</v>
      </c>
      <c r="B37" t="s">
        <v>193</v>
      </c>
      <c r="C37" s="1">
        <v>66492851696</v>
      </c>
      <c r="D37" s="1">
        <v>66492851696</v>
      </c>
      <c r="E37" s="1">
        <v>66492851696</v>
      </c>
      <c r="F37" s="1">
        <v>66492851696</v>
      </c>
      <c r="G37" s="1">
        <v>15098942834</v>
      </c>
      <c r="H37" s="1">
        <v>15098942834</v>
      </c>
      <c r="I37" s="1">
        <v>15098942834</v>
      </c>
      <c r="J37" s="1">
        <v>15098942834</v>
      </c>
      <c r="K37" s="1">
        <v>15098942834</v>
      </c>
      <c r="L37" s="1">
        <v>20018765353</v>
      </c>
      <c r="M37" s="1">
        <v>20018765353</v>
      </c>
      <c r="N37" s="1">
        <v>20018765353</v>
      </c>
      <c r="O37" s="1">
        <v>20018765353</v>
      </c>
      <c r="P37" s="1">
        <v>20018765353</v>
      </c>
    </row>
    <row r="38" spans="1:16" x14ac:dyDescent="0.25">
      <c r="A38" t="s">
        <v>95</v>
      </c>
      <c r="B38" t="s">
        <v>194</v>
      </c>
      <c r="C38" s="1">
        <v>1881563259</v>
      </c>
      <c r="D38" s="1">
        <v>1881563259</v>
      </c>
      <c r="E38" s="1">
        <v>1881563259</v>
      </c>
      <c r="F38" s="1">
        <v>1881563259</v>
      </c>
      <c r="G38" s="1">
        <v>2533661619</v>
      </c>
      <c r="H38" s="1">
        <v>2533661619</v>
      </c>
      <c r="I38" s="1">
        <v>2533661619</v>
      </c>
      <c r="J38" s="1">
        <v>2533661619</v>
      </c>
      <c r="K38" s="1">
        <v>2533661619</v>
      </c>
      <c r="L38" s="1">
        <v>3053010640</v>
      </c>
      <c r="M38" s="1">
        <v>3053010640</v>
      </c>
      <c r="N38" s="1">
        <v>3053010640</v>
      </c>
      <c r="O38" s="1">
        <v>3053010640</v>
      </c>
      <c r="P38" s="1">
        <v>3053010640</v>
      </c>
    </row>
    <row r="39" spans="1:16" x14ac:dyDescent="0.25">
      <c r="A39" t="s">
        <v>96</v>
      </c>
      <c r="B39" t="s">
        <v>195</v>
      </c>
      <c r="C39" s="1">
        <v>775153774.39999998</v>
      </c>
      <c r="D39" s="1">
        <v>775153774.39999998</v>
      </c>
      <c r="E39" s="1">
        <v>775153774.39999998</v>
      </c>
      <c r="F39" s="1">
        <v>775153774.39999998</v>
      </c>
      <c r="G39" s="1">
        <v>812689358.70000005</v>
      </c>
      <c r="H39" s="1">
        <v>812689358.70000005</v>
      </c>
      <c r="I39" s="1">
        <v>812689358.70000005</v>
      </c>
      <c r="J39" s="1">
        <v>812689358.70000005</v>
      </c>
      <c r="K39" s="1">
        <v>812689358.70000005</v>
      </c>
      <c r="L39" s="1">
        <v>920727463.70000005</v>
      </c>
      <c r="M39" s="1">
        <v>920727463.70000005</v>
      </c>
      <c r="N39" s="1">
        <v>920727463.70000005</v>
      </c>
      <c r="O39" s="1">
        <v>920727463.70000005</v>
      </c>
      <c r="P39" s="1">
        <v>920727463.70000005</v>
      </c>
    </row>
    <row r="40" spans="1:16" x14ac:dyDescent="0.25">
      <c r="A40" t="s">
        <v>97</v>
      </c>
      <c r="B40" t="s">
        <v>196</v>
      </c>
      <c r="C40" s="1">
        <v>2516130700</v>
      </c>
      <c r="D40" s="1">
        <v>2516130700</v>
      </c>
      <c r="E40" s="1">
        <v>2516130700</v>
      </c>
      <c r="F40" s="1">
        <v>2516130700</v>
      </c>
      <c r="G40" s="1">
        <v>2812404460</v>
      </c>
      <c r="H40" s="1">
        <v>2812404460</v>
      </c>
      <c r="I40" s="1">
        <v>2812404460</v>
      </c>
      <c r="J40" s="1">
        <v>2812404460</v>
      </c>
      <c r="K40" s="1">
        <v>2812404460</v>
      </c>
      <c r="L40" s="1">
        <v>3307032813</v>
      </c>
      <c r="M40" s="1">
        <v>3307032813</v>
      </c>
      <c r="N40" s="1">
        <v>3307032813</v>
      </c>
      <c r="O40" s="1">
        <v>3307032813</v>
      </c>
      <c r="P40" s="1">
        <v>3307032813</v>
      </c>
    </row>
    <row r="41" spans="1:16" x14ac:dyDescent="0.25">
      <c r="A41" t="s">
        <v>98</v>
      </c>
      <c r="B41" t="s">
        <v>197</v>
      </c>
      <c r="C41" s="1">
        <v>2158850347</v>
      </c>
      <c r="D41" s="1">
        <v>2158850347</v>
      </c>
      <c r="E41" s="1">
        <v>2158850347</v>
      </c>
      <c r="F41" s="1">
        <v>2158850347</v>
      </c>
      <c r="G41" s="1">
        <v>1650063285</v>
      </c>
      <c r="H41" s="1">
        <v>1650063285</v>
      </c>
      <c r="I41" s="1">
        <v>1650063285</v>
      </c>
      <c r="J41" s="1">
        <v>1650063285</v>
      </c>
      <c r="K41" s="1">
        <v>1650063285</v>
      </c>
      <c r="L41" s="1">
        <v>1619078755</v>
      </c>
      <c r="M41" s="1">
        <v>1619078755</v>
      </c>
      <c r="N41" s="1">
        <v>1619078755</v>
      </c>
      <c r="O41" s="1">
        <v>1619078755</v>
      </c>
      <c r="P41" s="1">
        <v>1619078755</v>
      </c>
    </row>
    <row r="42" spans="1:16" x14ac:dyDescent="0.25">
      <c r="A42" t="s">
        <v>99</v>
      </c>
      <c r="B42" t="s">
        <v>198</v>
      </c>
      <c r="C42" s="1">
        <v>2259485659</v>
      </c>
      <c r="D42" s="1">
        <v>2259485659</v>
      </c>
      <c r="E42" s="1">
        <v>2259485659</v>
      </c>
      <c r="F42" s="1">
        <v>2259485659</v>
      </c>
      <c r="G42" s="1">
        <v>2096840109</v>
      </c>
      <c r="H42" s="1">
        <v>2096840109</v>
      </c>
      <c r="I42" s="1">
        <v>2096840109</v>
      </c>
      <c r="J42" s="1">
        <v>2096840109</v>
      </c>
      <c r="K42" s="1">
        <v>2096840109</v>
      </c>
      <c r="L42" s="1">
        <v>2225879600</v>
      </c>
      <c r="M42" s="1">
        <v>2225879600</v>
      </c>
      <c r="N42" s="1">
        <v>2225879600</v>
      </c>
      <c r="O42" s="1">
        <v>2225879600</v>
      </c>
      <c r="P42" s="1">
        <v>2225879600</v>
      </c>
    </row>
    <row r="43" spans="1:16" x14ac:dyDescent="0.25">
      <c r="A43" t="s">
        <v>100</v>
      </c>
      <c r="B43" t="s">
        <v>199</v>
      </c>
      <c r="C43" s="1">
        <v>24482521336</v>
      </c>
      <c r="D43" s="1">
        <v>24482521336</v>
      </c>
      <c r="E43" s="1">
        <v>24482521336</v>
      </c>
      <c r="F43" s="1">
        <v>24482521336</v>
      </c>
      <c r="G43" s="1">
        <v>25904462927</v>
      </c>
      <c r="H43" s="1">
        <v>25904462927</v>
      </c>
      <c r="I43" s="1">
        <v>25904462927</v>
      </c>
      <c r="J43" s="1">
        <v>25904462927</v>
      </c>
      <c r="K43" s="1">
        <v>25904462927</v>
      </c>
      <c r="L43" s="1">
        <v>27590578963</v>
      </c>
      <c r="M43" s="1">
        <v>27590578963</v>
      </c>
      <c r="N43" s="1">
        <v>27590578963</v>
      </c>
      <c r="O43" s="1">
        <v>27590578963</v>
      </c>
      <c r="P43" s="1">
        <v>27590578963</v>
      </c>
    </row>
    <row r="44" spans="1:16" x14ac:dyDescent="0.25">
      <c r="A44" t="s">
        <v>101</v>
      </c>
      <c r="B44" t="s">
        <v>200</v>
      </c>
      <c r="C44" s="1">
        <v>2195655936</v>
      </c>
      <c r="D44" s="1">
        <v>2195655936</v>
      </c>
      <c r="E44" s="1">
        <v>2195655936</v>
      </c>
      <c r="F44" s="1">
        <v>2195655936</v>
      </c>
      <c r="G44" s="1">
        <v>2786731152</v>
      </c>
      <c r="H44" s="1">
        <v>2786731152</v>
      </c>
      <c r="I44" s="1">
        <v>2786731152</v>
      </c>
      <c r="J44" s="1">
        <v>2786731152</v>
      </c>
      <c r="K44" s="1">
        <v>2786731152</v>
      </c>
      <c r="L44" s="1">
        <v>3131404054</v>
      </c>
      <c r="M44" s="1">
        <v>3131404054</v>
      </c>
      <c r="N44" s="1">
        <v>3131404054</v>
      </c>
      <c r="O44" s="1">
        <v>3131404054</v>
      </c>
      <c r="P44" s="1">
        <v>3131404054</v>
      </c>
    </row>
    <row r="45" spans="1:16" x14ac:dyDescent="0.25">
      <c r="A45" t="s">
        <v>102</v>
      </c>
      <c r="B45" t="s">
        <v>201</v>
      </c>
      <c r="C45" s="1">
        <v>3666729169</v>
      </c>
      <c r="D45" s="1">
        <v>3666729169</v>
      </c>
      <c r="E45" s="1">
        <v>3666729169</v>
      </c>
      <c r="F45" s="1">
        <v>3666729169</v>
      </c>
      <c r="G45" s="1">
        <v>3529662670</v>
      </c>
      <c r="H45" s="1">
        <v>3529662670</v>
      </c>
      <c r="I45" s="1">
        <v>3529662670</v>
      </c>
      <c r="J45" s="1">
        <v>3529662670</v>
      </c>
      <c r="K45" s="1">
        <v>3529662670</v>
      </c>
      <c r="L45" s="1">
        <v>3840819932</v>
      </c>
      <c r="M45" s="1">
        <v>3840819932</v>
      </c>
      <c r="N45" s="1">
        <v>3840819932</v>
      </c>
      <c r="O45" s="1">
        <v>3840819932</v>
      </c>
      <c r="P45" s="1">
        <v>3840819932</v>
      </c>
    </row>
    <row r="46" spans="1:16" x14ac:dyDescent="0.25">
      <c r="A46" t="s">
        <v>103</v>
      </c>
      <c r="B46" t="s">
        <v>202</v>
      </c>
      <c r="C46" s="1">
        <v>2196911847</v>
      </c>
      <c r="D46" s="1">
        <v>2196911847</v>
      </c>
      <c r="E46" s="1">
        <v>2196911847</v>
      </c>
      <c r="F46" s="1">
        <v>2196911847</v>
      </c>
      <c r="G46" s="1">
        <v>2083392643</v>
      </c>
      <c r="H46" s="1">
        <v>2083392643</v>
      </c>
      <c r="I46" s="1">
        <v>2083392643</v>
      </c>
      <c r="J46" s="1">
        <v>2083392643</v>
      </c>
      <c r="K46" s="1">
        <v>2083392643</v>
      </c>
      <c r="L46" s="1">
        <v>2115046342</v>
      </c>
      <c r="M46" s="1">
        <v>2115046342</v>
      </c>
      <c r="N46" s="1">
        <v>2115046342</v>
      </c>
      <c r="O46" s="1">
        <v>2115046342</v>
      </c>
      <c r="P46" s="1">
        <v>2115046342</v>
      </c>
    </row>
    <row r="47" spans="1:16" x14ac:dyDescent="0.25">
      <c r="A47" t="s">
        <v>105</v>
      </c>
      <c r="B47" t="s">
        <v>203</v>
      </c>
      <c r="C47" s="1">
        <v>121677000000</v>
      </c>
      <c r="D47" s="1">
        <v>121677000000</v>
      </c>
      <c r="E47" s="1">
        <v>121677000000</v>
      </c>
      <c r="F47" s="1">
        <v>121677000000</v>
      </c>
      <c r="G47" s="1">
        <v>81152550171</v>
      </c>
      <c r="H47" s="1">
        <v>81152550171</v>
      </c>
      <c r="I47" s="1">
        <v>81152550171</v>
      </c>
      <c r="J47" s="1">
        <v>81152550171</v>
      </c>
      <c r="K47" s="1">
        <v>81152550171</v>
      </c>
      <c r="L47" s="1">
        <v>105072000000</v>
      </c>
      <c r="M47" s="1">
        <v>105072000000</v>
      </c>
      <c r="N47" s="1">
        <v>105072000000</v>
      </c>
      <c r="O47" s="1">
        <v>105072000000</v>
      </c>
      <c r="P47" s="1">
        <v>105072000000</v>
      </c>
    </row>
    <row r="48" spans="1:16" x14ac:dyDescent="0.25">
      <c r="A48" t="s">
        <v>106</v>
      </c>
      <c r="B48" t="s">
        <v>204</v>
      </c>
      <c r="C48" s="1">
        <v>53099340687</v>
      </c>
      <c r="D48" s="1">
        <v>53099340687</v>
      </c>
      <c r="E48" s="1">
        <v>53099340687</v>
      </c>
      <c r="F48" s="1">
        <v>53099340687</v>
      </c>
      <c r="G48" s="1">
        <v>41712006762</v>
      </c>
      <c r="H48" s="1">
        <v>41712006762</v>
      </c>
      <c r="I48" s="1">
        <v>41712006762</v>
      </c>
      <c r="J48" s="1">
        <v>41712006762</v>
      </c>
      <c r="K48" s="1">
        <v>41712006762</v>
      </c>
      <c r="L48" s="1">
        <v>44811668546</v>
      </c>
      <c r="M48" s="1">
        <v>44811668546</v>
      </c>
      <c r="N48" s="1">
        <v>44811668546</v>
      </c>
      <c r="O48" s="1">
        <v>44811668546</v>
      </c>
      <c r="P48" s="1">
        <v>44811668546</v>
      </c>
    </row>
    <row r="49" spans="1:16" x14ac:dyDescent="0.25">
      <c r="A49" t="s">
        <v>108</v>
      </c>
      <c r="B49" t="s">
        <v>205</v>
      </c>
      <c r="C49" s="1">
        <v>2240300000</v>
      </c>
      <c r="D49" s="1">
        <v>2240300000</v>
      </c>
      <c r="E49" s="1">
        <v>2240300000</v>
      </c>
      <c r="F49" s="1">
        <v>2240300000</v>
      </c>
      <c r="G49" s="1">
        <v>2787600000</v>
      </c>
      <c r="H49" s="1">
        <v>2787600000</v>
      </c>
      <c r="I49" s="1">
        <v>2787600000</v>
      </c>
      <c r="J49" s="1">
        <v>2787600000</v>
      </c>
      <c r="K49" s="1">
        <v>2787600000</v>
      </c>
      <c r="L49" s="1">
        <v>2931600000</v>
      </c>
      <c r="M49" s="1">
        <v>2931600000</v>
      </c>
      <c r="N49" s="1">
        <v>2931600000</v>
      </c>
      <c r="O49" s="1">
        <v>2931600000</v>
      </c>
      <c r="P49" s="1">
        <v>2931600000</v>
      </c>
    </row>
    <row r="50" spans="1:16" x14ac:dyDescent="0.25">
      <c r="A50" t="s">
        <v>109</v>
      </c>
      <c r="B50" t="s">
        <v>206</v>
      </c>
      <c r="C50" s="1">
        <v>136598000000</v>
      </c>
      <c r="D50" s="1">
        <v>136598000000</v>
      </c>
      <c r="E50" s="1">
        <v>136598000000</v>
      </c>
      <c r="F50" s="1">
        <v>136598000000</v>
      </c>
      <c r="G50" s="1">
        <v>93366662116</v>
      </c>
      <c r="H50" s="1">
        <v>93366662116</v>
      </c>
      <c r="I50" s="1">
        <v>93366662116</v>
      </c>
      <c r="J50" s="1">
        <v>93366662116</v>
      </c>
      <c r="K50" s="1">
        <v>93366662116</v>
      </c>
      <c r="L50" s="1">
        <v>115250000000</v>
      </c>
      <c r="M50" s="1">
        <v>115250000000</v>
      </c>
      <c r="N50" s="1">
        <v>115250000000</v>
      </c>
      <c r="O50" s="1">
        <v>115250000000</v>
      </c>
      <c r="P50" s="1">
        <v>115250000000</v>
      </c>
    </row>
    <row r="51" spans="1:16" x14ac:dyDescent="0.25">
      <c r="A51" t="s">
        <v>111</v>
      </c>
      <c r="B51" t="s">
        <v>207</v>
      </c>
      <c r="C51" s="1">
        <v>1106959754</v>
      </c>
      <c r="D51" s="1">
        <v>1106959754</v>
      </c>
      <c r="E51" s="1">
        <v>1106959754</v>
      </c>
      <c r="F51" s="1">
        <v>1106959754</v>
      </c>
      <c r="G51" s="1">
        <v>1289188587</v>
      </c>
      <c r="H51" s="1">
        <v>1289188587</v>
      </c>
      <c r="I51" s="1">
        <v>1289188587</v>
      </c>
      <c r="J51" s="1">
        <v>1289188587</v>
      </c>
      <c r="K51" s="1">
        <v>1289188587</v>
      </c>
      <c r="L51" s="1">
        <v>1386609145</v>
      </c>
      <c r="M51" s="1">
        <v>1386609145</v>
      </c>
      <c r="N51" s="1">
        <v>1386609145</v>
      </c>
      <c r="O51" s="1">
        <v>1386609145</v>
      </c>
      <c r="P51" s="1">
        <v>1386609145</v>
      </c>
    </row>
    <row r="52" spans="1:16" x14ac:dyDescent="0.25">
      <c r="A52" t="s">
        <v>112</v>
      </c>
      <c r="B52" t="s">
        <v>208</v>
      </c>
      <c r="C52" s="1">
        <v>33793363.840000004</v>
      </c>
      <c r="D52" s="1">
        <v>33793363.840000004</v>
      </c>
      <c r="E52" s="1">
        <v>33793363.840000004</v>
      </c>
      <c r="F52" s="1">
        <v>33793363.840000004</v>
      </c>
      <c r="G52" s="1">
        <v>50190954.299999997</v>
      </c>
      <c r="H52" s="1">
        <v>50190954.299999997</v>
      </c>
      <c r="I52" s="1">
        <v>50190954.299999997</v>
      </c>
      <c r="J52" s="1">
        <v>50190954.299999997</v>
      </c>
      <c r="K52" s="1">
        <v>50190954.299999997</v>
      </c>
      <c r="L52" s="1">
        <v>54639130.600000001</v>
      </c>
      <c r="M52" s="1">
        <v>54639130.600000001</v>
      </c>
      <c r="N52" s="1">
        <v>54639130.600000001</v>
      </c>
      <c r="O52" s="1">
        <v>54639130.600000001</v>
      </c>
      <c r="P52" s="1">
        <v>54639130.600000001</v>
      </c>
    </row>
    <row r="53" spans="1:16" x14ac:dyDescent="0.25">
      <c r="A53" t="s">
        <v>113</v>
      </c>
      <c r="B53" t="s">
        <v>209</v>
      </c>
      <c r="C53" s="1">
        <v>453371000000</v>
      </c>
      <c r="D53" s="1">
        <v>453371000000</v>
      </c>
      <c r="E53" s="1">
        <v>453371000000</v>
      </c>
      <c r="F53" s="1">
        <v>453371000000</v>
      </c>
      <c r="G53" s="1">
        <v>304868000000</v>
      </c>
      <c r="H53" s="1">
        <v>304868000000</v>
      </c>
      <c r="I53" s="1">
        <v>304868000000</v>
      </c>
      <c r="J53" s="1">
        <v>304868000000</v>
      </c>
      <c r="K53" s="1">
        <v>304868000000</v>
      </c>
      <c r="L53" s="1">
        <v>376075000000</v>
      </c>
      <c r="M53" s="1">
        <v>376075000000</v>
      </c>
      <c r="N53" s="1">
        <v>376075000000</v>
      </c>
      <c r="O53" s="1">
        <v>376075000000</v>
      </c>
      <c r="P53" s="1">
        <v>376075000000</v>
      </c>
    </row>
    <row r="54" spans="1:16" x14ac:dyDescent="0.25">
      <c r="A54" t="s">
        <v>121</v>
      </c>
      <c r="B54" t="s">
        <v>210</v>
      </c>
      <c r="C54" s="1">
        <v>4173394332</v>
      </c>
      <c r="D54" s="1">
        <v>4173394332</v>
      </c>
      <c r="E54" s="1">
        <v>4173394332</v>
      </c>
      <c r="F54" s="1">
        <v>4173394332</v>
      </c>
      <c r="G54" s="1">
        <v>4481571947</v>
      </c>
      <c r="H54" s="1">
        <v>4481571947</v>
      </c>
      <c r="I54" s="1">
        <v>4481571947</v>
      </c>
      <c r="J54" s="1">
        <v>4481571947</v>
      </c>
      <c r="K54" s="1">
        <v>4481571947</v>
      </c>
      <c r="L54" s="1">
        <v>5075016606</v>
      </c>
      <c r="M54" s="1">
        <v>5075016606</v>
      </c>
      <c r="N54" s="1">
        <v>5075016606</v>
      </c>
      <c r="O54" s="1">
        <v>5075016606</v>
      </c>
      <c r="P54" s="1">
        <v>5075016606</v>
      </c>
    </row>
    <row r="55" spans="1:16" x14ac:dyDescent="0.25">
      <c r="A55" t="s">
        <v>122</v>
      </c>
      <c r="B55" t="s">
        <v>211</v>
      </c>
      <c r="C55" s="1">
        <v>135582861.30000001</v>
      </c>
      <c r="D55" s="1">
        <v>135582861.30000001</v>
      </c>
      <c r="E55" s="1">
        <v>135582861.30000001</v>
      </c>
      <c r="F55" s="1">
        <v>135582861.30000001</v>
      </c>
      <c r="G55" s="1">
        <v>132984586.3</v>
      </c>
      <c r="H55" s="1">
        <v>132984586.3</v>
      </c>
      <c r="I55" s="1">
        <v>132984586.3</v>
      </c>
      <c r="J55" s="1">
        <v>132984586.3</v>
      </c>
      <c r="K55" s="1">
        <v>132984586.3</v>
      </c>
      <c r="L55" s="1">
        <v>143865073.19999999</v>
      </c>
      <c r="M55" s="1">
        <v>143865073.19999999</v>
      </c>
      <c r="N55" s="1">
        <v>143865073.19999999</v>
      </c>
      <c r="O55" s="1">
        <v>143865073.19999999</v>
      </c>
      <c r="P55" s="1">
        <v>143865073.19999999</v>
      </c>
    </row>
    <row r="56" spans="1:16" x14ac:dyDescent="0.25">
      <c r="A56" t="s">
        <v>123</v>
      </c>
      <c r="B56" t="s">
        <v>212</v>
      </c>
      <c r="C56" s="1">
        <v>543874253.70000005</v>
      </c>
      <c r="D56" s="1">
        <v>543874253.70000005</v>
      </c>
      <c r="E56" s="1">
        <v>543874253.70000005</v>
      </c>
      <c r="F56" s="1">
        <v>543874253.70000005</v>
      </c>
      <c r="G56" s="1">
        <v>184404129</v>
      </c>
      <c r="H56" s="1">
        <v>184404129</v>
      </c>
      <c r="I56" s="1">
        <v>184404129</v>
      </c>
      <c r="J56" s="1">
        <v>184404129</v>
      </c>
      <c r="K56" s="1">
        <v>184404129</v>
      </c>
      <c r="L56" s="1">
        <v>211048680.90000001</v>
      </c>
      <c r="M56" s="1">
        <v>211048680.90000001</v>
      </c>
      <c r="N56" s="1">
        <v>211048680.90000001</v>
      </c>
      <c r="O56" s="1">
        <v>211048680.90000001</v>
      </c>
      <c r="P56" s="1">
        <v>211048680.90000001</v>
      </c>
    </row>
    <row r="57" spans="1:16" x14ac:dyDescent="0.25">
      <c r="A57" t="s">
        <v>124</v>
      </c>
      <c r="B57" t="s">
        <v>213</v>
      </c>
      <c r="C57" s="1">
        <v>96214639.260000005</v>
      </c>
      <c r="D57" s="1">
        <v>96214639.260000005</v>
      </c>
      <c r="E57" s="1">
        <v>96214639.260000005</v>
      </c>
      <c r="F57" s="1">
        <v>96214639.260000005</v>
      </c>
      <c r="G57" s="1">
        <v>94796262.799999997</v>
      </c>
      <c r="H57" s="1">
        <v>94796262.799999997</v>
      </c>
      <c r="I57" s="1">
        <v>94796262.799999997</v>
      </c>
      <c r="J57" s="1">
        <v>94796262.799999997</v>
      </c>
      <c r="K57" s="1">
        <v>94796262.799999997</v>
      </c>
      <c r="L57" s="1">
        <v>94621215.579999998</v>
      </c>
      <c r="M57" s="1">
        <v>94621215.579999998</v>
      </c>
      <c r="N57" s="1">
        <v>94621215.579999998</v>
      </c>
      <c r="O57" s="1">
        <v>94621215.579999998</v>
      </c>
      <c r="P57" s="1">
        <v>94621215.579999998</v>
      </c>
    </row>
    <row r="58" spans="1:16" x14ac:dyDescent="0.25">
      <c r="A58" t="s">
        <v>125</v>
      </c>
      <c r="B58" t="s">
        <v>214</v>
      </c>
      <c r="C58" s="1">
        <v>92866493732</v>
      </c>
      <c r="D58" s="1">
        <v>92866493732</v>
      </c>
      <c r="E58" s="1">
        <v>92866493732</v>
      </c>
      <c r="F58" s="1">
        <v>92866493732</v>
      </c>
      <c r="G58" s="1">
        <v>79931604038</v>
      </c>
      <c r="H58" s="1">
        <v>79931604038</v>
      </c>
      <c r="I58" s="1">
        <v>79931604038</v>
      </c>
      <c r="J58" s="1">
        <v>79931604038</v>
      </c>
      <c r="K58" s="1">
        <v>79931604038</v>
      </c>
      <c r="L58" s="1">
        <v>82628974876</v>
      </c>
      <c r="M58" s="1">
        <v>82628974876</v>
      </c>
      <c r="N58" s="1">
        <v>82628974876</v>
      </c>
      <c r="O58" s="1">
        <v>82628974876</v>
      </c>
      <c r="P58" s="1">
        <v>82628974876</v>
      </c>
    </row>
    <row r="59" spans="1:16" x14ac:dyDescent="0.25">
      <c r="A59" t="s">
        <v>126</v>
      </c>
      <c r="B59" t="s">
        <v>215</v>
      </c>
      <c r="C59" s="1">
        <v>5549077317</v>
      </c>
      <c r="D59" s="1">
        <v>5549077317</v>
      </c>
      <c r="E59" s="1">
        <v>5549077317</v>
      </c>
      <c r="F59" s="1">
        <v>5549077317</v>
      </c>
      <c r="G59" s="1">
        <v>3547522510</v>
      </c>
      <c r="H59" s="1">
        <v>3547522510</v>
      </c>
      <c r="I59" s="1">
        <v>3547522510</v>
      </c>
      <c r="J59" s="1">
        <v>3547522510</v>
      </c>
      <c r="K59" s="1">
        <v>3547522510</v>
      </c>
      <c r="L59" s="1">
        <v>4243811556</v>
      </c>
      <c r="M59" s="1">
        <v>4243811556</v>
      </c>
      <c r="N59" s="1">
        <v>4243811556</v>
      </c>
      <c r="O59" s="1">
        <v>4243811556</v>
      </c>
      <c r="P59" s="1">
        <v>4243811556</v>
      </c>
    </row>
    <row r="60" spans="1:16" x14ac:dyDescent="0.25">
      <c r="A60" t="s">
        <v>127</v>
      </c>
      <c r="B60" t="s">
        <v>216</v>
      </c>
      <c r="C60" s="1">
        <v>9888724330</v>
      </c>
      <c r="D60" s="1">
        <v>9888724330</v>
      </c>
      <c r="E60" s="1">
        <v>9888724330</v>
      </c>
      <c r="F60" s="1">
        <v>9888724330</v>
      </c>
      <c r="G60" s="1">
        <v>19899870724</v>
      </c>
      <c r="H60" s="1">
        <v>19899870724</v>
      </c>
      <c r="I60" s="1">
        <v>19899870724</v>
      </c>
      <c r="J60" s="1">
        <v>19899870724</v>
      </c>
      <c r="K60" s="1">
        <v>19899870724</v>
      </c>
      <c r="L60" s="1">
        <v>6638028338</v>
      </c>
      <c r="M60" s="1">
        <v>6638028338</v>
      </c>
      <c r="N60" s="1">
        <v>6638028338</v>
      </c>
      <c r="O60" s="1">
        <v>6638028338</v>
      </c>
      <c r="P60" s="1">
        <v>6638028338</v>
      </c>
    </row>
    <row r="61" spans="1:16" x14ac:dyDescent="0.25">
      <c r="A61" t="s">
        <v>128</v>
      </c>
      <c r="B61" t="s">
        <v>217</v>
      </c>
      <c r="C61" s="1">
        <v>13594161111</v>
      </c>
      <c r="D61" s="1">
        <v>13594161111</v>
      </c>
      <c r="E61" s="1">
        <v>13594161111</v>
      </c>
      <c r="F61" s="1">
        <v>13594161111</v>
      </c>
      <c r="G61" s="1">
        <v>3902166693</v>
      </c>
      <c r="H61" s="1">
        <v>3902166693</v>
      </c>
      <c r="I61" s="1">
        <v>3902166693</v>
      </c>
      <c r="J61" s="1">
        <v>3902166693</v>
      </c>
      <c r="K61" s="1">
        <v>3902166693</v>
      </c>
      <c r="L61" s="1">
        <v>4919058595</v>
      </c>
      <c r="M61" s="1">
        <v>4919058595</v>
      </c>
      <c r="N61" s="1">
        <v>4919058595</v>
      </c>
      <c r="O61" s="1">
        <v>4919058595</v>
      </c>
      <c r="P61" s="1">
        <v>4919058595</v>
      </c>
    </row>
    <row r="62" spans="1:16" x14ac:dyDescent="0.25">
      <c r="A62" t="s">
        <v>129</v>
      </c>
      <c r="B62" t="s">
        <v>218</v>
      </c>
      <c r="C62" s="1">
        <v>544078816.70000005</v>
      </c>
      <c r="D62" s="1">
        <v>544078816.70000005</v>
      </c>
      <c r="E62" s="1">
        <v>544078816.70000005</v>
      </c>
      <c r="F62" s="1">
        <v>544078816.70000005</v>
      </c>
      <c r="G62" s="1">
        <v>634657222.60000002</v>
      </c>
      <c r="H62" s="1">
        <v>634657222.60000002</v>
      </c>
      <c r="I62" s="1">
        <v>634657222.60000002</v>
      </c>
      <c r="J62" s="1">
        <v>634657222.60000002</v>
      </c>
      <c r="K62" s="1">
        <v>634657222.60000002</v>
      </c>
      <c r="L62" s="1">
        <v>709536473.60000002</v>
      </c>
      <c r="M62" s="1">
        <v>709536473.60000002</v>
      </c>
      <c r="N62" s="1">
        <v>709536473.60000002</v>
      </c>
      <c r="O62" s="1">
        <v>709536473.60000002</v>
      </c>
      <c r="P62" s="1">
        <v>709536473.60000002</v>
      </c>
    </row>
    <row r="63" spans="1:16" x14ac:dyDescent="0.25">
      <c r="A63" t="s">
        <v>130</v>
      </c>
      <c r="B63" t="s">
        <v>219</v>
      </c>
      <c r="C63" s="1">
        <v>12729999413</v>
      </c>
      <c r="D63" s="1">
        <v>12729999413</v>
      </c>
      <c r="E63" s="1">
        <v>12729999413</v>
      </c>
      <c r="F63" s="1">
        <v>12729999413</v>
      </c>
      <c r="G63" s="1">
        <v>8756421031</v>
      </c>
      <c r="H63" s="1">
        <v>8756421031</v>
      </c>
      <c r="I63" s="1">
        <v>8756421031</v>
      </c>
      <c r="J63" s="1">
        <v>8756421031</v>
      </c>
      <c r="K63" s="1">
        <v>8756421031</v>
      </c>
      <c r="L63" s="1">
        <v>9038391312</v>
      </c>
      <c r="M63" s="1">
        <v>9038391312</v>
      </c>
      <c r="N63" s="1">
        <v>9038391312</v>
      </c>
      <c r="O63" s="1">
        <v>9038391312</v>
      </c>
      <c r="P63" s="1">
        <v>9038391312</v>
      </c>
    </row>
    <row r="64" spans="1:16" x14ac:dyDescent="0.25">
      <c r="A64" t="s">
        <v>131</v>
      </c>
      <c r="B64" t="s">
        <v>220</v>
      </c>
      <c r="C64" s="1">
        <v>4277117044</v>
      </c>
      <c r="D64" s="1">
        <v>4277117044</v>
      </c>
      <c r="E64" s="1">
        <v>4277117044</v>
      </c>
      <c r="F64" s="1">
        <v>4277117044</v>
      </c>
      <c r="G64" s="1">
        <v>4401787595</v>
      </c>
      <c r="H64" s="1">
        <v>4401787595</v>
      </c>
      <c r="I64" s="1">
        <v>4401787595</v>
      </c>
      <c r="J64" s="1">
        <v>4401787595</v>
      </c>
      <c r="K64" s="1">
        <v>4401787595</v>
      </c>
      <c r="L64" s="1">
        <v>5227072297</v>
      </c>
      <c r="M64" s="1">
        <v>5227072297</v>
      </c>
      <c r="N64" s="1">
        <v>5227072297</v>
      </c>
      <c r="O64" s="1">
        <v>5227072297</v>
      </c>
      <c r="P64" s="1">
        <v>5227072297</v>
      </c>
    </row>
    <row r="65" spans="1:16" x14ac:dyDescent="0.25">
      <c r="A65" t="s">
        <v>132</v>
      </c>
      <c r="B65" t="s">
        <v>221</v>
      </c>
      <c r="C65" s="1">
        <v>205788000000</v>
      </c>
      <c r="D65" s="1">
        <v>205788000000</v>
      </c>
      <c r="E65" s="1">
        <v>205788000000</v>
      </c>
      <c r="F65" s="1">
        <v>205788000000</v>
      </c>
      <c r="G65" s="1">
        <v>147500000000</v>
      </c>
      <c r="H65" s="1">
        <v>147500000000</v>
      </c>
      <c r="I65" s="1">
        <v>147500000000</v>
      </c>
      <c r="J65" s="1">
        <v>147500000000</v>
      </c>
      <c r="K65" s="1">
        <v>147500000000</v>
      </c>
      <c r="L65" s="1">
        <v>178602000000</v>
      </c>
      <c r="M65" s="1">
        <v>178602000000</v>
      </c>
      <c r="N65" s="1">
        <v>178602000000</v>
      </c>
      <c r="O65" s="1">
        <v>178602000000</v>
      </c>
      <c r="P65" s="1">
        <v>178602000000</v>
      </c>
    </row>
    <row r="66" spans="1:16" x14ac:dyDescent="0.25">
      <c r="A66" t="s">
        <v>134</v>
      </c>
      <c r="B66" t="s">
        <v>222</v>
      </c>
      <c r="C66" s="1">
        <v>9675076585</v>
      </c>
      <c r="D66" s="1">
        <v>9675076585</v>
      </c>
      <c r="E66" s="1">
        <v>9675076585</v>
      </c>
      <c r="F66" s="1">
        <v>9675076585</v>
      </c>
      <c r="G66" s="1">
        <v>13182728330</v>
      </c>
      <c r="H66" s="1">
        <v>13182728330</v>
      </c>
      <c r="I66" s="1">
        <v>13182728330</v>
      </c>
      <c r="J66" s="1">
        <v>13182728330</v>
      </c>
      <c r="K66" s="1">
        <v>13182728330</v>
      </c>
      <c r="L66" s="1">
        <v>15202761895</v>
      </c>
      <c r="M66" s="1">
        <v>15202761895</v>
      </c>
      <c r="N66" s="1">
        <v>15202761895</v>
      </c>
      <c r="O66" s="1">
        <v>15202761895</v>
      </c>
      <c r="P66" s="1">
        <v>15202761895</v>
      </c>
    </row>
    <row r="67" spans="1:16" x14ac:dyDescent="0.25">
      <c r="A67" t="s">
        <v>135</v>
      </c>
      <c r="B67" t="s">
        <v>223</v>
      </c>
      <c r="C67" s="1">
        <v>11118394446</v>
      </c>
      <c r="D67" s="1">
        <v>11118394446</v>
      </c>
      <c r="E67" s="1">
        <v>11118394446</v>
      </c>
      <c r="F67" s="1">
        <v>11118394446</v>
      </c>
      <c r="G67" s="1">
        <v>4557389676</v>
      </c>
      <c r="H67" s="1">
        <v>4557389676</v>
      </c>
      <c r="I67" s="1">
        <v>4557389676</v>
      </c>
      <c r="J67" s="1">
        <v>4557389676</v>
      </c>
      <c r="K67" s="1">
        <v>4557389676</v>
      </c>
      <c r="L67" s="1">
        <v>5137327157</v>
      </c>
      <c r="M67" s="1">
        <v>5137327157</v>
      </c>
      <c r="N67" s="1">
        <v>5137327157</v>
      </c>
      <c r="O67" s="1">
        <v>5137327157</v>
      </c>
      <c r="P67" s="1">
        <v>5137327157</v>
      </c>
    </row>
    <row r="68" spans="1:16" x14ac:dyDescent="0.25">
      <c r="A68" t="s">
        <v>136</v>
      </c>
      <c r="B68" t="s">
        <v>224</v>
      </c>
      <c r="C68" s="1">
        <v>7637248948</v>
      </c>
      <c r="D68" s="1">
        <v>7637248948</v>
      </c>
      <c r="E68" s="1">
        <v>7637248948</v>
      </c>
      <c r="F68" s="1">
        <v>7637248948</v>
      </c>
      <c r="G68" s="1">
        <v>8655496167</v>
      </c>
      <c r="H68" s="1">
        <v>8655496167</v>
      </c>
      <c r="I68" s="1">
        <v>8655496167</v>
      </c>
      <c r="J68" s="1">
        <v>8655496167</v>
      </c>
      <c r="K68" s="1">
        <v>8655496167</v>
      </c>
      <c r="L68" s="1">
        <v>8150777646</v>
      </c>
      <c r="M68" s="1">
        <v>8150777646</v>
      </c>
      <c r="N68" s="1">
        <v>8150777646</v>
      </c>
      <c r="O68" s="1">
        <v>8150777646</v>
      </c>
      <c r="P68" s="1">
        <v>8150777646</v>
      </c>
    </row>
    <row r="69" spans="1:16" x14ac:dyDescent="0.25">
      <c r="A69" t="s">
        <v>137</v>
      </c>
      <c r="B69" t="s">
        <v>225</v>
      </c>
      <c r="C69" s="1">
        <v>3843325254</v>
      </c>
      <c r="D69" s="1">
        <v>3843325254</v>
      </c>
      <c r="E69" s="1">
        <v>3843325254</v>
      </c>
      <c r="F69" s="1">
        <v>3843325254</v>
      </c>
      <c r="G69" s="1">
        <v>4192442052</v>
      </c>
      <c r="H69" s="1">
        <v>4192442052</v>
      </c>
      <c r="I69" s="1">
        <v>4192442052</v>
      </c>
      <c r="J69" s="1">
        <v>4192442052</v>
      </c>
      <c r="K69" s="1">
        <v>4192442052</v>
      </c>
      <c r="L69" s="1">
        <v>4491068841</v>
      </c>
      <c r="M69" s="1">
        <v>4491068841</v>
      </c>
      <c r="N69" s="1">
        <v>4491068841</v>
      </c>
      <c r="O69" s="1">
        <v>4491068841</v>
      </c>
      <c r="P69" s="1">
        <v>4491068841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WUE</vt:lpstr>
      <vt:lpstr>Pa</vt:lpstr>
      <vt:lpstr>Pm</vt:lpstr>
      <vt:lpstr>Ps</vt:lpstr>
      <vt:lpstr>Awe</vt:lpstr>
      <vt:lpstr>Mwe</vt:lpstr>
      <vt:lpstr>Swe</vt:lpstr>
      <vt:lpstr>GVAa</vt:lpstr>
      <vt:lpstr>GVAm</vt:lpstr>
      <vt:lpstr>GVAs</vt:lpstr>
      <vt:lpstr>Va</vt:lpstr>
      <vt:lpstr>Vm</vt:lpstr>
      <vt:lpstr>Vs</vt:lpstr>
      <vt:lpstr>1-Cr</vt:lpstr>
      <vt:lpstr>Airr</vt:lpstr>
      <vt:lpstr>Ai</vt:lpstr>
      <vt:lpstr>Cr</vt:lpstr>
      <vt:lpstr>aquastat (2)</vt:lpstr>
      <vt:lpstr>aquastat (4)</vt:lpstr>
      <vt:lpstr>aquastat (3)</vt:lpstr>
      <vt:lpstr>Airr equipped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Marloes Mul</dc:creator>
  <cp:lastModifiedBy>Marloes Mul</cp:lastModifiedBy>
  <dcterms:created xsi:type="dcterms:W3CDTF">2022-09-02T09:54:41Z</dcterms:created>
  <dcterms:modified xsi:type="dcterms:W3CDTF">2022-09-13T08:49:21Z</dcterms:modified>
</cp:coreProperties>
</file>