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Y:\Documents\IBM\Client Information\Energy Northwest (2019-1010)\Technical Information\Design\Design Thinking Board\"/>
    </mc:Choice>
  </mc:AlternateContent>
  <xr:revisionPtr revIDLastSave="0" documentId="13_ncr:1_{B742FAEB-9B20-46C0-983A-9F42AAE2C822}" xr6:coauthVersionLast="45" xr6:coauthVersionMax="45" xr10:uidLastSave="{00000000-0000-0000-0000-000000000000}"/>
  <bookViews>
    <workbookView xWindow="-120" yWindow="-120" windowWidth="29040" windowHeight="16440" firstSheet="1" activeTab="1" xr2:uid="{A553EB4D-0F3F-4BEA-8280-DA0B562791AA}"/>
  </bookViews>
  <sheets>
    <sheet name="CAQ Structured Unconditional" sheetId="2" r:id="rId1"/>
    <sheet name=" CAQ Unstructured Unconditional" sheetId="1" r:id="rId2"/>
    <sheet name="CAQ Conditional" sheetId="3" r:id="rId3"/>
    <sheet name="Severity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6" i="1" l="1"/>
  <c r="J18" i="1"/>
  <c r="D40" i="1"/>
  <c r="D39" i="1"/>
  <c r="D38" i="1"/>
  <c r="D37" i="1"/>
  <c r="D36" i="1"/>
  <c r="J13" i="1" l="1"/>
  <c r="J9" i="1"/>
  <c r="J11" i="1"/>
  <c r="J12" i="1" l="1"/>
  <c r="J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DAVID ALLEY</author>
  </authors>
  <commentList>
    <comment ref="A1" authorId="0" shapeId="0" xr:uid="{C7524107-7F95-4D5E-A1CC-33DC80F4B211}">
      <text>
        <r>
          <rPr>
            <b/>
            <sz val="9"/>
            <color indexed="81"/>
            <rFont val="Tahoma"/>
            <family val="2"/>
          </rPr>
          <t>DAVID ALLEY:</t>
        </r>
        <r>
          <rPr>
            <sz val="9"/>
            <color indexed="81"/>
            <rFont val="Tahoma"/>
            <family val="2"/>
          </rPr>
          <t xml:space="preserve">
The values in this sheet are clearly not well-formed database field names. They need to be verified and adjusted.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DAVID ALLEY</author>
  </authors>
  <commentList>
    <comment ref="A1" authorId="0" shapeId="0" xr:uid="{B09D3F6D-7D3B-42AF-A2C1-41F3D568E8D0}">
      <text>
        <r>
          <rPr>
            <b/>
            <sz val="9"/>
            <color indexed="81"/>
            <rFont val="Tahoma"/>
            <family val="2"/>
          </rPr>
          <t>DAVID ALLEY:</t>
        </r>
        <r>
          <rPr>
            <sz val="9"/>
            <color indexed="81"/>
            <rFont val="Tahoma"/>
            <family val="2"/>
          </rPr>
          <t xml:space="preserve">
These entries need to be classified as structured/unstructured and verified.</t>
        </r>
      </text>
    </comment>
  </commentList>
</comments>
</file>

<file path=xl/sharedStrings.xml><?xml version="1.0" encoding="utf-8"?>
<sst xmlns="http://schemas.openxmlformats.org/spreadsheetml/2006/main" count="189" uniqueCount="173">
  <si>
    <t>flooding</t>
  </si>
  <si>
    <t>10 cfr part 21</t>
  </si>
  <si>
    <t>blue dot lighting</t>
  </si>
  <si>
    <t>applicability determination</t>
  </si>
  <si>
    <t>10 cfr 50.59</t>
  </si>
  <si>
    <t>llrt</t>
  </si>
  <si>
    <t>local leak rate testing</t>
  </si>
  <si>
    <t>design basis</t>
  </si>
  <si>
    <t>gdc</t>
  </si>
  <si>
    <t>general design criteria</t>
  </si>
  <si>
    <t>asme class</t>
  </si>
  <si>
    <t>ncv</t>
  </si>
  <si>
    <t>non-cited violation</t>
  </si>
  <si>
    <t>licensee controlled specification</t>
  </si>
  <si>
    <t>level 1</t>
  </si>
  <si>
    <t>top tier drawings</t>
  </si>
  <si>
    <t>failed nrc exam</t>
  </si>
  <si>
    <t>safety system functional failure</t>
  </si>
  <si>
    <t>mspi</t>
  </si>
  <si>
    <t>mitigating system performance indicator</t>
  </si>
  <si>
    <t>maintenance rule functional failure</t>
  </si>
  <si>
    <t>maintenance rule (a) (l)</t>
  </si>
  <si>
    <t>software quality assurance documentation</t>
  </si>
  <si>
    <t>sqa</t>
  </si>
  <si>
    <t>q&amp;r</t>
  </si>
  <si>
    <t>quality records</t>
  </si>
  <si>
    <t>115 kv line</t>
  </si>
  <si>
    <t>j9</t>
  </si>
  <si>
    <t>accredited offsite power</t>
  </si>
  <si>
    <t xml:space="preserve">230 kv line </t>
  </si>
  <si>
    <t>j15</t>
  </si>
  <si>
    <t>prm-sr-1</t>
  </si>
  <si>
    <t>rx building exhaust stuck monitor</t>
  </si>
  <si>
    <t>sm7</t>
  </si>
  <si>
    <t>j11</t>
  </si>
  <si>
    <t>sm8</t>
  </si>
  <si>
    <t>j12</t>
  </si>
  <si>
    <t>class 1e</t>
  </si>
  <si>
    <t>emergency planning</t>
  </si>
  <si>
    <t>planning standard</t>
  </si>
  <si>
    <t>ens</t>
  </si>
  <si>
    <t>emergency notification system</t>
  </si>
  <si>
    <t>erds</t>
  </si>
  <si>
    <t>emergency response data system</t>
  </si>
  <si>
    <t>fatigue rule</t>
  </si>
  <si>
    <t>quality cr</t>
  </si>
  <si>
    <t>esar</t>
  </si>
  <si>
    <t>cyber security program</t>
  </si>
  <si>
    <t>Synonym</t>
  </si>
  <si>
    <t>Indicator</t>
  </si>
  <si>
    <t>Fire Prot 1 =</t>
  </si>
  <si>
    <t>DNC = 'Y'</t>
  </si>
  <si>
    <t>S BLACKOUT = 'Y'</t>
  </si>
  <si>
    <t>SAFETY CLASS = 'SR'</t>
  </si>
  <si>
    <t>ESSENTIAL RAD WASTE = 'Y'</t>
  </si>
  <si>
    <t>ATWS = 'Y'</t>
  </si>
  <si>
    <t>EQ SEISJMIC = 'Y'</t>
  </si>
  <si>
    <t>REMOTE SD = 'Y'</t>
  </si>
  <si>
    <t>1.97 CAT.2 = 'Y'</t>
  </si>
  <si>
    <t>DIGITAL = 'Y'</t>
  </si>
  <si>
    <t>APPENDIX R = 'Y'</t>
  </si>
  <si>
    <t>COMPENSATORY ACTION = SECURITY COMP MEASURES</t>
  </si>
  <si>
    <t>CDA EQUIPMENT CRITICAL DIGITAL ASSET</t>
  </si>
  <si>
    <t xml:space="preserve">UNABLE TO BE WORKED AS WRITTEN </t>
  </si>
  <si>
    <t>POST FIRE SAFE SHUTDOWN</t>
  </si>
  <si>
    <t>M&amp;TE USED IN THE PLANT</t>
  </si>
  <si>
    <t>FIRE DOOR</t>
  </si>
  <si>
    <t>M&amp;TE EFIN EVAL</t>
  </si>
  <si>
    <t>FIRE PROT 2 VALUES OPS NOTES = ESSENTIAL</t>
  </si>
  <si>
    <t>EBU ESSENTIAL BATTERY UNIT</t>
  </si>
  <si>
    <t>UNQUALIFIED WORKER</t>
  </si>
  <si>
    <t>ARP ?????? RESPONSE PROCEDURE</t>
  </si>
  <si>
    <t>CAQ "A" (Definitive)</t>
  </si>
  <si>
    <t>transformer trip</t>
  </si>
  <si>
    <t>scram</t>
  </si>
  <si>
    <t>over exposure</t>
  </si>
  <si>
    <t>white, yellow, red finding (frc)</t>
  </si>
  <si>
    <t>cap-06 page 21 high risk 1 - 8</t>
  </si>
  <si>
    <t>cap-06 page 13 -14 (scaq)</t>
  </si>
  <si>
    <t>CAQ "B" (Definitive)</t>
  </si>
  <si>
    <t>cap-06 page 21 medium risk 1 - 7</t>
  </si>
  <si>
    <t>nrc violation</t>
  </si>
  <si>
    <t>Verbs</t>
  </si>
  <si>
    <t>cap-06 low risk page 22 1 - 7</t>
  </si>
  <si>
    <t>update</t>
  </si>
  <si>
    <t>investigate</t>
  </si>
  <si>
    <t>resolve</t>
  </si>
  <si>
    <t>conduct</t>
  </si>
  <si>
    <t>analyze</t>
  </si>
  <si>
    <t>identify</t>
  </si>
  <si>
    <t>provide</t>
  </si>
  <si>
    <t>revised</t>
  </si>
  <si>
    <t>determine</t>
  </si>
  <si>
    <t>CAQ/Non-CAQ "C"/"3" (Definitive)</t>
  </si>
  <si>
    <t>evaluate</t>
  </si>
  <si>
    <t>consider</t>
  </si>
  <si>
    <t>deficiencies</t>
  </si>
  <si>
    <t>non-conformance</t>
  </si>
  <si>
    <t>missed or missing</t>
  </si>
  <si>
    <t>Nouns</t>
  </si>
  <si>
    <t>errors, calculation, data reduction, data transmittal, data verification, typographical</t>
  </si>
  <si>
    <t>issues</t>
  </si>
  <si>
    <t>1/2 scram (at least a "c")</t>
  </si>
  <si>
    <t>violations, fatigue rules</t>
  </si>
  <si>
    <t>Phrases</t>
  </si>
  <si>
    <t>conflict in ???? scheduling; work unable to be performed</t>
  </si>
  <si>
    <t>nrc minor violation</t>
  </si>
  <si>
    <t>training program issues</t>
  </si>
  <si>
    <t>missed surveillance</t>
  </si>
  <si>
    <t>quality assurance program issues</t>
  </si>
  <si>
    <t>CAQ/Non-CAQ "D"/"4" (Definitive)</t>
  </si>
  <si>
    <t>work request</t>
  </si>
  <si>
    <t>cr for trending purposes</t>
  </si>
  <si>
    <t>Long Tail</t>
  </si>
  <si>
    <t>Any B (or C, or D) level CR requies a search of all CRs of that same severity for a period of 18 months to identify similaar conditions. If such similar conditions are found, then escalate that CR to the next level of severity. "Conditions" = epn? Terms?</t>
  </si>
  <si>
    <t>Outstanding Items</t>
  </si>
  <si>
    <t>hra/lhra violations</t>
  </si>
  <si>
    <t>radiation monitoring equipment (U)</t>
  </si>
  <si>
    <t>radioligical exposure &gt; limits (U)</t>
  </si>
  <si>
    <t>uncontrolled release of radioactive material (U)</t>
  </si>
  <si>
    <t>remp radiological environmental monitoring program (U)</t>
  </si>
  <si>
    <t>odcm (U)</t>
  </si>
  <si>
    <t>crit id = "c" (S)</t>
  </si>
  <si>
    <t>underground buried piping or tank leak (U)</t>
  </si>
  <si>
    <t>Non-CAQ "1" (Definitive)</t>
  </si>
  <si>
    <t>Non-CAQ "2" (Definitive)</t>
  </si>
  <si>
    <t>clearance level 1</t>
  </si>
  <si>
    <t>osha lost time injury</t>
  </si>
  <si>
    <t>arma</t>
  </si>
  <si>
    <t>qa finding</t>
  </si>
  <si>
    <t>fire in auxiliary building</t>
  </si>
  <si>
    <t>osha recordable injury</t>
  </si>
  <si>
    <t>afi (area for improvement)</t>
  </si>
  <si>
    <t>cnsrb recommendation</t>
  </si>
  <si>
    <t>chemical spill</t>
  </si>
  <si>
    <t>significant re-work</t>
  </si>
  <si>
    <t>missing critical milestones - outage; -project</t>
  </si>
  <si>
    <t>clock reset</t>
  </si>
  <si>
    <t>significant near miss (U)</t>
  </si>
  <si>
    <t>clearance order 2</t>
  </si>
  <si>
    <t>declining trends</t>
  </si>
  <si>
    <t>performance gaps</t>
  </si>
  <si>
    <t>TSSSC = 'Y'</t>
  </si>
  <si>
    <t>Status</t>
  </si>
  <si>
    <t>Available</t>
  </si>
  <si>
    <t>Missing</t>
  </si>
  <si>
    <t>NON_TSSSC = 'Y'</t>
  </si>
  <si>
    <t>AD</t>
  </si>
  <si>
    <t>?</t>
  </si>
  <si>
    <t>lcs</t>
  </si>
  <si>
    <t>Maintenance Rule status (a)(1)</t>
  </si>
  <si>
    <t>software quality assurance</t>
  </si>
  <si>
    <t>Acronyms conflict with portions of words (ad, ens, esar)</t>
  </si>
  <si>
    <t>Counts</t>
  </si>
  <si>
    <t>Number of Contigious Days:</t>
  </si>
  <si>
    <t>Number of Days:</t>
  </si>
  <si>
    <t>Number CRs:</t>
  </si>
  <si>
    <t>Starting Date:</t>
  </si>
  <si>
    <t>Ending Date:</t>
  </si>
  <si>
    <t>Average CRs / day:</t>
  </si>
  <si>
    <t>Number of CRs Classified as CAQ:</t>
  </si>
  <si>
    <r>
      <rPr>
        <b/>
        <sz val="11"/>
        <color rgb="FFFF0000"/>
        <rFont val="Calibri"/>
        <family val="2"/>
        <scheme val="minor"/>
      </rPr>
      <t>Potential</t>
    </r>
    <r>
      <rPr>
        <b/>
        <sz val="11"/>
        <color theme="1"/>
        <rFont val="Calibri"/>
        <family val="2"/>
        <scheme val="minor"/>
      </rPr>
      <t xml:space="preserve"> CRs Containing CAQ Keywords:</t>
    </r>
  </si>
  <si>
    <r>
      <rPr>
        <b/>
        <sz val="11"/>
        <color rgb="FFFF0000"/>
        <rFont val="Calibri"/>
        <family val="2"/>
        <scheme val="minor"/>
      </rPr>
      <t>Potential</t>
    </r>
    <r>
      <rPr>
        <b/>
        <sz val="11"/>
        <color theme="1"/>
        <rFont val="Calibri"/>
        <family val="2"/>
        <scheme val="minor"/>
      </rPr>
      <t xml:space="preserve"> CRs Classified as CAQ from Structured Data:</t>
    </r>
  </si>
  <si>
    <t>Percentage of CRs Classified as CAQ</t>
  </si>
  <si>
    <r>
      <rPr>
        <b/>
        <sz val="11"/>
        <color rgb="FFFF0000"/>
        <rFont val="Calibri"/>
        <family val="2"/>
        <scheme val="minor"/>
      </rPr>
      <t>Potential</t>
    </r>
    <r>
      <rPr>
        <b/>
        <sz val="11"/>
        <color theme="1"/>
        <rFont val="Calibri"/>
        <family val="2"/>
        <scheme val="minor"/>
      </rPr>
      <t xml:space="preserve"> Percentage of CRs Classified as CAQ from Structured Data:</t>
    </r>
  </si>
  <si>
    <r>
      <rPr>
        <b/>
        <sz val="11"/>
        <color rgb="FFFF0000"/>
        <rFont val="Calibri"/>
        <family val="2"/>
        <scheme val="minor"/>
      </rPr>
      <t>Potential</t>
    </r>
    <r>
      <rPr>
        <b/>
        <sz val="11"/>
        <color theme="1"/>
        <rFont val="Calibri"/>
        <family val="2"/>
        <scheme val="minor"/>
      </rPr>
      <t xml:space="preserve"> Percentage CRs Classified as CAQ Based on Keywords:</t>
    </r>
  </si>
  <si>
    <t>Keyword or Phrase</t>
  </si>
  <si>
    <t>Number of CAQ Keywords:</t>
  </si>
  <si>
    <r>
      <rPr>
        <b/>
        <sz val="11"/>
        <color rgb="FFFF0000"/>
        <rFont val="Calibri"/>
        <family val="2"/>
        <scheme val="minor"/>
      </rPr>
      <t>Potential</t>
    </r>
    <r>
      <rPr>
        <b/>
        <sz val="11"/>
        <color theme="1"/>
        <rFont val="Calibri"/>
        <family val="2"/>
        <scheme val="minor"/>
      </rPr>
      <t xml:space="preserve"> Documents Containing CAQ Keywords Usable for Model Training: </t>
    </r>
  </si>
  <si>
    <r>
      <rPr>
        <b/>
        <sz val="11"/>
        <color rgb="FFFF0000"/>
        <rFont val="Calibri"/>
        <family val="2"/>
        <scheme val="minor"/>
      </rPr>
      <t>Potential</t>
    </r>
    <r>
      <rPr>
        <b/>
        <sz val="11"/>
        <color theme="1"/>
        <rFont val="Calibri"/>
        <family val="2"/>
        <scheme val="minor"/>
      </rPr>
      <t xml:space="preserve"> Document Percentage Containing CAQ Keywords Usable for Model Training: </t>
    </r>
  </si>
  <si>
    <t>Average Number of Words per Document:</t>
  </si>
  <si>
    <r>
      <rPr>
        <b/>
        <sz val="11"/>
        <color rgb="FFFF0000"/>
        <rFont val="Calibri"/>
        <family val="2"/>
        <scheme val="minor"/>
      </rPr>
      <t>Potential</t>
    </r>
    <r>
      <rPr>
        <b/>
        <sz val="11"/>
        <color theme="1"/>
        <rFont val="Calibri"/>
        <family val="2"/>
        <scheme val="minor"/>
      </rPr>
      <t xml:space="preserve"> Number of CAQ Keywords with Adequate Frequency (Usable):</t>
    </r>
  </si>
  <si>
    <r>
      <rPr>
        <b/>
        <sz val="11"/>
        <color rgb="FFFF0000"/>
        <rFont val="Calibri"/>
        <family val="2"/>
        <scheme val="minor"/>
      </rPr>
      <t>Potential</t>
    </r>
    <r>
      <rPr>
        <b/>
        <sz val="11"/>
        <color theme="1"/>
        <rFont val="Calibri"/>
        <family val="2"/>
        <scheme val="minor"/>
      </rPr>
      <t xml:space="preserve"> Percentage of CAQ Keywords with Adequate Frequency (Usable):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</si>
</sst>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horizontal="center" vertical="top"/>
    </xf>
    <xf numFmtId="0" fontId="0" fillId="0" borderId="0" xfId="0" applyAlignment="1">
      <alignment vertical="top"/>
    </xf>
    <xf numFmtId="0" fontId="0" fillId="0" borderId="0" xfId="0" applyFill="1" applyAlignment="1">
      <alignment vertical="top"/>
    </xf>
    <xf numFmtId="0" fontId="1" fillId="0" borderId="0" xfId="0" applyFont="1" applyAlignment="1">
      <alignment vertical="top"/>
    </xf>
    <xf numFmtId="0" fontId="0" fillId="0" borderId="0" xfId="0" applyAlignment="1">
      <alignment vertical="top" wrapText="1"/>
    </xf>
    <xf numFmtId="0" fontId="0" fillId="2" borderId="0" xfId="0" applyFill="1" applyAlignment="1">
      <alignment vertical="top"/>
    </xf>
    <xf numFmtId="0" fontId="0" fillId="3" borderId="0" xfId="0" applyFill="1" applyAlignment="1">
      <alignment vertical="top"/>
    </xf>
    <xf numFmtId="0" fontId="0" fillId="0" borderId="0" xfId="0" applyAlignment="1">
      <alignment horizontal="right" vertical="top"/>
    </xf>
    <xf numFmtId="0" fontId="4" fillId="0" borderId="0" xfId="0" applyFont="1" applyAlignment="1">
      <alignment vertical="top"/>
    </xf>
    <xf numFmtId="0" fontId="5" fillId="0" borderId="0" xfId="0" applyFont="1" applyAlignment="1">
      <alignment vertical="top"/>
    </xf>
    <xf numFmtId="3" fontId="0" fillId="0" borderId="0" xfId="0" applyNumberFormat="1" applyAlignment="1">
      <alignment vertical="top"/>
    </xf>
    <xf numFmtId="14" fontId="0" fillId="0" borderId="0" xfId="0" applyNumberFormat="1" applyAlignment="1">
      <alignment vertical="top"/>
    </xf>
    <xf numFmtId="1" fontId="0" fillId="0" borderId="0" xfId="0" applyNumberFormat="1" applyAlignment="1">
      <alignment vertical="top"/>
    </xf>
    <xf numFmtId="3" fontId="4" fillId="0" borderId="0" xfId="0" applyNumberFormat="1" applyFont="1" applyAlignment="1">
      <alignment vertical="top"/>
    </xf>
    <xf numFmtId="9" fontId="0" fillId="0" borderId="0" xfId="0" applyNumberFormat="1" applyAlignment="1">
      <alignment vertical="top"/>
    </xf>
    <xf numFmtId="9" fontId="4" fillId="0" borderId="0" xfId="0" applyNumberFormat="1" applyFont="1" applyAlignment="1">
      <alignment vertical="top"/>
    </xf>
    <xf numFmtId="0" fontId="1" fillId="0" borderId="0" xfId="0" applyFont="1" applyAlignment="1">
      <alignment horizontal="center" vertical="top"/>
    </xf>
    <xf numFmtId="0" fontId="0" fillId="4" borderId="0" xfId="0" applyFill="1" applyAlignment="1">
      <alignment vertical="top"/>
    </xf>
    <xf numFmtId="0" fontId="0" fillId="5" borderId="0" xfId="0" applyFill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6BA60-C631-40ED-A783-7B1A508A58A0}">
  <dimension ref="A1:C35"/>
  <sheetViews>
    <sheetView workbookViewId="0">
      <selection activeCell="A15" sqref="A15"/>
    </sheetView>
  </sheetViews>
  <sheetFormatPr defaultRowHeight="15" x14ac:dyDescent="0.25"/>
  <cols>
    <col min="1" max="1" width="39.5703125" bestFit="1" customWidth="1"/>
    <col min="2" max="2" width="12" customWidth="1"/>
    <col min="3" max="3" width="9.42578125" customWidth="1"/>
  </cols>
  <sheetData>
    <row r="1" spans="1:3" ht="18.75" x14ac:dyDescent="0.25">
      <c r="A1" s="1" t="s">
        <v>49</v>
      </c>
      <c r="B1" s="1" t="s">
        <v>143</v>
      </c>
      <c r="C1" s="1"/>
    </row>
    <row r="2" spans="1:3" x14ac:dyDescent="0.25">
      <c r="A2" s="2" t="s">
        <v>142</v>
      </c>
      <c r="B2" s="6" t="s">
        <v>144</v>
      </c>
      <c r="C2" s="2"/>
    </row>
    <row r="3" spans="1:3" x14ac:dyDescent="0.25">
      <c r="A3" s="2" t="s">
        <v>50</v>
      </c>
      <c r="B3" s="7" t="s">
        <v>145</v>
      </c>
      <c r="C3" s="2"/>
    </row>
    <row r="4" spans="1:3" x14ac:dyDescent="0.25">
      <c r="A4" s="2" t="s">
        <v>51</v>
      </c>
      <c r="B4" s="7" t="s">
        <v>145</v>
      </c>
      <c r="C4" s="2"/>
    </row>
    <row r="5" spans="1:3" x14ac:dyDescent="0.25">
      <c r="A5" s="2" t="s">
        <v>52</v>
      </c>
      <c r="B5" s="7" t="s">
        <v>145</v>
      </c>
      <c r="C5" s="2"/>
    </row>
    <row r="6" spans="1:3" x14ac:dyDescent="0.25">
      <c r="A6" s="2" t="s">
        <v>53</v>
      </c>
      <c r="B6" s="7" t="s">
        <v>145</v>
      </c>
      <c r="C6" s="2"/>
    </row>
    <row r="7" spans="1:3" x14ac:dyDescent="0.25">
      <c r="A7" s="3" t="s">
        <v>54</v>
      </c>
      <c r="B7" s="7" t="s">
        <v>145</v>
      </c>
      <c r="C7" s="2"/>
    </row>
    <row r="8" spans="1:3" x14ac:dyDescent="0.25">
      <c r="A8" s="2" t="s">
        <v>146</v>
      </c>
      <c r="B8" s="6" t="s">
        <v>144</v>
      </c>
      <c r="C8" s="2"/>
    </row>
    <row r="9" spans="1:3" x14ac:dyDescent="0.25">
      <c r="A9" s="2" t="s">
        <v>55</v>
      </c>
      <c r="B9" s="7" t="s">
        <v>145</v>
      </c>
      <c r="C9" s="2"/>
    </row>
    <row r="10" spans="1:3" x14ac:dyDescent="0.25">
      <c r="A10" s="2" t="s">
        <v>56</v>
      </c>
      <c r="B10" s="7" t="s">
        <v>145</v>
      </c>
      <c r="C10" s="2"/>
    </row>
    <row r="11" spans="1:3" x14ac:dyDescent="0.25">
      <c r="A11" s="2" t="s">
        <v>57</v>
      </c>
      <c r="B11" s="7" t="s">
        <v>145</v>
      </c>
      <c r="C11" s="2"/>
    </row>
    <row r="12" spans="1:3" x14ac:dyDescent="0.25">
      <c r="A12" s="2" t="s">
        <v>58</v>
      </c>
      <c r="B12" s="7" t="s">
        <v>145</v>
      </c>
      <c r="C12" s="2"/>
    </row>
    <row r="13" spans="1:3" x14ac:dyDescent="0.25">
      <c r="A13" s="2" t="s">
        <v>59</v>
      </c>
      <c r="B13" s="7" t="s">
        <v>145</v>
      </c>
      <c r="C13" s="2"/>
    </row>
    <row r="14" spans="1:3" x14ac:dyDescent="0.25">
      <c r="A14" s="2" t="s">
        <v>60</v>
      </c>
      <c r="B14" s="7" t="s">
        <v>145</v>
      </c>
      <c r="C14" s="2"/>
    </row>
    <row r="15" spans="1:3" x14ac:dyDescent="0.25">
      <c r="A15" s="2"/>
      <c r="B15" s="2"/>
      <c r="C15" s="2"/>
    </row>
    <row r="16" spans="1:3" x14ac:dyDescent="0.25">
      <c r="A16" s="2"/>
      <c r="B16" s="2"/>
      <c r="C16" s="2"/>
    </row>
    <row r="17" spans="1:3" x14ac:dyDescent="0.25">
      <c r="A17" s="2"/>
      <c r="B17" s="2"/>
      <c r="C17" s="2"/>
    </row>
    <row r="18" spans="1:3" x14ac:dyDescent="0.25">
      <c r="A18" s="2"/>
      <c r="B18" s="2"/>
      <c r="C18" s="2"/>
    </row>
    <row r="19" spans="1:3" x14ac:dyDescent="0.25">
      <c r="A19" s="2"/>
      <c r="B19" s="2"/>
      <c r="C19" s="2"/>
    </row>
    <row r="20" spans="1:3" x14ac:dyDescent="0.25">
      <c r="A20" s="2"/>
      <c r="B20" s="2"/>
      <c r="C20" s="2"/>
    </row>
    <row r="21" spans="1:3" x14ac:dyDescent="0.25">
      <c r="A21" s="2"/>
      <c r="B21" s="2"/>
      <c r="C21" s="2"/>
    </row>
    <row r="22" spans="1:3" x14ac:dyDescent="0.25">
      <c r="A22" s="2"/>
      <c r="B22" s="2"/>
      <c r="C22" s="2"/>
    </row>
    <row r="23" spans="1:3" x14ac:dyDescent="0.25">
      <c r="A23" s="2"/>
      <c r="B23" s="2"/>
      <c r="C23" s="2"/>
    </row>
    <row r="24" spans="1:3" x14ac:dyDescent="0.25">
      <c r="A24" s="2"/>
      <c r="B24" s="2"/>
      <c r="C24" s="2"/>
    </row>
    <row r="25" spans="1:3" x14ac:dyDescent="0.25">
      <c r="A25" s="2"/>
      <c r="B25" s="2"/>
      <c r="C25" s="2"/>
    </row>
    <row r="26" spans="1:3" x14ac:dyDescent="0.25">
      <c r="A26" s="2"/>
      <c r="B26" s="2"/>
      <c r="C26" s="2"/>
    </row>
    <row r="27" spans="1:3" x14ac:dyDescent="0.25">
      <c r="A27" s="2"/>
      <c r="B27" s="2"/>
      <c r="C27" s="2"/>
    </row>
    <row r="28" spans="1:3" x14ac:dyDescent="0.25">
      <c r="A28" s="2"/>
      <c r="B28" s="2"/>
      <c r="C28" s="2"/>
    </row>
    <row r="29" spans="1:3" x14ac:dyDescent="0.25">
      <c r="A29" s="2"/>
      <c r="B29" s="2"/>
      <c r="C29" s="2"/>
    </row>
    <row r="30" spans="1:3" x14ac:dyDescent="0.25">
      <c r="A30" s="2"/>
      <c r="B30" s="2"/>
      <c r="C30" s="2"/>
    </row>
    <row r="31" spans="1:3" x14ac:dyDescent="0.25">
      <c r="A31" s="2"/>
      <c r="B31" s="2"/>
      <c r="C31" s="2"/>
    </row>
    <row r="32" spans="1:3" x14ac:dyDescent="0.25">
      <c r="A32" s="2"/>
      <c r="B32" s="2"/>
      <c r="C32" s="2"/>
    </row>
    <row r="33" spans="1:3" x14ac:dyDescent="0.25">
      <c r="A33" s="2"/>
      <c r="B33" s="2"/>
      <c r="C33" s="2"/>
    </row>
    <row r="34" spans="1:3" x14ac:dyDescent="0.25">
      <c r="A34" s="2"/>
      <c r="B34" s="2"/>
      <c r="C34" s="2"/>
    </row>
    <row r="35" spans="1:3" x14ac:dyDescent="0.25">
      <c r="A35" s="2"/>
      <c r="B35" s="2"/>
      <c r="C35" s="2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90D66-1591-4D27-971C-F7B8C91AB8A8}">
  <dimension ref="A1:J40"/>
  <sheetViews>
    <sheetView tabSelected="1" workbookViewId="0">
      <selection activeCell="I21" sqref="I21"/>
    </sheetView>
  </sheetViews>
  <sheetFormatPr defaultRowHeight="15" x14ac:dyDescent="0.25"/>
  <cols>
    <col min="1" max="1" width="38.5703125" style="2" customWidth="1"/>
    <col min="2" max="2" width="37.7109375" style="2" bestFit="1" customWidth="1"/>
    <col min="3" max="3" width="23.140625" style="2" bestFit="1" customWidth="1"/>
    <col min="4" max="8" width="9.140625" style="2"/>
    <col min="9" max="9" width="78.85546875" style="2" bestFit="1" customWidth="1"/>
    <col min="10" max="10" width="10.7109375" style="2" bestFit="1" customWidth="1"/>
    <col min="11" max="11" width="48" style="2" customWidth="1"/>
    <col min="12" max="16384" width="9.140625" style="2"/>
  </cols>
  <sheetData>
    <row r="1" spans="1:10" ht="18.75" x14ac:dyDescent="0.25">
      <c r="A1" s="1" t="s">
        <v>166</v>
      </c>
      <c r="B1" s="1" t="s">
        <v>48</v>
      </c>
      <c r="C1" s="1" t="s">
        <v>48</v>
      </c>
      <c r="D1" s="17" t="s">
        <v>153</v>
      </c>
      <c r="E1" s="17"/>
      <c r="F1" s="17"/>
    </row>
    <row r="2" spans="1:10" x14ac:dyDescent="0.25">
      <c r="A2" s="2" t="s">
        <v>0</v>
      </c>
      <c r="D2" s="18">
        <v>57</v>
      </c>
      <c r="I2" s="10" t="s">
        <v>156</v>
      </c>
      <c r="J2" s="11">
        <v>11226</v>
      </c>
    </row>
    <row r="3" spans="1:10" x14ac:dyDescent="0.25">
      <c r="A3" s="2" t="s">
        <v>1</v>
      </c>
      <c r="D3" s="2">
        <v>1</v>
      </c>
      <c r="I3" s="10" t="s">
        <v>155</v>
      </c>
      <c r="J3" s="2">
        <v>490</v>
      </c>
    </row>
    <row r="4" spans="1:10" x14ac:dyDescent="0.25">
      <c r="A4" s="2" t="s">
        <v>2</v>
      </c>
      <c r="D4" s="2">
        <v>2</v>
      </c>
      <c r="I4" s="10" t="s">
        <v>157</v>
      </c>
      <c r="J4" s="12">
        <v>43327</v>
      </c>
    </row>
    <row r="5" spans="1:10" x14ac:dyDescent="0.25">
      <c r="A5" s="2" t="s">
        <v>3</v>
      </c>
      <c r="B5" s="2" t="s">
        <v>147</v>
      </c>
      <c r="D5" s="2">
        <v>4</v>
      </c>
      <c r="E5" s="8" t="s">
        <v>148</v>
      </c>
      <c r="I5" s="10" t="s">
        <v>154</v>
      </c>
      <c r="J5" s="2">
        <v>490</v>
      </c>
    </row>
    <row r="6" spans="1:10" x14ac:dyDescent="0.25">
      <c r="A6" s="2" t="s">
        <v>4</v>
      </c>
      <c r="D6" s="2">
        <v>8</v>
      </c>
      <c r="I6" s="10" t="s">
        <v>158</v>
      </c>
      <c r="J6" s="12">
        <v>43816</v>
      </c>
    </row>
    <row r="7" spans="1:10" x14ac:dyDescent="0.25">
      <c r="A7" s="3" t="s">
        <v>5</v>
      </c>
      <c r="B7" s="3" t="s">
        <v>6</v>
      </c>
      <c r="D7" s="18">
        <v>101</v>
      </c>
      <c r="E7" s="18">
        <v>6</v>
      </c>
      <c r="I7" s="10" t="s">
        <v>159</v>
      </c>
      <c r="J7" s="13">
        <f>J2/J5</f>
        <v>22.910204081632653</v>
      </c>
    </row>
    <row r="8" spans="1:10" x14ac:dyDescent="0.25">
      <c r="A8" s="2" t="s">
        <v>7</v>
      </c>
      <c r="D8" s="18">
        <v>49</v>
      </c>
      <c r="I8" s="10" t="s">
        <v>161</v>
      </c>
      <c r="J8" s="9">
        <v>517</v>
      </c>
    </row>
    <row r="9" spans="1:10" x14ac:dyDescent="0.25">
      <c r="A9" s="2" t="s">
        <v>8</v>
      </c>
      <c r="B9" s="2" t="s">
        <v>9</v>
      </c>
      <c r="D9" s="2">
        <v>0</v>
      </c>
      <c r="E9" s="2">
        <v>0</v>
      </c>
      <c r="I9" s="10" t="s">
        <v>165</v>
      </c>
      <c r="J9" s="16">
        <f>J8/J10</f>
        <v>0.16807542262678804</v>
      </c>
    </row>
    <row r="10" spans="1:10" x14ac:dyDescent="0.25">
      <c r="A10" s="2" t="s">
        <v>10</v>
      </c>
      <c r="D10" s="2">
        <v>1</v>
      </c>
      <c r="I10" s="10" t="s">
        <v>160</v>
      </c>
      <c r="J10" s="11">
        <v>3076</v>
      </c>
    </row>
    <row r="11" spans="1:10" x14ac:dyDescent="0.25">
      <c r="A11" s="2" t="s">
        <v>11</v>
      </c>
      <c r="B11" s="2" t="s">
        <v>12</v>
      </c>
      <c r="D11" s="19">
        <v>10</v>
      </c>
      <c r="E11" s="19">
        <v>2</v>
      </c>
      <c r="I11" s="10" t="s">
        <v>163</v>
      </c>
      <c r="J11" s="15">
        <f>J10/J2</f>
        <v>0.27400676999821844</v>
      </c>
    </row>
    <row r="12" spans="1:10" x14ac:dyDescent="0.25">
      <c r="A12" s="2" t="s">
        <v>149</v>
      </c>
      <c r="B12" s="2" t="s">
        <v>13</v>
      </c>
      <c r="D12" s="2">
        <v>3</v>
      </c>
      <c r="E12" s="2">
        <v>1</v>
      </c>
      <c r="I12" s="10" t="s">
        <v>162</v>
      </c>
      <c r="J12" s="14">
        <f>J10-J8</f>
        <v>2559</v>
      </c>
    </row>
    <row r="13" spans="1:10" x14ac:dyDescent="0.25">
      <c r="A13" s="2" t="s">
        <v>14</v>
      </c>
      <c r="D13" s="18">
        <v>48</v>
      </c>
      <c r="I13" s="10" t="s">
        <v>164</v>
      </c>
      <c r="J13" s="16">
        <f>(J10-J8)/J10</f>
        <v>0.83192457737321202</v>
      </c>
    </row>
    <row r="14" spans="1:10" x14ac:dyDescent="0.25">
      <c r="A14" s="2" t="s">
        <v>15</v>
      </c>
      <c r="D14" s="2">
        <v>4</v>
      </c>
      <c r="I14" s="10" t="s">
        <v>167</v>
      </c>
      <c r="J14" s="2">
        <v>34</v>
      </c>
    </row>
    <row r="15" spans="1:10" x14ac:dyDescent="0.25">
      <c r="A15" s="2" t="s">
        <v>16</v>
      </c>
      <c r="D15" s="2">
        <v>0</v>
      </c>
      <c r="I15" s="10" t="s">
        <v>171</v>
      </c>
      <c r="J15" s="2">
        <v>14</v>
      </c>
    </row>
    <row r="16" spans="1:10" x14ac:dyDescent="0.25">
      <c r="A16" s="2" t="s">
        <v>17</v>
      </c>
      <c r="D16" s="2">
        <v>0</v>
      </c>
      <c r="I16" s="10" t="s">
        <v>172</v>
      </c>
      <c r="J16" s="16">
        <f>J15/J14</f>
        <v>0.41176470588235292</v>
      </c>
    </row>
    <row r="17" spans="1:10" x14ac:dyDescent="0.25">
      <c r="A17" s="2" t="s">
        <v>18</v>
      </c>
      <c r="B17" s="2" t="s">
        <v>19</v>
      </c>
      <c r="D17" s="2">
        <v>1</v>
      </c>
      <c r="E17" s="2">
        <v>0</v>
      </c>
      <c r="I17" s="10" t="s">
        <v>168</v>
      </c>
      <c r="J17" s="9">
        <v>484</v>
      </c>
    </row>
    <row r="18" spans="1:10" x14ac:dyDescent="0.25">
      <c r="A18" s="2" t="s">
        <v>20</v>
      </c>
      <c r="D18" s="2">
        <v>0</v>
      </c>
      <c r="I18" s="10" t="s">
        <v>169</v>
      </c>
      <c r="J18" s="16">
        <f>J17/J10</f>
        <v>0.15734720416124837</v>
      </c>
    </row>
    <row r="19" spans="1:10" x14ac:dyDescent="0.25">
      <c r="A19" s="2" t="s">
        <v>21</v>
      </c>
      <c r="B19" s="9" t="s">
        <v>150</v>
      </c>
      <c r="D19" s="2">
        <v>0</v>
      </c>
      <c r="E19" s="8" t="s">
        <v>148</v>
      </c>
    </row>
    <row r="20" spans="1:10" x14ac:dyDescent="0.25">
      <c r="A20" s="2" t="s">
        <v>22</v>
      </c>
      <c r="B20" s="2" t="s">
        <v>23</v>
      </c>
      <c r="C20" s="9" t="s">
        <v>151</v>
      </c>
      <c r="D20" s="18">
        <v>0</v>
      </c>
      <c r="E20" s="18">
        <v>19</v>
      </c>
      <c r="F20" s="18">
        <v>5</v>
      </c>
      <c r="I20" s="2" t="s">
        <v>170</v>
      </c>
    </row>
    <row r="21" spans="1:10" x14ac:dyDescent="0.25">
      <c r="A21" s="2" t="s">
        <v>24</v>
      </c>
      <c r="B21" s="2" t="s">
        <v>25</v>
      </c>
      <c r="D21" s="2">
        <v>0</v>
      </c>
      <c r="E21" s="2">
        <v>2</v>
      </c>
    </row>
    <row r="22" spans="1:10" x14ac:dyDescent="0.25">
      <c r="A22" s="2" t="s">
        <v>26</v>
      </c>
      <c r="B22" s="2" t="s">
        <v>27</v>
      </c>
      <c r="C22" s="2" t="s">
        <v>28</v>
      </c>
      <c r="D22" s="18">
        <v>5</v>
      </c>
      <c r="E22" s="18">
        <v>5</v>
      </c>
      <c r="F22" s="18">
        <v>0</v>
      </c>
    </row>
    <row r="23" spans="1:10" x14ac:dyDescent="0.25">
      <c r="A23" s="2" t="s">
        <v>29</v>
      </c>
      <c r="B23" s="2" t="s">
        <v>30</v>
      </c>
      <c r="C23" s="2" t="s">
        <v>28</v>
      </c>
      <c r="D23" s="18">
        <v>6</v>
      </c>
      <c r="E23" s="18">
        <v>28</v>
      </c>
      <c r="F23" s="18">
        <v>0</v>
      </c>
    </row>
    <row r="24" spans="1:10" x14ac:dyDescent="0.25">
      <c r="A24" s="2" t="s">
        <v>31</v>
      </c>
      <c r="B24" s="2" t="s">
        <v>32</v>
      </c>
      <c r="D24" s="18">
        <v>26</v>
      </c>
      <c r="E24" s="2">
        <v>0</v>
      </c>
    </row>
    <row r="25" spans="1:10" x14ac:dyDescent="0.25">
      <c r="A25" s="2" t="s">
        <v>33</v>
      </c>
      <c r="B25" s="2" t="s">
        <v>34</v>
      </c>
      <c r="D25" s="18">
        <v>17</v>
      </c>
      <c r="E25" s="18">
        <v>11</v>
      </c>
    </row>
    <row r="26" spans="1:10" x14ac:dyDescent="0.25">
      <c r="A26" s="2" t="s">
        <v>35</v>
      </c>
      <c r="B26" s="2" t="s">
        <v>36</v>
      </c>
      <c r="D26" s="18">
        <v>34</v>
      </c>
      <c r="E26" s="18">
        <v>22</v>
      </c>
    </row>
    <row r="27" spans="1:10" x14ac:dyDescent="0.25">
      <c r="A27" s="2" t="s">
        <v>37</v>
      </c>
      <c r="D27" s="2">
        <v>2</v>
      </c>
    </row>
    <row r="28" spans="1:10" x14ac:dyDescent="0.25">
      <c r="A28" s="2" t="s">
        <v>38</v>
      </c>
      <c r="D28" s="2">
        <v>1</v>
      </c>
    </row>
    <row r="29" spans="1:10" x14ac:dyDescent="0.25">
      <c r="A29" s="2" t="s">
        <v>39</v>
      </c>
      <c r="D29" s="2">
        <v>0</v>
      </c>
    </row>
    <row r="30" spans="1:10" x14ac:dyDescent="0.25">
      <c r="A30" s="2" t="s">
        <v>40</v>
      </c>
      <c r="B30" s="2" t="s">
        <v>41</v>
      </c>
      <c r="D30" s="2">
        <v>0</v>
      </c>
      <c r="E30" s="2">
        <v>2</v>
      </c>
    </row>
    <row r="31" spans="1:10" x14ac:dyDescent="0.25">
      <c r="A31" s="2" t="s">
        <v>42</v>
      </c>
      <c r="B31" s="2" t="s">
        <v>43</v>
      </c>
      <c r="D31" s="18">
        <v>15</v>
      </c>
      <c r="E31" s="2">
        <v>0</v>
      </c>
    </row>
    <row r="32" spans="1:10" x14ac:dyDescent="0.25">
      <c r="A32" s="2" t="s">
        <v>44</v>
      </c>
      <c r="D32" s="18">
        <v>9</v>
      </c>
    </row>
    <row r="33" spans="1:4" x14ac:dyDescent="0.25">
      <c r="A33" s="2" t="s">
        <v>46</v>
      </c>
      <c r="D33" s="8" t="s">
        <v>148</v>
      </c>
    </row>
    <row r="34" spans="1:4" x14ac:dyDescent="0.25">
      <c r="A34" s="2" t="s">
        <v>47</v>
      </c>
      <c r="D34" s="18">
        <v>9</v>
      </c>
    </row>
    <row r="35" spans="1:4" x14ac:dyDescent="0.25">
      <c r="A35" s="2" t="s">
        <v>45</v>
      </c>
      <c r="D35" s="2">
        <v>1</v>
      </c>
    </row>
    <row r="36" spans="1:4" x14ac:dyDescent="0.25">
      <c r="D36" s="10">
        <f>_xlfn.STDEV.P(D2:D35)</f>
        <v>21.845311415816312</v>
      </c>
    </row>
    <row r="37" spans="1:4" x14ac:dyDescent="0.25">
      <c r="D37" s="10">
        <f>AVERAGE(D2:D35)</f>
        <v>12.545454545454545</v>
      </c>
    </row>
    <row r="38" spans="1:4" x14ac:dyDescent="0.25">
      <c r="A38" s="2" t="s">
        <v>152</v>
      </c>
      <c r="D38" s="10">
        <f>MEDIAN(D2:D35)</f>
        <v>3</v>
      </c>
    </row>
    <row r="39" spans="1:4" x14ac:dyDescent="0.25">
      <c r="D39" s="10">
        <f>KURT(D2:D35)</f>
        <v>7.4497201062818696</v>
      </c>
    </row>
    <row r="40" spans="1:4" x14ac:dyDescent="0.25">
      <c r="D40" s="10">
        <f>_xlfn.SKEW.P(D2:D35)</f>
        <v>2.4839169691817897</v>
      </c>
    </row>
  </sheetData>
  <mergeCells count="1">
    <mergeCell ref="D1:F1"/>
  </mergeCells>
  <pageMargins left="0.7" right="0.7" top="0.75" bottom="0.75" header="0.3" footer="0.3"/>
  <pageSetup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CBA3D-4C2B-44EB-9B7C-6B8EABEB500A}">
  <dimension ref="A1:A12"/>
  <sheetViews>
    <sheetView workbookViewId="0">
      <selection activeCell="A13" sqref="A13"/>
    </sheetView>
  </sheetViews>
  <sheetFormatPr defaultRowHeight="15" x14ac:dyDescent="0.25"/>
  <cols>
    <col min="1" max="1" width="50" bestFit="1" customWidth="1"/>
  </cols>
  <sheetData>
    <row r="1" spans="1:1" ht="18.75" x14ac:dyDescent="0.25">
      <c r="A1" s="1" t="s">
        <v>49</v>
      </c>
    </row>
    <row r="2" spans="1:1" x14ac:dyDescent="0.25">
      <c r="A2" t="s">
        <v>61</v>
      </c>
    </row>
    <row r="3" spans="1:1" x14ac:dyDescent="0.25">
      <c r="A3" t="s">
        <v>62</v>
      </c>
    </row>
    <row r="4" spans="1:1" x14ac:dyDescent="0.25">
      <c r="A4" t="s">
        <v>63</v>
      </c>
    </row>
    <row r="5" spans="1:1" x14ac:dyDescent="0.25">
      <c r="A5" t="s">
        <v>64</v>
      </c>
    </row>
    <row r="6" spans="1:1" x14ac:dyDescent="0.25">
      <c r="A6" t="s">
        <v>65</v>
      </c>
    </row>
    <row r="7" spans="1:1" x14ac:dyDescent="0.25">
      <c r="A7" t="s">
        <v>66</v>
      </c>
    </row>
    <row r="8" spans="1:1" x14ac:dyDescent="0.25">
      <c r="A8" t="s">
        <v>67</v>
      </c>
    </row>
    <row r="9" spans="1:1" x14ac:dyDescent="0.25">
      <c r="A9" t="s">
        <v>68</v>
      </c>
    </row>
    <row r="10" spans="1:1" x14ac:dyDescent="0.25">
      <c r="A10" t="s">
        <v>69</v>
      </c>
    </row>
    <row r="11" spans="1:1" x14ac:dyDescent="0.25">
      <c r="A11" t="s">
        <v>70</v>
      </c>
    </row>
    <row r="12" spans="1:1" x14ac:dyDescent="0.25">
      <c r="A12" t="s">
        <v>71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96F01-EDB2-4D1A-A6F5-AAF9797443FC}">
  <dimension ref="A1:H28"/>
  <sheetViews>
    <sheetView workbookViewId="0">
      <selection activeCell="G2" sqref="G2"/>
    </sheetView>
  </sheetViews>
  <sheetFormatPr defaultRowHeight="15" x14ac:dyDescent="0.25"/>
  <cols>
    <col min="1" max="1" width="39.5703125" style="2" bestFit="1" customWidth="1"/>
    <col min="2" max="2" width="30" style="2" bestFit="1" customWidth="1"/>
    <col min="3" max="3" width="43.7109375" style="2" bestFit="1" customWidth="1"/>
    <col min="4" max="4" width="41.7109375" style="2" bestFit="1" customWidth="1"/>
    <col min="5" max="6" width="41.7109375" style="2" customWidth="1"/>
    <col min="7" max="7" width="42" style="2" bestFit="1" customWidth="1"/>
    <col min="8" max="8" width="52.7109375" style="2" bestFit="1" customWidth="1"/>
    <col min="9" max="16384" width="9.140625" style="2"/>
  </cols>
  <sheetData>
    <row r="1" spans="1:8" ht="18.75" x14ac:dyDescent="0.25">
      <c r="A1" s="1" t="s">
        <v>72</v>
      </c>
      <c r="B1" s="1" t="s">
        <v>79</v>
      </c>
      <c r="C1" s="1" t="s">
        <v>93</v>
      </c>
      <c r="D1" s="1" t="s">
        <v>110</v>
      </c>
      <c r="E1" s="1" t="s">
        <v>124</v>
      </c>
      <c r="F1" s="1" t="s">
        <v>125</v>
      </c>
      <c r="G1" s="1" t="s">
        <v>113</v>
      </c>
      <c r="H1" s="1" t="s">
        <v>115</v>
      </c>
    </row>
    <row r="2" spans="1:8" ht="90" x14ac:dyDescent="0.25">
      <c r="A2" s="2" t="s">
        <v>73</v>
      </c>
      <c r="B2" s="2" t="s">
        <v>80</v>
      </c>
      <c r="C2" s="4" t="s">
        <v>82</v>
      </c>
      <c r="D2" s="2" t="s">
        <v>111</v>
      </c>
      <c r="E2" s="2" t="s">
        <v>126</v>
      </c>
      <c r="F2" s="2" t="s">
        <v>128</v>
      </c>
      <c r="G2" s="5" t="s">
        <v>114</v>
      </c>
      <c r="H2" s="2" t="s">
        <v>116</v>
      </c>
    </row>
    <row r="3" spans="1:8" x14ac:dyDescent="0.25">
      <c r="A3" s="2" t="s">
        <v>74</v>
      </c>
      <c r="B3" s="2" t="s">
        <v>81</v>
      </c>
      <c r="C3" s="2" t="s">
        <v>83</v>
      </c>
      <c r="D3" s="2" t="s">
        <v>112</v>
      </c>
      <c r="E3" s="2" t="s">
        <v>127</v>
      </c>
      <c r="F3" s="2" t="s">
        <v>129</v>
      </c>
      <c r="H3" s="2" t="s">
        <v>117</v>
      </c>
    </row>
    <row r="4" spans="1:8" x14ac:dyDescent="0.25">
      <c r="A4" s="2" t="s">
        <v>75</v>
      </c>
      <c r="C4" s="2" t="s">
        <v>84</v>
      </c>
      <c r="F4" s="2" t="s">
        <v>130</v>
      </c>
      <c r="H4" s="2" t="s">
        <v>118</v>
      </c>
    </row>
    <row r="5" spans="1:8" x14ac:dyDescent="0.25">
      <c r="A5" s="2" t="s">
        <v>76</v>
      </c>
      <c r="C5" s="2" t="s">
        <v>85</v>
      </c>
      <c r="F5" s="2" t="s">
        <v>131</v>
      </c>
      <c r="H5" s="2" t="s">
        <v>119</v>
      </c>
    </row>
    <row r="6" spans="1:8" x14ac:dyDescent="0.25">
      <c r="A6" s="2" t="s">
        <v>77</v>
      </c>
      <c r="C6" s="2" t="s">
        <v>86</v>
      </c>
      <c r="F6" s="2" t="s">
        <v>132</v>
      </c>
      <c r="H6" s="2" t="s">
        <v>120</v>
      </c>
    </row>
    <row r="7" spans="1:8" x14ac:dyDescent="0.25">
      <c r="A7" s="2" t="s">
        <v>78</v>
      </c>
      <c r="C7" s="2" t="s">
        <v>87</v>
      </c>
      <c r="F7" s="2" t="s">
        <v>133</v>
      </c>
      <c r="H7" s="2" t="s">
        <v>121</v>
      </c>
    </row>
    <row r="8" spans="1:8" x14ac:dyDescent="0.25">
      <c r="C8" s="2" t="s">
        <v>88</v>
      </c>
      <c r="F8" s="2" t="s">
        <v>134</v>
      </c>
      <c r="H8" s="2" t="s">
        <v>122</v>
      </c>
    </row>
    <row r="9" spans="1:8" x14ac:dyDescent="0.25">
      <c r="C9" s="2" t="s">
        <v>89</v>
      </c>
      <c r="F9" s="2" t="s">
        <v>135</v>
      </c>
      <c r="H9" s="2" t="s">
        <v>123</v>
      </c>
    </row>
    <row r="10" spans="1:8" x14ac:dyDescent="0.25">
      <c r="C10" s="2" t="s">
        <v>90</v>
      </c>
      <c r="F10" s="2" t="s">
        <v>136</v>
      </c>
    </row>
    <row r="11" spans="1:8" x14ac:dyDescent="0.25">
      <c r="C11" s="2" t="s">
        <v>91</v>
      </c>
      <c r="F11" s="2" t="s">
        <v>137</v>
      </c>
    </row>
    <row r="12" spans="1:8" x14ac:dyDescent="0.25">
      <c r="C12" s="2" t="s">
        <v>92</v>
      </c>
      <c r="F12" s="2" t="s">
        <v>138</v>
      </c>
    </row>
    <row r="13" spans="1:8" x14ac:dyDescent="0.25">
      <c r="C13" s="2" t="s">
        <v>94</v>
      </c>
      <c r="F13" s="2" t="s">
        <v>139</v>
      </c>
    </row>
    <row r="14" spans="1:8" x14ac:dyDescent="0.25">
      <c r="C14" s="2" t="s">
        <v>95</v>
      </c>
      <c r="F14" s="2" t="s">
        <v>140</v>
      </c>
    </row>
    <row r="15" spans="1:8" x14ac:dyDescent="0.25">
      <c r="C15" s="2" t="s">
        <v>96</v>
      </c>
      <c r="F15" s="2" t="s">
        <v>141</v>
      </c>
    </row>
    <row r="16" spans="1:8" x14ac:dyDescent="0.25">
      <c r="C16" s="2" t="s">
        <v>97</v>
      </c>
    </row>
    <row r="17" spans="3:3" x14ac:dyDescent="0.25">
      <c r="C17" s="2" t="s">
        <v>98</v>
      </c>
    </row>
    <row r="18" spans="3:3" ht="18.75" x14ac:dyDescent="0.25">
      <c r="C18" s="4" t="s">
        <v>99</v>
      </c>
    </row>
    <row r="19" spans="3:3" ht="30" x14ac:dyDescent="0.25">
      <c r="C19" s="5" t="s">
        <v>100</v>
      </c>
    </row>
    <row r="20" spans="3:3" x14ac:dyDescent="0.25">
      <c r="C20" s="2" t="s">
        <v>101</v>
      </c>
    </row>
    <row r="21" spans="3:3" x14ac:dyDescent="0.25">
      <c r="C21" s="2" t="s">
        <v>102</v>
      </c>
    </row>
    <row r="22" spans="3:3" x14ac:dyDescent="0.25">
      <c r="C22" s="2" t="s">
        <v>103</v>
      </c>
    </row>
    <row r="23" spans="3:3" ht="18.75" x14ac:dyDescent="0.25">
      <c r="C23" s="4" t="s">
        <v>104</v>
      </c>
    </row>
    <row r="24" spans="3:3" ht="30" x14ac:dyDescent="0.25">
      <c r="C24" s="5" t="s">
        <v>105</v>
      </c>
    </row>
    <row r="25" spans="3:3" x14ac:dyDescent="0.25">
      <c r="C25" s="2" t="s">
        <v>106</v>
      </c>
    </row>
    <row r="26" spans="3:3" x14ac:dyDescent="0.25">
      <c r="C26" s="2" t="s">
        <v>107</v>
      </c>
    </row>
    <row r="27" spans="3:3" x14ac:dyDescent="0.25">
      <c r="C27" s="2" t="s">
        <v>108</v>
      </c>
    </row>
    <row r="28" spans="3:3" x14ac:dyDescent="0.25">
      <c r="C28" s="2" t="s">
        <v>109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CAQ Structured Unconditional</vt:lpstr>
      <vt:lpstr> CAQ Unstructured Unconditional</vt:lpstr>
      <vt:lpstr>CAQ Conditional</vt:lpstr>
      <vt:lpstr>Severity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ALLEY</dc:creator>
  <cp:lastModifiedBy>DAVID ALLEY</cp:lastModifiedBy>
  <dcterms:created xsi:type="dcterms:W3CDTF">2019-12-03T22:07:28Z</dcterms:created>
  <dcterms:modified xsi:type="dcterms:W3CDTF">2019-12-19T16:02:22Z</dcterms:modified>
</cp:coreProperties>
</file>