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0" yWindow="0" windowWidth="6810" windowHeight="6570" activeTab="2"/>
  </bookViews>
  <sheets>
    <sheet name="Mau" sheetId="1" r:id="rId1"/>
    <sheet name="Test 1" sheetId="2" r:id="rId2"/>
    <sheet name="Xếp Loại Sinh Viên" sheetId="3" r:id="rId3"/>
    <sheet name="Tính Thuế Thu Nhập" sheetId="4" r:id="rId4"/>
    <sheet name="Tính Lãi suất Tiền gởi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4" l="1"/>
  <c r="D30" i="4"/>
  <c r="D28" i="4"/>
  <c r="D23" i="4"/>
  <c r="D24" i="4"/>
  <c r="D25" i="4"/>
  <c r="D26" i="4"/>
  <c r="D22" i="4"/>
  <c r="D17" i="4"/>
  <c r="D18" i="4"/>
  <c r="D19" i="4"/>
  <c r="D20" i="4"/>
  <c r="D16" i="4"/>
  <c r="D11" i="4"/>
  <c r="D12" i="4"/>
  <c r="D13" i="4"/>
  <c r="D14" i="4"/>
  <c r="D10" i="4"/>
  <c r="D22" i="5"/>
  <c r="D21" i="5"/>
  <c r="D19" i="5"/>
  <c r="D16" i="5"/>
  <c r="D17" i="5"/>
  <c r="D18" i="5"/>
  <c r="D15" i="5"/>
  <c r="D10" i="5"/>
  <c r="D11" i="5"/>
  <c r="D12" i="5"/>
  <c r="D13" i="5"/>
  <c r="D9" i="5"/>
  <c r="D5" i="5"/>
  <c r="D6" i="5"/>
  <c r="D7" i="5"/>
  <c r="D4" i="5"/>
</calcChain>
</file>

<file path=xl/sharedStrings.xml><?xml version="1.0" encoding="utf-8"?>
<sst xmlns="http://schemas.openxmlformats.org/spreadsheetml/2006/main" count="210" uniqueCount="66">
  <si>
    <t>Test Case Template</t>
  </si>
  <si>
    <r>
      <t xml:space="preserve">Description: </t>
    </r>
    <r>
      <rPr>
        <b/>
        <sz val="12"/>
        <color rgb="FFFF0000"/>
        <rFont val="Times New Roman"/>
        <family val="1"/>
      </rPr>
      <t>Mô tả test case</t>
    </r>
  </si>
  <si>
    <t>Test Steps</t>
  </si>
  <si>
    <t>Test Data</t>
  </si>
  <si>
    <t>Expected Result</t>
  </si>
  <si>
    <t>Actual Result</t>
  </si>
  <si>
    <t>Status (Pass/Fail)</t>
  </si>
  <si>
    <t>Notes</t>
  </si>
  <si>
    <t>Phải chạy chương trình để điền kết quả thật và cập nhật Test Case</t>
  </si>
  <si>
    <t>Dữ liệu Test</t>
  </si>
  <si>
    <t>Kết quả mong đợi</t>
  </si>
  <si>
    <t>Kết quả thật</t>
  </si>
  <si>
    <t>Kết quả (Pass/Fail)</t>
  </si>
  <si>
    <t>Ghi chú</t>
  </si>
  <si>
    <t>Bước Test</t>
  </si>
  <si>
    <t>…</t>
  </si>
  <si>
    <t>Stt</t>
  </si>
  <si>
    <r>
      <t xml:space="preserve"> </t>
    </r>
    <r>
      <rPr>
        <b/>
        <sz val="14"/>
        <color theme="1"/>
        <rFont val="Times New Roman"/>
        <family val="1"/>
      </rPr>
      <t xml:space="preserve">Project Name:  </t>
    </r>
    <r>
      <rPr>
        <b/>
        <sz val="14"/>
        <color rgb="FFFF0000"/>
        <rFont val="Times New Roman"/>
        <family val="1"/>
      </rPr>
      <t xml:space="preserve"> &lt;Tên bài tập / Lab</t>
    </r>
    <r>
      <rPr>
        <b/>
        <sz val="14"/>
        <color theme="1"/>
        <rFont val="Times New Roman"/>
        <family val="1"/>
      </rPr>
      <t>&gt;</t>
    </r>
  </si>
  <si>
    <r>
      <t xml:space="preserve">Test Case ID: </t>
    </r>
    <r>
      <rPr>
        <b/>
        <sz val="12"/>
        <color rgb="FFFF0000"/>
        <rFont val="Times New Roman"/>
        <family val="1"/>
      </rPr>
      <t>Id Test</t>
    </r>
  </si>
  <si>
    <r>
      <t xml:space="preserve">Test Priority (Low/Medium/High): </t>
    </r>
    <r>
      <rPr>
        <b/>
        <sz val="12"/>
        <color rgb="FFFF0000"/>
        <rFont val="Times New Roman"/>
        <family val="1"/>
      </rPr>
      <t>Độ ưu tiên</t>
    </r>
  </si>
  <si>
    <r>
      <t>Module Name:</t>
    </r>
    <r>
      <rPr>
        <b/>
        <sz val="12"/>
        <color rgb="FFFF0000"/>
        <rFont val="Times New Roman"/>
        <family val="1"/>
      </rPr>
      <t xml:space="preserve"> Module chương trình</t>
    </r>
  </si>
  <si>
    <r>
      <t xml:space="preserve">Test Title: </t>
    </r>
    <r>
      <rPr>
        <b/>
        <sz val="12"/>
        <color rgb="FFFF0000"/>
        <rFont val="Times New Roman"/>
        <family val="1"/>
      </rPr>
      <t>tiêu đề Test</t>
    </r>
  </si>
  <si>
    <r>
      <t xml:space="preserve">Pre-conditions: </t>
    </r>
    <r>
      <rPr>
        <b/>
        <sz val="12"/>
        <color rgb="FFFF0000"/>
        <rFont val="Times New Roman"/>
        <family val="1"/>
      </rPr>
      <t>Điều kiện trước khi Test</t>
    </r>
  </si>
  <si>
    <r>
      <t xml:space="preserve">Post-conditions: </t>
    </r>
    <r>
      <rPr>
        <b/>
        <sz val="12"/>
        <color rgb="FFFF0000"/>
        <rFont val="Times New Roman"/>
        <family val="1"/>
      </rPr>
      <t>Điều kiện sau khi Test</t>
    </r>
  </si>
  <si>
    <t>Kém</t>
  </si>
  <si>
    <t>Fail</t>
  </si>
  <si>
    <t>Pass</t>
  </si>
  <si>
    <t>Trung bình</t>
  </si>
  <si>
    <t>Khá</t>
  </si>
  <si>
    <t>[0, 5): 0, 0.1, 3.0, 4.8, 4.9</t>
  </si>
  <si>
    <t>Giỏi</t>
  </si>
  <si>
    <t>Xuất sắc</t>
  </si>
  <si>
    <t>Không có điểm này</t>
  </si>
  <si>
    <r>
      <t>Test Designed by: 2100008291</t>
    </r>
    <r>
      <rPr>
        <sz val="12"/>
        <color rgb="FFFF0000"/>
        <rFont val="Times New Roman"/>
        <family val="1"/>
      </rPr>
      <t>, Nguyễn Quang Huy</t>
    </r>
  </si>
  <si>
    <t>Test Designed date: 26/06/2024</t>
  </si>
  <si>
    <r>
      <t xml:space="preserve">Test Executed by: </t>
    </r>
    <r>
      <rPr>
        <sz val="12"/>
        <color rgb="FF008000"/>
        <rFont val="Times New Roman"/>
        <family val="1"/>
      </rPr>
      <t>Nguyễn Quang Huy</t>
    </r>
  </si>
  <si>
    <r>
      <t xml:space="preserve">Test Execution date: </t>
    </r>
    <r>
      <rPr>
        <sz val="12"/>
        <color rgb="FF008000"/>
        <rFont val="Times New Roman"/>
        <family val="1"/>
      </rPr>
      <t>26/06/2024</t>
    </r>
  </si>
  <si>
    <r>
      <t>[5, 6)</t>
    </r>
    <r>
      <rPr>
        <sz val="11"/>
        <color theme="1"/>
        <rFont val="Times New Roman"/>
        <family val="1"/>
      </rPr>
      <t>: 5.0, 5.1, 5.5, 5.8, 5.9</t>
    </r>
  </si>
  <si>
    <r>
      <t>[6, 8)</t>
    </r>
    <r>
      <rPr>
        <sz val="11"/>
        <color theme="1"/>
        <rFont val="Times New Roman"/>
        <family val="1"/>
      </rPr>
      <t>: 6.0, 6.1, 7.0, 7.8, 7.9</t>
    </r>
  </si>
  <si>
    <r>
      <t>[8, 9)</t>
    </r>
    <r>
      <rPr>
        <sz val="11"/>
        <color theme="1"/>
        <rFont val="Times New Roman"/>
        <family val="1"/>
      </rPr>
      <t>: 8.0, 8.1, 8.5, 8.8, 8.9</t>
    </r>
  </si>
  <si>
    <r>
      <t>[9, 10]</t>
    </r>
    <r>
      <rPr>
        <sz val="11"/>
        <color theme="1"/>
        <rFont val="Times New Roman"/>
        <family val="1"/>
      </rPr>
      <t>: 9.0, 9.1, 9.5, 9.9, 9.9, 10.0</t>
    </r>
  </si>
  <si>
    <r>
      <t>&lt; 0.0</t>
    </r>
    <r>
      <rPr>
        <sz val="11"/>
        <color theme="1"/>
        <rFont val="Times New Roman"/>
        <family val="1"/>
      </rPr>
      <t>: -0.1</t>
    </r>
  </si>
  <si>
    <r>
      <t>&gt; 10.0</t>
    </r>
    <r>
      <rPr>
        <sz val="11"/>
        <color theme="1"/>
        <rFont val="Times New Roman"/>
        <family val="1"/>
      </rPr>
      <t>: 10.1</t>
    </r>
  </si>
  <si>
    <t>0% thu nhập</t>
  </si>
  <si>
    <t>10% thu nhập</t>
  </si>
  <si>
    <t>20% thu nhập</t>
  </si>
  <si>
    <t>30% thu nhập</t>
  </si>
  <si>
    <t>41% thu nhập</t>
  </si>
  <si>
    <t>thu nhập không hợp lệ</t>
  </si>
  <si>
    <t>[5000, 50000):5000,17500,25000,39500,49000</t>
  </si>
  <si>
    <t>(50000,100000]: 51000,67000,81000,93000,100000</t>
  </si>
  <si>
    <t>(100000,500000]:100001,275000,350000,460000,500000</t>
  </si>
  <si>
    <t>Mốc dưới</t>
  </si>
  <si>
    <t>Mốc Trên</t>
  </si>
  <si>
    <t>[0,5000): 0,2,2500,3000,4900</t>
  </si>
  <si>
    <t>&gt;500000:600000,750000,999999,1000000</t>
  </si>
  <si>
    <t>Lãi suất 2%</t>
  </si>
  <si>
    <t xml:space="preserve"> </t>
  </si>
  <si>
    <t>Lãi suất 5%</t>
  </si>
  <si>
    <t>Lãi suất 6.5%</t>
  </si>
  <si>
    <t>Lãi suất 9%</t>
  </si>
  <si>
    <t>[100 - 10000]: 100,1000,4000,10000</t>
  </si>
  <si>
    <t>(10000 - 100000]:12000,20000,50000,85000,100000</t>
  </si>
  <si>
    <t xml:space="preserve">(100000 - 1000000]:150000,350000,500000,900000,1000000            </t>
  </si>
  <si>
    <t>&gt;1000000:1000001,2000000</t>
  </si>
  <si>
    <t>Tiền Không hợp lệ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</si>
</sst>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rgb="FF008000"/>
      <name val="Times New Roman"/>
      <family val="1"/>
    </font>
    <font>
      <sz val="9"/>
      <color theme="1"/>
      <name val="Times New Roman"/>
      <family val="1"/>
    </font>
    <font>
      <b/>
      <sz val="14"/>
      <color rgb="FFFF0000"/>
      <name val="Times New Roman"/>
      <family val="1"/>
    </font>
    <font>
      <sz val="12"/>
      <color rgb="FFFF0000"/>
      <name val="Times New Roman"/>
      <family val="1"/>
    </font>
    <font>
      <b/>
      <sz val="12"/>
      <color rgb="FFFF0000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</font>
    <font>
      <u/>
      <sz val="11"/>
      <color theme="10"/>
      <name val="Times New Roman"/>
      <family val="1"/>
    </font>
    <font>
      <sz val="11"/>
      <color rgb="FFFF0000"/>
      <name val="Times New Roman"/>
      <family val="1"/>
    </font>
    <font>
      <sz val="13"/>
      <color theme="1"/>
      <name val="Times New Roman"/>
      <family val="1"/>
    </font>
    <font>
      <b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9">
    <xf numFmtId="0" fontId="0" fillId="0" borderId="0" xfId="0"/>
    <xf numFmtId="0" fontId="2" fillId="0" borderId="3" xfId="0" applyFont="1" applyBorder="1" applyAlignment="1">
      <alignment vertical="center" wrapText="1"/>
    </xf>
    <xf numFmtId="0" fontId="2" fillId="0" borderId="5" xfId="0" applyFont="1" applyBorder="1" applyAlignment="1">
      <alignment horizontal="justify" vertical="center" wrapText="1"/>
    </xf>
    <xf numFmtId="0" fontId="2" fillId="0" borderId="5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0" fontId="1" fillId="0" borderId="8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11" fillId="0" borderId="0" xfId="0" applyFont="1"/>
    <xf numFmtId="0" fontId="12" fillId="0" borderId="8" xfId="1" applyFont="1" applyBorder="1" applyAlignment="1">
      <alignment vertical="center" wrapText="1"/>
    </xf>
    <xf numFmtId="0" fontId="11" fillId="0" borderId="8" xfId="0" applyFont="1" applyBorder="1" applyAlignment="1">
      <alignment horizontal="center"/>
    </xf>
    <xf numFmtId="0" fontId="11" fillId="0" borderId="8" xfId="0" applyFont="1" applyBorder="1"/>
    <xf numFmtId="0" fontId="13" fillId="0" borderId="0" xfId="0" applyFont="1"/>
    <xf numFmtId="0" fontId="2" fillId="0" borderId="0" xfId="0" applyFont="1" applyFill="1" applyBorder="1" applyAlignment="1">
      <alignment vertical="center" wrapText="1"/>
    </xf>
    <xf numFmtId="0" fontId="3" fillId="0" borderId="1" xfId="0" applyFont="1" applyBorder="1" applyAlignment="1">
      <alignment horizontal="justify" vertical="center" wrapText="1"/>
    </xf>
    <xf numFmtId="0" fontId="3" fillId="0" borderId="2" xfId="0" applyFont="1" applyBorder="1" applyAlignment="1">
      <alignment horizontal="justify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1" fillId="0" borderId="8" xfId="0" applyFont="1" applyBorder="1" applyAlignment="1">
      <alignment vertical="center" wrapText="1"/>
    </xf>
    <xf numFmtId="0" fontId="11" fillId="2" borderId="8" xfId="0" applyFont="1" applyFill="1" applyBorder="1"/>
    <xf numFmtId="0" fontId="15" fillId="3" borderId="8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3" fillId="0" borderId="8" xfId="0" applyFont="1" applyBorder="1" applyAlignment="1">
      <alignment vertical="center" wrapText="1"/>
    </xf>
    <xf numFmtId="0" fontId="13" fillId="2" borderId="8" xfId="0" applyFont="1" applyFill="1" applyBorder="1" applyAlignment="1">
      <alignment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vertical="center" wrapText="1"/>
    </xf>
    <xf numFmtId="0" fontId="11" fillId="2" borderId="0" xfId="0" applyFont="1" applyFill="1"/>
    <xf numFmtId="0" fontId="11" fillId="2" borderId="8" xfId="0" applyFont="1" applyFill="1" applyBorder="1" applyAlignment="1">
      <alignment horizontal="center"/>
    </xf>
    <xf numFmtId="0" fontId="11" fillId="4" borderId="8" xfId="0" applyFont="1" applyFill="1" applyBorder="1" applyAlignment="1">
      <alignment horizontal="center"/>
    </xf>
    <xf numFmtId="0" fontId="11" fillId="4" borderId="8" xfId="0" applyFont="1" applyFill="1" applyBorder="1"/>
    <xf numFmtId="0" fontId="13" fillId="4" borderId="8" xfId="0" applyFont="1" applyFill="1" applyBorder="1" applyAlignment="1">
      <alignment vertical="center" wrapText="1"/>
    </xf>
    <xf numFmtId="0" fontId="11" fillId="4" borderId="0" xfId="0" applyFont="1" applyFill="1"/>
    <xf numFmtId="0" fontId="13" fillId="0" borderId="8" xfId="0" applyFont="1" applyBorder="1"/>
    <xf numFmtId="0" fontId="13" fillId="2" borderId="8" xfId="0" applyFont="1" applyFill="1" applyBorder="1"/>
    <xf numFmtId="0" fontId="14" fillId="0" borderId="8" xfId="0" applyFont="1" applyBorder="1" applyAlignment="1">
      <alignment vertical="center" wrapText="1"/>
    </xf>
    <xf numFmtId="0" fontId="14" fillId="0" borderId="8" xfId="0" applyFont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4" fillId="4" borderId="8" xfId="0" applyFont="1" applyFill="1" applyBorder="1" applyAlignment="1">
      <alignment horizontal="center" vertical="center" wrapText="1"/>
    </xf>
    <xf numFmtId="0" fontId="14" fillId="0" borderId="8" xfId="0" applyFont="1" applyBorder="1"/>
    <xf numFmtId="0" fontId="14" fillId="0" borderId="8" xfId="0" applyFont="1" applyBorder="1" applyAlignment="1">
      <alignment vertical="center"/>
    </xf>
    <xf numFmtId="0" fontId="14" fillId="0" borderId="8" xfId="0" applyNumberFormat="1" applyFont="1" applyBorder="1"/>
    <xf numFmtId="0" fontId="14" fillId="2" borderId="8" xfId="0" applyFont="1" applyFill="1" applyBorder="1" applyAlignment="1">
      <alignment vertical="center"/>
    </xf>
    <xf numFmtId="0" fontId="14" fillId="2" borderId="8" xfId="0" applyFont="1" applyFill="1" applyBorder="1"/>
    <xf numFmtId="0" fontId="14" fillId="0" borderId="8" xfId="0" applyNumberFormat="1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3" sqref="B13"/>
    </sheetView>
  </sheetViews>
  <sheetFormatPr defaultRowHeight="15" x14ac:dyDescent="0.25"/>
  <cols>
    <col min="1" max="1" width="40.28515625" customWidth="1"/>
    <col min="2" max="2" width="50.85546875" customWidth="1"/>
  </cols>
  <sheetData>
    <row r="1" spans="1:2" ht="44.25" customHeight="1" thickBot="1" x14ac:dyDescent="0.3">
      <c r="A1" s="15" t="s">
        <v>17</v>
      </c>
      <c r="B1" s="16"/>
    </row>
    <row r="2" spans="1:2" ht="22.5" customHeight="1" x14ac:dyDescent="0.25">
      <c r="A2" s="17" t="s">
        <v>0</v>
      </c>
      <c r="B2" s="18"/>
    </row>
    <row r="3" spans="1:2" ht="15.75" thickBot="1" x14ac:dyDescent="0.3">
      <c r="A3" s="19"/>
      <c r="B3" s="20"/>
    </row>
    <row r="4" spans="1:2" ht="30" customHeight="1" thickBot="1" x14ac:dyDescent="0.3">
      <c r="A4" s="1" t="s">
        <v>18</v>
      </c>
      <c r="B4" s="2" t="s">
        <v>33</v>
      </c>
    </row>
    <row r="5" spans="1:2" ht="30" customHeight="1" thickBot="1" x14ac:dyDescent="0.3">
      <c r="A5" s="1" t="s">
        <v>19</v>
      </c>
      <c r="B5" s="3" t="s">
        <v>34</v>
      </c>
    </row>
    <row r="6" spans="1:2" ht="30" customHeight="1" thickBot="1" x14ac:dyDescent="0.3">
      <c r="A6" s="1" t="s">
        <v>20</v>
      </c>
      <c r="B6" s="3" t="s">
        <v>35</v>
      </c>
    </row>
    <row r="7" spans="1:2" ht="30" customHeight="1" thickBot="1" x14ac:dyDescent="0.3">
      <c r="A7" s="1" t="s">
        <v>21</v>
      </c>
      <c r="B7" s="3" t="s">
        <v>36</v>
      </c>
    </row>
    <row r="8" spans="1:2" ht="30" customHeight="1" thickBot="1" x14ac:dyDescent="0.3">
      <c r="A8" s="1" t="s">
        <v>1</v>
      </c>
      <c r="B8" s="4"/>
    </row>
    <row r="9" spans="1:2" ht="30" customHeight="1" thickBot="1" x14ac:dyDescent="0.3">
      <c r="A9" s="21" t="s">
        <v>22</v>
      </c>
      <c r="B9" s="22"/>
    </row>
    <row r="10" spans="1:2" ht="21.75" customHeight="1" thickBot="1" x14ac:dyDescent="0.3">
      <c r="A10" s="21" t="s">
        <v>23</v>
      </c>
      <c r="B10" s="22"/>
    </row>
    <row r="11" spans="1:2" ht="15.75" x14ac:dyDescent="0.25">
      <c r="A11" s="14" t="s">
        <v>15</v>
      </c>
    </row>
  </sheetData>
  <mergeCells count="4">
    <mergeCell ref="A1:B1"/>
    <mergeCell ref="A2:B3"/>
    <mergeCell ref="A9:B9"/>
    <mergeCell ref="A10:B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1"/>
  <sheetViews>
    <sheetView zoomScaleNormal="100" workbookViewId="0">
      <selection activeCell="E13" sqref="E13"/>
    </sheetView>
  </sheetViews>
  <sheetFormatPr defaultRowHeight="15" x14ac:dyDescent="0.25"/>
  <cols>
    <col min="1" max="1" width="6.5703125" style="9" customWidth="1"/>
    <col min="2" max="2" width="19.7109375" style="9" customWidth="1"/>
    <col min="3" max="3" width="28.7109375" style="9" customWidth="1"/>
    <col min="4" max="4" width="22.42578125" style="9" customWidth="1"/>
    <col min="5" max="5" width="20.85546875" style="9" customWidth="1"/>
    <col min="6" max="6" width="21" style="9" customWidth="1"/>
    <col min="7" max="7" width="17.28515625" style="9" customWidth="1"/>
    <col min="8" max="16384" width="9.140625" style="9"/>
  </cols>
  <sheetData>
    <row r="2" spans="1:7" ht="20.25" customHeight="1" x14ac:dyDescent="0.25">
      <c r="A2" s="8" t="s">
        <v>16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</row>
    <row r="3" spans="1:7" ht="15" customHeight="1" x14ac:dyDescent="0.25">
      <c r="A3" s="6">
        <v>1</v>
      </c>
      <c r="B3" s="5"/>
      <c r="C3" s="10"/>
      <c r="D3" s="5"/>
      <c r="E3" s="5"/>
      <c r="F3" s="5"/>
      <c r="G3" s="5"/>
    </row>
    <row r="4" spans="1:7" ht="15.75" customHeight="1" x14ac:dyDescent="0.25">
      <c r="A4" s="6">
        <v>2</v>
      </c>
      <c r="B4" s="5"/>
      <c r="C4" s="10"/>
      <c r="D4" s="5"/>
      <c r="E4" s="5"/>
      <c r="F4" s="5"/>
      <c r="G4" s="5"/>
    </row>
    <row r="5" spans="1:7" ht="15.75" x14ac:dyDescent="0.25">
      <c r="A5" s="6">
        <v>3</v>
      </c>
      <c r="B5" s="5"/>
      <c r="C5" s="5"/>
      <c r="D5" s="5"/>
      <c r="E5" s="5"/>
      <c r="F5" s="5"/>
      <c r="G5" s="5"/>
    </row>
    <row r="6" spans="1:7" x14ac:dyDescent="0.25">
      <c r="A6" s="7">
        <v>4</v>
      </c>
      <c r="B6" s="5"/>
      <c r="C6" s="5"/>
      <c r="D6" s="5"/>
      <c r="E6" s="5"/>
      <c r="F6" s="5"/>
      <c r="G6" s="5"/>
    </row>
    <row r="7" spans="1:7" x14ac:dyDescent="0.25">
      <c r="A7" s="7">
        <v>5</v>
      </c>
      <c r="B7" s="5"/>
      <c r="C7" s="5"/>
      <c r="D7" s="5"/>
      <c r="E7" s="5"/>
      <c r="F7" s="5"/>
      <c r="G7" s="5"/>
    </row>
    <row r="8" spans="1:7" x14ac:dyDescent="0.25">
      <c r="A8" s="7">
        <v>6</v>
      </c>
      <c r="B8" s="5"/>
      <c r="C8" s="5"/>
      <c r="D8" s="5"/>
      <c r="E8" s="5"/>
      <c r="F8" s="5"/>
      <c r="G8" s="5"/>
    </row>
    <row r="9" spans="1:7" x14ac:dyDescent="0.25">
      <c r="A9" s="11">
        <v>7</v>
      </c>
      <c r="B9" s="12"/>
      <c r="C9" s="12"/>
      <c r="D9" s="12"/>
      <c r="E9" s="12"/>
      <c r="F9" s="12"/>
      <c r="G9" s="12"/>
    </row>
    <row r="10" spans="1:7" x14ac:dyDescent="0.25">
      <c r="A10" s="11">
        <v>8</v>
      </c>
      <c r="B10" s="12"/>
      <c r="C10" s="12"/>
      <c r="D10" s="12"/>
      <c r="E10" s="12"/>
      <c r="F10" s="12"/>
      <c r="G10" s="12"/>
    </row>
    <row r="11" spans="1:7" x14ac:dyDescent="0.25">
      <c r="A11" s="11">
        <v>9</v>
      </c>
      <c r="B11" s="12"/>
      <c r="C11" s="12"/>
      <c r="D11" s="12"/>
      <c r="E11" s="12"/>
      <c r="F11" s="12"/>
      <c r="G11" s="12"/>
    </row>
    <row r="12" spans="1:7" x14ac:dyDescent="0.25">
      <c r="A12" s="11">
        <v>10</v>
      </c>
      <c r="B12" s="12"/>
      <c r="C12" s="12"/>
      <c r="D12" s="12"/>
      <c r="E12" s="12"/>
      <c r="F12" s="12"/>
      <c r="G12" s="12"/>
    </row>
    <row r="13" spans="1:7" x14ac:dyDescent="0.25">
      <c r="A13" s="11" t="s">
        <v>15</v>
      </c>
      <c r="B13" s="12"/>
      <c r="C13" s="12"/>
      <c r="D13" s="12"/>
      <c r="E13" s="12"/>
      <c r="F13" s="12"/>
      <c r="G13" s="12"/>
    </row>
    <row r="14" spans="1:7" x14ac:dyDescent="0.25">
      <c r="A14" s="12"/>
      <c r="B14" s="12"/>
      <c r="C14" s="12"/>
      <c r="D14" s="12"/>
      <c r="E14" s="12"/>
      <c r="F14" s="12"/>
      <c r="G14" s="12"/>
    </row>
    <row r="15" spans="1:7" x14ac:dyDescent="0.25">
      <c r="A15" s="12"/>
      <c r="B15" s="12"/>
      <c r="C15" s="12"/>
      <c r="D15" s="12"/>
      <c r="E15" s="12"/>
      <c r="F15" s="12"/>
      <c r="G15" s="12"/>
    </row>
    <row r="16" spans="1:7" x14ac:dyDescent="0.25">
      <c r="A16" s="12"/>
      <c r="B16" s="12"/>
      <c r="C16" s="12"/>
      <c r="D16" s="12"/>
      <c r="E16" s="12"/>
      <c r="F16" s="12"/>
      <c r="G16" s="12"/>
    </row>
    <row r="17" spans="1:7" x14ac:dyDescent="0.25">
      <c r="A17" s="12"/>
      <c r="B17" s="12"/>
      <c r="C17" s="12"/>
      <c r="D17" s="12"/>
      <c r="E17" s="12"/>
      <c r="F17" s="12"/>
      <c r="G17" s="12"/>
    </row>
    <row r="18" spans="1:7" x14ac:dyDescent="0.25">
      <c r="A18" s="12"/>
      <c r="B18" s="12"/>
      <c r="C18" s="12"/>
      <c r="D18" s="12"/>
      <c r="E18" s="12"/>
      <c r="F18" s="12"/>
      <c r="G18" s="12"/>
    </row>
    <row r="19" spans="1:7" x14ac:dyDescent="0.25">
      <c r="A19" s="12"/>
      <c r="B19" s="12"/>
      <c r="C19" s="12"/>
      <c r="D19" s="12"/>
      <c r="E19" s="12"/>
      <c r="F19" s="12"/>
      <c r="G19" s="12"/>
    </row>
    <row r="21" spans="1:7" x14ac:dyDescent="0.25">
      <c r="B21" s="13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2"/>
  <sheetViews>
    <sheetView tabSelected="1" workbookViewId="0">
      <selection activeCell="L5" sqref="A1:XFD1048576"/>
    </sheetView>
  </sheetViews>
  <sheetFormatPr defaultRowHeight="15" x14ac:dyDescent="0.25"/>
  <cols>
    <col min="1" max="1" width="6.5703125" style="9" customWidth="1"/>
    <col min="2" max="2" width="19.7109375" style="9" customWidth="1"/>
    <col min="3" max="3" width="28.7109375" style="9" customWidth="1"/>
    <col min="4" max="4" width="22.42578125" style="9" customWidth="1"/>
    <col min="5" max="5" width="20.85546875" style="9" customWidth="1"/>
    <col min="6" max="6" width="21.5703125" style="9" customWidth="1"/>
    <col min="7" max="7" width="17.28515625" style="9" customWidth="1"/>
    <col min="8" max="16384" width="9.140625" style="9"/>
  </cols>
  <sheetData>
    <row r="2" spans="1:7" x14ac:dyDescent="0.25">
      <c r="A2" s="25" t="s">
        <v>16</v>
      </c>
      <c r="B2" s="25" t="s">
        <v>14</v>
      </c>
      <c r="C2" s="25" t="s">
        <v>9</v>
      </c>
      <c r="D2" s="25" t="s">
        <v>10</v>
      </c>
      <c r="E2" s="25" t="s">
        <v>11</v>
      </c>
      <c r="F2" s="25" t="s">
        <v>12</v>
      </c>
      <c r="G2" s="25" t="s">
        <v>13</v>
      </c>
    </row>
    <row r="3" spans="1:7" ht="15" customHeight="1" x14ac:dyDescent="0.25">
      <c r="A3" s="26">
        <v>1</v>
      </c>
      <c r="B3" s="23"/>
      <c r="C3" s="10" t="s">
        <v>29</v>
      </c>
      <c r="D3" s="23" t="s">
        <v>24</v>
      </c>
      <c r="E3" s="23"/>
      <c r="F3" s="23"/>
      <c r="G3" s="23"/>
    </row>
    <row r="4" spans="1:7" ht="15.75" customHeight="1" x14ac:dyDescent="0.25">
      <c r="A4" s="26"/>
      <c r="B4" s="23">
        <v>1.1000000000000001</v>
      </c>
      <c r="C4" s="27">
        <v>0</v>
      </c>
      <c r="D4" s="23" t="s">
        <v>24</v>
      </c>
      <c r="E4" s="23" t="s">
        <v>24</v>
      </c>
      <c r="F4" s="23" t="s">
        <v>26</v>
      </c>
      <c r="G4" s="30" t="s">
        <v>52</v>
      </c>
    </row>
    <row r="5" spans="1:7" x14ac:dyDescent="0.25">
      <c r="A5" s="26"/>
      <c r="B5" s="23">
        <v>1.2</v>
      </c>
      <c r="C5" s="27">
        <v>0.1</v>
      </c>
      <c r="D5" s="23" t="s">
        <v>24</v>
      </c>
      <c r="E5" s="23" t="s">
        <v>24</v>
      </c>
      <c r="F5" s="23" t="s">
        <v>26</v>
      </c>
      <c r="G5" s="12"/>
    </row>
    <row r="6" spans="1:7" x14ac:dyDescent="0.25">
      <c r="A6" s="26"/>
      <c r="B6" s="23">
        <v>1.3</v>
      </c>
      <c r="C6" s="27">
        <v>3</v>
      </c>
      <c r="D6" s="23" t="s">
        <v>24</v>
      </c>
      <c r="E6" s="23" t="s">
        <v>24</v>
      </c>
      <c r="F6" s="23" t="s">
        <v>26</v>
      </c>
      <c r="G6" s="23"/>
    </row>
    <row r="7" spans="1:7" x14ac:dyDescent="0.25">
      <c r="A7" s="26"/>
      <c r="B7" s="23">
        <v>1.4</v>
      </c>
      <c r="C7" s="27">
        <v>4.8</v>
      </c>
      <c r="D7" s="23" t="s">
        <v>24</v>
      </c>
      <c r="E7" s="23" t="s">
        <v>24</v>
      </c>
      <c r="F7" s="23" t="s">
        <v>26</v>
      </c>
      <c r="G7" s="23"/>
    </row>
    <row r="8" spans="1:7" ht="15.75" customHeight="1" x14ac:dyDescent="0.25">
      <c r="A8" s="11">
        <v>2</v>
      </c>
      <c r="B8" s="12"/>
      <c r="C8" s="27" t="s">
        <v>37</v>
      </c>
      <c r="D8" s="26" t="s">
        <v>27</v>
      </c>
      <c r="E8" s="23"/>
      <c r="F8" s="12"/>
      <c r="G8" s="12"/>
    </row>
    <row r="9" spans="1:7" x14ac:dyDescent="0.25">
      <c r="A9" s="11"/>
      <c r="B9" s="12">
        <v>2.1</v>
      </c>
      <c r="C9" s="27">
        <v>5</v>
      </c>
      <c r="D9" s="26" t="s">
        <v>27</v>
      </c>
      <c r="E9" s="23" t="s">
        <v>27</v>
      </c>
      <c r="F9" s="12" t="s">
        <v>26</v>
      </c>
      <c r="G9" s="12"/>
    </row>
    <row r="10" spans="1:7" x14ac:dyDescent="0.25">
      <c r="A10" s="11"/>
      <c r="B10" s="12">
        <v>2.2000000000000002</v>
      </c>
      <c r="C10" s="27">
        <v>5.0999999999999996</v>
      </c>
      <c r="D10" s="26" t="s">
        <v>27</v>
      </c>
      <c r="E10" s="23" t="s">
        <v>27</v>
      </c>
      <c r="F10" s="12" t="s">
        <v>26</v>
      </c>
      <c r="G10" s="12"/>
    </row>
    <row r="11" spans="1:7" x14ac:dyDescent="0.25">
      <c r="A11" s="11"/>
      <c r="B11" s="12">
        <v>2.2999999999999998</v>
      </c>
      <c r="C11" s="27">
        <v>5.5</v>
      </c>
      <c r="D11" s="26" t="s">
        <v>27</v>
      </c>
      <c r="E11" s="23" t="s">
        <v>27</v>
      </c>
      <c r="F11" s="12" t="s">
        <v>26</v>
      </c>
      <c r="G11" s="12"/>
    </row>
    <row r="12" spans="1:7" x14ac:dyDescent="0.25">
      <c r="A12" s="11"/>
      <c r="B12" s="12">
        <v>2.4</v>
      </c>
      <c r="C12" s="27">
        <v>5.8</v>
      </c>
      <c r="D12" s="26" t="s">
        <v>27</v>
      </c>
      <c r="E12" s="23" t="s">
        <v>27</v>
      </c>
      <c r="F12" s="12" t="s">
        <v>26</v>
      </c>
      <c r="G12" s="12"/>
    </row>
    <row r="13" spans="1:7" x14ac:dyDescent="0.25">
      <c r="A13" s="11"/>
      <c r="B13" s="12">
        <v>2.5</v>
      </c>
      <c r="C13" s="27">
        <v>5.9</v>
      </c>
      <c r="D13" s="26" t="s">
        <v>27</v>
      </c>
      <c r="E13" s="23" t="s">
        <v>27</v>
      </c>
      <c r="F13" s="12" t="s">
        <v>26</v>
      </c>
      <c r="G13" s="12"/>
    </row>
    <row r="14" spans="1:7" x14ac:dyDescent="0.25">
      <c r="A14" s="11">
        <v>3</v>
      </c>
      <c r="B14" s="12"/>
      <c r="C14" s="27" t="s">
        <v>38</v>
      </c>
      <c r="D14" s="26" t="s">
        <v>28</v>
      </c>
      <c r="E14" s="12"/>
      <c r="F14" s="12"/>
      <c r="G14" s="12"/>
    </row>
    <row r="15" spans="1:7" x14ac:dyDescent="0.25">
      <c r="A15" s="11"/>
      <c r="B15" s="12">
        <v>3.1</v>
      </c>
      <c r="C15" s="27">
        <v>6</v>
      </c>
      <c r="D15" s="26" t="s">
        <v>28</v>
      </c>
      <c r="E15" s="12" t="s">
        <v>28</v>
      </c>
      <c r="F15" s="12" t="s">
        <v>26</v>
      </c>
      <c r="G15" s="12"/>
    </row>
    <row r="16" spans="1:7" x14ac:dyDescent="0.25">
      <c r="A16" s="11"/>
      <c r="B16" s="12">
        <v>3.2</v>
      </c>
      <c r="C16" s="27">
        <v>6.1</v>
      </c>
      <c r="D16" s="26" t="s">
        <v>28</v>
      </c>
      <c r="E16" s="12" t="s">
        <v>28</v>
      </c>
      <c r="F16" s="12" t="s">
        <v>26</v>
      </c>
      <c r="G16" s="12"/>
    </row>
    <row r="17" spans="1:7" x14ac:dyDescent="0.25">
      <c r="A17" s="11"/>
      <c r="B17" s="24">
        <v>3.3</v>
      </c>
      <c r="C17" s="28">
        <v>7</v>
      </c>
      <c r="D17" s="29" t="s">
        <v>28</v>
      </c>
      <c r="E17" s="30" t="s">
        <v>27</v>
      </c>
      <c r="F17" s="24" t="s">
        <v>25</v>
      </c>
      <c r="G17" s="12"/>
    </row>
    <row r="18" spans="1:7" x14ac:dyDescent="0.25">
      <c r="A18" s="11"/>
      <c r="B18" s="12">
        <v>3.4</v>
      </c>
      <c r="C18" s="27">
        <v>7.8</v>
      </c>
      <c r="D18" s="26" t="s">
        <v>28</v>
      </c>
      <c r="E18" s="12" t="s">
        <v>28</v>
      </c>
      <c r="F18" s="12" t="s">
        <v>26</v>
      </c>
      <c r="G18" s="12"/>
    </row>
    <row r="19" spans="1:7" x14ac:dyDescent="0.25">
      <c r="A19" s="11"/>
      <c r="B19" s="12">
        <v>3.5</v>
      </c>
      <c r="C19" s="27">
        <v>7.9</v>
      </c>
      <c r="D19" s="26" t="s">
        <v>28</v>
      </c>
      <c r="E19" s="12" t="s">
        <v>28</v>
      </c>
      <c r="F19" s="12" t="s">
        <v>26</v>
      </c>
      <c r="G19" s="12"/>
    </row>
    <row r="20" spans="1:7" x14ac:dyDescent="0.25">
      <c r="A20" s="11">
        <v>4</v>
      </c>
      <c r="B20" s="12"/>
      <c r="C20" s="27" t="s">
        <v>39</v>
      </c>
      <c r="D20" s="12" t="s">
        <v>30</v>
      </c>
      <c r="E20" s="12"/>
      <c r="F20" s="12"/>
      <c r="G20" s="12"/>
    </row>
    <row r="21" spans="1:7" x14ac:dyDescent="0.25">
      <c r="A21" s="11"/>
      <c r="B21" s="12">
        <v>4.0999999999999996</v>
      </c>
      <c r="C21" s="27">
        <v>8</v>
      </c>
      <c r="D21" s="12" t="s">
        <v>30</v>
      </c>
      <c r="E21" s="12" t="s">
        <v>30</v>
      </c>
      <c r="F21" s="12" t="s">
        <v>26</v>
      </c>
      <c r="G21" s="12"/>
    </row>
    <row r="22" spans="1:7" x14ac:dyDescent="0.25">
      <c r="A22" s="11"/>
      <c r="B22" s="12">
        <v>4.2</v>
      </c>
      <c r="C22" s="27">
        <v>8.1</v>
      </c>
      <c r="D22" s="12" t="s">
        <v>30</v>
      </c>
      <c r="E22" s="12" t="s">
        <v>30</v>
      </c>
      <c r="F22" s="12" t="s">
        <v>26</v>
      </c>
      <c r="G22" s="12"/>
    </row>
    <row r="23" spans="1:7" x14ac:dyDescent="0.25">
      <c r="A23" s="11"/>
      <c r="B23" s="12">
        <v>4.3</v>
      </c>
      <c r="C23" s="27">
        <v>8.5</v>
      </c>
      <c r="D23" s="12" t="s">
        <v>30</v>
      </c>
      <c r="E23" s="12" t="s">
        <v>30</v>
      </c>
      <c r="F23" s="12" t="s">
        <v>26</v>
      </c>
      <c r="G23" s="12"/>
    </row>
    <row r="24" spans="1:7" x14ac:dyDescent="0.25">
      <c r="A24" s="11"/>
      <c r="B24" s="12">
        <v>4.4000000000000004</v>
      </c>
      <c r="C24" s="27">
        <v>8.8000000000000007</v>
      </c>
      <c r="D24" s="12" t="s">
        <v>30</v>
      </c>
      <c r="E24" s="12" t="s">
        <v>30</v>
      </c>
      <c r="F24" s="12" t="s">
        <v>26</v>
      </c>
      <c r="G24" s="12"/>
    </row>
    <row r="25" spans="1:7" x14ac:dyDescent="0.25">
      <c r="A25" s="11"/>
      <c r="B25" s="12">
        <v>4.5</v>
      </c>
      <c r="C25" s="27">
        <v>8.9</v>
      </c>
      <c r="D25" s="12" t="s">
        <v>30</v>
      </c>
      <c r="E25" s="12" t="s">
        <v>30</v>
      </c>
      <c r="F25" s="12" t="s">
        <v>26</v>
      </c>
      <c r="G25" s="12"/>
    </row>
    <row r="26" spans="1:7" ht="30" x14ac:dyDescent="0.25">
      <c r="A26" s="11">
        <v>5</v>
      </c>
      <c r="B26" s="12"/>
      <c r="C26" s="27" t="s">
        <v>40</v>
      </c>
      <c r="D26" s="12" t="s">
        <v>31</v>
      </c>
      <c r="E26" s="12"/>
      <c r="F26" s="12"/>
      <c r="G26" s="12"/>
    </row>
    <row r="27" spans="1:7" x14ac:dyDescent="0.25">
      <c r="A27" s="11"/>
      <c r="B27" s="24">
        <v>5.0999999999999996</v>
      </c>
      <c r="C27" s="28">
        <v>9</v>
      </c>
      <c r="D27" s="24" t="s">
        <v>31</v>
      </c>
      <c r="E27" s="24" t="s">
        <v>24</v>
      </c>
      <c r="F27" s="24" t="s">
        <v>25</v>
      </c>
      <c r="G27" s="12"/>
    </row>
    <row r="28" spans="1:7" x14ac:dyDescent="0.25">
      <c r="A28" s="11"/>
      <c r="B28" s="12">
        <v>5.2</v>
      </c>
      <c r="C28" s="27">
        <v>9.1</v>
      </c>
      <c r="D28" s="12" t="s">
        <v>31</v>
      </c>
      <c r="E28" s="12" t="s">
        <v>31</v>
      </c>
      <c r="F28" s="12" t="s">
        <v>26</v>
      </c>
      <c r="G28" s="12"/>
    </row>
    <row r="29" spans="1:7" x14ac:dyDescent="0.25">
      <c r="A29" s="11"/>
      <c r="B29" s="12">
        <v>5.3</v>
      </c>
      <c r="C29" s="27">
        <v>9.5</v>
      </c>
      <c r="D29" s="12" t="s">
        <v>31</v>
      </c>
      <c r="E29" s="12" t="s">
        <v>31</v>
      </c>
      <c r="F29" s="12" t="s">
        <v>26</v>
      </c>
      <c r="G29" s="12"/>
    </row>
    <row r="30" spans="1:7" x14ac:dyDescent="0.25">
      <c r="A30" s="11"/>
      <c r="B30" s="12">
        <v>5.4</v>
      </c>
      <c r="C30" s="27">
        <v>9.8000000000000007</v>
      </c>
      <c r="D30" s="12" t="s">
        <v>31</v>
      </c>
      <c r="E30" s="12" t="s">
        <v>31</v>
      </c>
      <c r="F30" s="12" t="s">
        <v>26</v>
      </c>
      <c r="G30" s="12"/>
    </row>
    <row r="31" spans="1:7" x14ac:dyDescent="0.25">
      <c r="A31" s="11"/>
      <c r="B31" s="12">
        <v>5.5</v>
      </c>
      <c r="C31" s="27">
        <v>9.9</v>
      </c>
      <c r="D31" s="12" t="s">
        <v>31</v>
      </c>
      <c r="E31" s="12" t="s">
        <v>31</v>
      </c>
      <c r="F31" s="12" t="s">
        <v>26</v>
      </c>
      <c r="G31" s="12"/>
    </row>
    <row r="32" spans="1:7" x14ac:dyDescent="0.25">
      <c r="A32" s="11"/>
      <c r="B32" s="12">
        <v>5.6</v>
      </c>
      <c r="C32" s="27">
        <v>10</v>
      </c>
      <c r="D32" s="12" t="s">
        <v>31</v>
      </c>
      <c r="E32" s="12" t="s">
        <v>31</v>
      </c>
      <c r="F32" s="12" t="s">
        <v>26</v>
      </c>
      <c r="G32" s="24" t="s">
        <v>53</v>
      </c>
    </row>
    <row r="33" spans="1:7" x14ac:dyDescent="0.25">
      <c r="A33" s="11">
        <v>6</v>
      </c>
      <c r="B33" s="12"/>
      <c r="C33" s="27" t="s">
        <v>41</v>
      </c>
      <c r="D33" s="12" t="s">
        <v>32</v>
      </c>
      <c r="E33" s="12"/>
      <c r="F33" s="12"/>
      <c r="G33" s="12"/>
    </row>
    <row r="34" spans="1:7" x14ac:dyDescent="0.25">
      <c r="A34" s="11"/>
      <c r="B34" s="12">
        <v>6.1</v>
      </c>
      <c r="C34" s="27">
        <v>-0.1</v>
      </c>
      <c r="D34" s="12" t="s">
        <v>32</v>
      </c>
      <c r="E34" s="12" t="s">
        <v>32</v>
      </c>
      <c r="F34" s="12" t="s">
        <v>26</v>
      </c>
      <c r="G34" s="12"/>
    </row>
    <row r="35" spans="1:7" x14ac:dyDescent="0.25">
      <c r="A35" s="11">
        <v>7</v>
      </c>
      <c r="B35" s="12"/>
      <c r="C35" s="27" t="s">
        <v>42</v>
      </c>
      <c r="D35" s="12" t="s">
        <v>32</v>
      </c>
      <c r="E35" s="12"/>
      <c r="F35" s="12"/>
      <c r="G35" s="12"/>
    </row>
    <row r="36" spans="1:7" x14ac:dyDescent="0.25">
      <c r="A36" s="12"/>
      <c r="B36" s="12">
        <v>7.1</v>
      </c>
      <c r="C36" s="12">
        <v>10.1</v>
      </c>
      <c r="D36" s="12" t="s">
        <v>32</v>
      </c>
      <c r="E36" s="12" t="s">
        <v>32</v>
      </c>
      <c r="F36" s="12" t="s">
        <v>26</v>
      </c>
      <c r="G36" s="12"/>
    </row>
    <row r="37" spans="1:7" x14ac:dyDescent="0.25">
      <c r="A37" s="12"/>
      <c r="B37" s="12"/>
      <c r="C37" s="12"/>
      <c r="D37" s="12"/>
      <c r="E37" s="12"/>
      <c r="F37" s="12"/>
      <c r="G37" s="12"/>
    </row>
    <row r="38" spans="1:7" x14ac:dyDescent="0.25">
      <c r="A38" s="12"/>
      <c r="B38" s="12"/>
      <c r="C38" s="12"/>
      <c r="D38" s="12"/>
      <c r="E38" s="12"/>
      <c r="F38" s="12"/>
      <c r="G38" s="12"/>
    </row>
    <row r="39" spans="1:7" x14ac:dyDescent="0.25">
      <c r="A39" s="12"/>
      <c r="B39" s="12"/>
      <c r="C39" s="12"/>
      <c r="D39" s="12"/>
      <c r="E39" s="12"/>
      <c r="F39" s="12"/>
      <c r="G39" s="12"/>
    </row>
    <row r="40" spans="1:7" x14ac:dyDescent="0.25">
      <c r="A40" s="12"/>
      <c r="B40" s="12"/>
      <c r="C40" s="12"/>
      <c r="D40" s="12"/>
      <c r="E40" s="12"/>
      <c r="F40" s="12"/>
      <c r="G40" s="12"/>
    </row>
    <row r="42" spans="1:7" x14ac:dyDescent="0.25">
      <c r="B42" s="13" t="s">
        <v>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5"/>
  <sheetViews>
    <sheetView topLeftCell="A16" workbookViewId="0">
      <selection activeCell="F30" sqref="F30"/>
    </sheetView>
  </sheetViews>
  <sheetFormatPr defaultRowHeight="15" x14ac:dyDescent="0.25"/>
  <cols>
    <col min="1" max="1" width="6.5703125" style="9" customWidth="1"/>
    <col min="2" max="2" width="19.7109375" style="9" customWidth="1"/>
    <col min="3" max="3" width="67.140625" style="9" customWidth="1"/>
    <col min="4" max="4" width="22.42578125" style="9" customWidth="1"/>
    <col min="5" max="5" width="20.85546875" style="9" customWidth="1"/>
    <col min="6" max="6" width="21.5703125" style="9" customWidth="1"/>
    <col min="7" max="7" width="17.28515625" style="9" customWidth="1"/>
    <col min="8" max="16384" width="9.140625" style="9"/>
  </cols>
  <sheetData>
    <row r="2" spans="1:7" x14ac:dyDescent="0.25">
      <c r="A2" s="25" t="s">
        <v>16</v>
      </c>
      <c r="B2" s="25" t="s">
        <v>14</v>
      </c>
      <c r="C2" s="25" t="s">
        <v>9</v>
      </c>
      <c r="D2" s="25" t="s">
        <v>10</v>
      </c>
      <c r="E2" s="25" t="s">
        <v>11</v>
      </c>
      <c r="F2" s="25" t="s">
        <v>12</v>
      </c>
      <c r="G2" s="25" t="s">
        <v>13</v>
      </c>
    </row>
    <row r="3" spans="1:7" ht="15" customHeight="1" x14ac:dyDescent="0.25">
      <c r="A3" s="26">
        <v>1</v>
      </c>
      <c r="B3" s="23"/>
      <c r="C3" s="39" t="s">
        <v>54</v>
      </c>
      <c r="D3" s="40" t="s">
        <v>43</v>
      </c>
      <c r="E3" s="23"/>
      <c r="F3" s="23"/>
      <c r="G3" s="23"/>
    </row>
    <row r="4" spans="1:7" s="31" customFormat="1" ht="15.75" customHeight="1" x14ac:dyDescent="0.25">
      <c r="A4" s="29"/>
      <c r="B4" s="30">
        <v>1.1000000000000001</v>
      </c>
      <c r="C4" s="28">
        <v>0</v>
      </c>
      <c r="D4" s="41" t="s">
        <v>43</v>
      </c>
      <c r="E4" s="30" t="s">
        <v>48</v>
      </c>
      <c r="F4" s="30" t="s">
        <v>25</v>
      </c>
      <c r="G4" s="24"/>
    </row>
    <row r="5" spans="1:7" ht="16.5" x14ac:dyDescent="0.25">
      <c r="A5" s="26"/>
      <c r="B5" s="23">
        <v>1.2</v>
      </c>
      <c r="C5" s="27">
        <v>2</v>
      </c>
      <c r="D5" s="40">
        <v>0</v>
      </c>
      <c r="E5" s="40">
        <v>0</v>
      </c>
      <c r="F5" s="23" t="s">
        <v>26</v>
      </c>
      <c r="G5" s="30" t="s">
        <v>52</v>
      </c>
    </row>
    <row r="6" spans="1:7" ht="16.5" x14ac:dyDescent="0.25">
      <c r="A6" s="26"/>
      <c r="B6" s="23">
        <v>1.3</v>
      </c>
      <c r="C6" s="27">
        <v>2500</v>
      </c>
      <c r="D6" s="40">
        <v>0</v>
      </c>
      <c r="E6" s="40">
        <v>0</v>
      </c>
      <c r="F6" s="23" t="s">
        <v>26</v>
      </c>
      <c r="G6" s="23"/>
    </row>
    <row r="7" spans="1:7" ht="16.5" x14ac:dyDescent="0.25">
      <c r="A7" s="26"/>
      <c r="B7" s="23">
        <v>1.4</v>
      </c>
      <c r="C7" s="27">
        <v>3000</v>
      </c>
      <c r="D7" s="40">
        <v>0</v>
      </c>
      <c r="E7" s="40">
        <v>0</v>
      </c>
      <c r="F7" s="23" t="s">
        <v>26</v>
      </c>
      <c r="G7" s="23"/>
    </row>
    <row r="8" spans="1:7" ht="16.5" x14ac:dyDescent="0.25">
      <c r="A8" s="26"/>
      <c r="B8" s="23">
        <v>1.5</v>
      </c>
      <c r="C8" s="27">
        <v>4900</v>
      </c>
      <c r="D8" s="40">
        <v>0</v>
      </c>
      <c r="E8" s="40">
        <v>0</v>
      </c>
      <c r="F8" s="23" t="s">
        <v>26</v>
      </c>
      <c r="G8" s="23"/>
    </row>
    <row r="9" spans="1:7" ht="15.75" customHeight="1" x14ac:dyDescent="0.25">
      <c r="A9" s="11">
        <v>2</v>
      </c>
      <c r="B9" s="12"/>
      <c r="C9" s="39" t="s">
        <v>49</v>
      </c>
      <c r="D9" s="40" t="s">
        <v>44</v>
      </c>
      <c r="E9" s="23"/>
      <c r="F9" s="12"/>
      <c r="G9" s="12"/>
    </row>
    <row r="10" spans="1:7" s="31" customFormat="1" ht="16.5" x14ac:dyDescent="0.25">
      <c r="A10" s="32"/>
      <c r="B10" s="24">
        <v>2.1</v>
      </c>
      <c r="C10" s="28">
        <v>5000</v>
      </c>
      <c r="D10" s="41">
        <f>C10*10%</f>
        <v>500</v>
      </c>
      <c r="E10" s="41">
        <v>0</v>
      </c>
      <c r="F10" s="24" t="s">
        <v>25</v>
      </c>
      <c r="G10" s="24"/>
    </row>
    <row r="11" spans="1:7" ht="16.5" x14ac:dyDescent="0.25">
      <c r="A11" s="11"/>
      <c r="B11" s="12">
        <v>2.2000000000000002</v>
      </c>
      <c r="C11" s="35">
        <v>17500</v>
      </c>
      <c r="D11" s="42">
        <f t="shared" ref="D11:E14" si="0">C11*10%</f>
        <v>1750</v>
      </c>
      <c r="E11" s="42">
        <v>1750</v>
      </c>
      <c r="F11" s="34" t="s">
        <v>26</v>
      </c>
      <c r="G11" s="12"/>
    </row>
    <row r="12" spans="1:7" ht="16.5" x14ac:dyDescent="0.25">
      <c r="A12" s="11"/>
      <c r="B12" s="12">
        <v>2.2999999999999998</v>
      </c>
      <c r="C12" s="35">
        <v>25000</v>
      </c>
      <c r="D12" s="42">
        <f t="shared" si="0"/>
        <v>2500</v>
      </c>
      <c r="E12" s="42">
        <v>2500</v>
      </c>
      <c r="F12" s="34" t="s">
        <v>26</v>
      </c>
      <c r="G12" s="12"/>
    </row>
    <row r="13" spans="1:7" ht="16.5" x14ac:dyDescent="0.25">
      <c r="A13" s="11"/>
      <c r="B13" s="12">
        <v>2.4</v>
      </c>
      <c r="C13" s="35">
        <v>39500</v>
      </c>
      <c r="D13" s="42">
        <f t="shared" si="0"/>
        <v>3950</v>
      </c>
      <c r="E13" s="42">
        <v>3950</v>
      </c>
      <c r="F13" s="34" t="s">
        <v>26</v>
      </c>
      <c r="G13" s="12"/>
    </row>
    <row r="14" spans="1:7" ht="16.5" x14ac:dyDescent="0.25">
      <c r="A14" s="11"/>
      <c r="B14" s="12">
        <v>2.5</v>
      </c>
      <c r="C14" s="35">
        <v>49000</v>
      </c>
      <c r="D14" s="42">
        <f t="shared" si="0"/>
        <v>4900</v>
      </c>
      <c r="E14" s="42">
        <v>4900</v>
      </c>
      <c r="F14" s="34" t="s">
        <v>26</v>
      </c>
      <c r="G14" s="12"/>
    </row>
    <row r="15" spans="1:7" ht="16.5" x14ac:dyDescent="0.25">
      <c r="A15" s="11">
        <v>3</v>
      </c>
      <c r="B15" s="12"/>
      <c r="C15" s="39" t="s">
        <v>50</v>
      </c>
      <c r="D15" s="40" t="s">
        <v>45</v>
      </c>
      <c r="E15" s="12"/>
      <c r="F15" s="12"/>
      <c r="G15" s="12"/>
    </row>
    <row r="16" spans="1:7" ht="16.5" x14ac:dyDescent="0.25">
      <c r="A16" s="11"/>
      <c r="B16" s="12">
        <v>3.1</v>
      </c>
      <c r="C16" s="27">
        <v>51000</v>
      </c>
      <c r="D16" s="40">
        <f>C16*20%</f>
        <v>10200</v>
      </c>
      <c r="E16" s="40">
        <v>10200</v>
      </c>
      <c r="F16" s="12" t="s">
        <v>26</v>
      </c>
      <c r="G16" s="12"/>
    </row>
    <row r="17" spans="1:7" ht="16.5" x14ac:dyDescent="0.25">
      <c r="A17" s="11"/>
      <c r="B17" s="12">
        <v>3.2</v>
      </c>
      <c r="C17" s="27">
        <v>67000</v>
      </c>
      <c r="D17" s="40">
        <f t="shared" ref="D17:D20" si="1">C17*20%</f>
        <v>13400</v>
      </c>
      <c r="E17" s="40">
        <v>13400</v>
      </c>
      <c r="F17" s="12" t="s">
        <v>26</v>
      </c>
      <c r="G17" s="12"/>
    </row>
    <row r="18" spans="1:7" s="36" customFormat="1" ht="16.5" x14ac:dyDescent="0.25">
      <c r="A18" s="33"/>
      <c r="B18" s="34">
        <v>3.3</v>
      </c>
      <c r="C18" s="35">
        <v>81000</v>
      </c>
      <c r="D18" s="40">
        <f t="shared" si="1"/>
        <v>16200</v>
      </c>
      <c r="E18" s="40">
        <v>16200</v>
      </c>
      <c r="F18" s="12" t="s">
        <v>26</v>
      </c>
      <c r="G18" s="34"/>
    </row>
    <row r="19" spans="1:7" ht="16.5" x14ac:dyDescent="0.25">
      <c r="A19" s="11"/>
      <c r="B19" s="12">
        <v>3.4</v>
      </c>
      <c r="C19" s="27">
        <v>93000</v>
      </c>
      <c r="D19" s="40">
        <f t="shared" si="1"/>
        <v>18600</v>
      </c>
      <c r="E19" s="40">
        <v>18600</v>
      </c>
      <c r="F19" s="12" t="s">
        <v>26</v>
      </c>
      <c r="G19" s="12"/>
    </row>
    <row r="20" spans="1:7" s="31" customFormat="1" ht="16.5" x14ac:dyDescent="0.25">
      <c r="A20" s="32"/>
      <c r="B20" s="24">
        <v>3.5</v>
      </c>
      <c r="C20" s="28">
        <v>100000</v>
      </c>
      <c r="D20" s="40">
        <f t="shared" si="1"/>
        <v>20000</v>
      </c>
      <c r="E20" s="41">
        <v>0</v>
      </c>
      <c r="F20" s="24" t="s">
        <v>25</v>
      </c>
      <c r="G20" s="24"/>
    </row>
    <row r="21" spans="1:7" ht="16.5" x14ac:dyDescent="0.25">
      <c r="A21" s="11">
        <v>4</v>
      </c>
      <c r="B21" s="12"/>
      <c r="C21" s="39" t="s">
        <v>51</v>
      </c>
      <c r="D21" s="40" t="s">
        <v>46</v>
      </c>
      <c r="E21" s="12"/>
      <c r="F21" s="12"/>
      <c r="G21" s="12"/>
    </row>
    <row r="22" spans="1:7" ht="16.5" x14ac:dyDescent="0.25">
      <c r="A22" s="11"/>
      <c r="B22" s="12">
        <v>4.0999999999999996</v>
      </c>
      <c r="C22" s="27">
        <v>100001</v>
      </c>
      <c r="D22" s="48">
        <f>C22*30%</f>
        <v>30000.3</v>
      </c>
      <c r="E22" s="40">
        <v>30000.3</v>
      </c>
      <c r="F22" s="12" t="s">
        <v>26</v>
      </c>
      <c r="G22" s="12"/>
    </row>
    <row r="23" spans="1:7" ht="16.5" x14ac:dyDescent="0.25">
      <c r="A23" s="11"/>
      <c r="B23" s="12">
        <v>4.2</v>
      </c>
      <c r="C23" s="27">
        <v>275000</v>
      </c>
      <c r="D23" s="48">
        <f t="shared" ref="D23:D26" si="2">C23*30%</f>
        <v>82500</v>
      </c>
      <c r="E23" s="40">
        <v>82500</v>
      </c>
      <c r="F23" s="12" t="s">
        <v>26</v>
      </c>
      <c r="G23" s="12"/>
    </row>
    <row r="24" spans="1:7" ht="16.5" x14ac:dyDescent="0.25">
      <c r="A24" s="11"/>
      <c r="B24" s="12">
        <v>4.3</v>
      </c>
      <c r="C24" s="27">
        <v>350000</v>
      </c>
      <c r="D24" s="48">
        <f t="shared" si="2"/>
        <v>105000</v>
      </c>
      <c r="E24" s="40">
        <v>105000</v>
      </c>
      <c r="F24" s="12" t="s">
        <v>26</v>
      </c>
      <c r="G24" s="12"/>
    </row>
    <row r="25" spans="1:7" ht="16.5" x14ac:dyDescent="0.25">
      <c r="A25" s="11"/>
      <c r="B25" s="12">
        <v>4.4000000000000004</v>
      </c>
      <c r="C25" s="27">
        <v>460000</v>
      </c>
      <c r="D25" s="48">
        <f t="shared" si="2"/>
        <v>138000</v>
      </c>
      <c r="E25" s="40">
        <v>138000</v>
      </c>
      <c r="F25" s="12" t="s">
        <v>26</v>
      </c>
      <c r="G25" s="12"/>
    </row>
    <row r="26" spans="1:7" ht="16.5" x14ac:dyDescent="0.25">
      <c r="A26" s="11"/>
      <c r="B26" s="12">
        <v>4.5</v>
      </c>
      <c r="C26" s="27">
        <v>500000</v>
      </c>
      <c r="D26" s="48">
        <f t="shared" si="2"/>
        <v>150000</v>
      </c>
      <c r="E26" s="40">
        <v>150000</v>
      </c>
      <c r="F26" s="12" t="s">
        <v>26</v>
      </c>
      <c r="G26" s="12"/>
    </row>
    <row r="27" spans="1:7" ht="16.5" x14ac:dyDescent="0.25">
      <c r="A27" s="11">
        <v>5</v>
      </c>
      <c r="B27" s="12"/>
      <c r="C27" s="39" t="s">
        <v>55</v>
      </c>
      <c r="D27" s="40" t="s">
        <v>47</v>
      </c>
      <c r="E27" s="12"/>
      <c r="F27" s="12"/>
      <c r="G27" s="12"/>
    </row>
    <row r="28" spans="1:7" ht="16.5" x14ac:dyDescent="0.25">
      <c r="A28" s="33"/>
      <c r="B28" s="34">
        <v>5.0999999999999996</v>
      </c>
      <c r="C28" s="35">
        <v>600000</v>
      </c>
      <c r="D28" s="42">
        <f>C28*41%</f>
        <v>245999.99999999997</v>
      </c>
      <c r="E28" s="42">
        <v>246000</v>
      </c>
      <c r="F28" s="34" t="s">
        <v>26</v>
      </c>
      <c r="G28" s="12"/>
    </row>
    <row r="29" spans="1:7" ht="16.5" x14ac:dyDescent="0.25">
      <c r="A29" s="12"/>
      <c r="B29" s="12">
        <v>5.2</v>
      </c>
      <c r="C29" s="37">
        <v>750000</v>
      </c>
      <c r="D29" s="42">
        <f t="shared" ref="D29:D30" si="3">C29*41%</f>
        <v>307500</v>
      </c>
      <c r="E29" s="42">
        <v>307500</v>
      </c>
      <c r="F29" s="34" t="s">
        <v>26</v>
      </c>
      <c r="G29" s="12"/>
    </row>
    <row r="30" spans="1:7" ht="16.5" x14ac:dyDescent="0.25">
      <c r="A30" s="12"/>
      <c r="B30" s="12">
        <v>5.3</v>
      </c>
      <c r="C30" s="37">
        <v>999999</v>
      </c>
      <c r="D30" s="42">
        <f t="shared" si="3"/>
        <v>409999.58999999997</v>
      </c>
      <c r="E30" s="42">
        <v>409999.6</v>
      </c>
      <c r="F30" s="34" t="s">
        <v>26</v>
      </c>
      <c r="G30" s="24" t="s">
        <v>53</v>
      </c>
    </row>
    <row r="31" spans="1:7" s="31" customFormat="1" ht="16.5" x14ac:dyDescent="0.25">
      <c r="A31" s="24"/>
      <c r="B31" s="24">
        <v>5.4</v>
      </c>
      <c r="C31" s="38">
        <v>1000000</v>
      </c>
      <c r="D31" s="41" t="s">
        <v>47</v>
      </c>
      <c r="E31" s="24" t="s">
        <v>48</v>
      </c>
      <c r="F31" s="24" t="s">
        <v>25</v>
      </c>
      <c r="G31" s="24"/>
    </row>
    <row r="32" spans="1:7" x14ac:dyDescent="0.25">
      <c r="A32" s="12"/>
      <c r="B32" s="12" t="s">
        <v>57</v>
      </c>
      <c r="C32" s="12"/>
      <c r="D32" s="12"/>
      <c r="E32" s="12"/>
      <c r="F32" s="12"/>
      <c r="G32" s="12"/>
    </row>
    <row r="33" spans="1:7" x14ac:dyDescent="0.25">
      <c r="A33" s="12"/>
      <c r="B33" s="12"/>
      <c r="C33" s="12"/>
      <c r="D33" s="12"/>
      <c r="E33" s="12"/>
      <c r="F33" s="12"/>
      <c r="G33" s="12"/>
    </row>
    <row r="35" spans="1:7" x14ac:dyDescent="0.25">
      <c r="B35" s="13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8"/>
  <sheetViews>
    <sheetView topLeftCell="A16" workbookViewId="0">
      <selection activeCell="E27" sqref="E27"/>
    </sheetView>
  </sheetViews>
  <sheetFormatPr defaultRowHeight="15" x14ac:dyDescent="0.25"/>
  <cols>
    <col min="1" max="1" width="6.5703125" style="9" customWidth="1"/>
    <col min="2" max="2" width="19.7109375" style="9" customWidth="1"/>
    <col min="3" max="3" width="69.42578125" style="9" customWidth="1"/>
    <col min="4" max="4" width="22.42578125" style="9" customWidth="1"/>
    <col min="5" max="5" width="20.85546875" style="9" customWidth="1"/>
    <col min="6" max="6" width="21.5703125" style="9" customWidth="1"/>
    <col min="7" max="7" width="17.28515625" style="9" customWidth="1"/>
    <col min="8" max="16384" width="9.140625" style="9"/>
  </cols>
  <sheetData>
    <row r="2" spans="1:7" x14ac:dyDescent="0.25">
      <c r="A2" s="25" t="s">
        <v>16</v>
      </c>
      <c r="B2" s="25" t="s">
        <v>14</v>
      </c>
      <c r="C2" s="25" t="s">
        <v>9</v>
      </c>
      <c r="D2" s="25" t="s">
        <v>10</v>
      </c>
      <c r="E2" s="25" t="s">
        <v>11</v>
      </c>
      <c r="F2" s="25" t="s">
        <v>12</v>
      </c>
      <c r="G2" s="25" t="s">
        <v>13</v>
      </c>
    </row>
    <row r="3" spans="1:7" ht="15" customHeight="1" x14ac:dyDescent="0.25">
      <c r="A3" s="26">
        <v>1</v>
      </c>
      <c r="B3" s="23"/>
      <c r="C3" s="43" t="s">
        <v>61</v>
      </c>
      <c r="D3" s="43" t="s">
        <v>56</v>
      </c>
      <c r="E3" s="23"/>
      <c r="F3" s="23"/>
      <c r="G3" s="23"/>
    </row>
    <row r="4" spans="1:7" s="31" customFormat="1" ht="15.75" customHeight="1" x14ac:dyDescent="0.25">
      <c r="A4" s="29"/>
      <c r="B4" s="30">
        <v>1.1000000000000001</v>
      </c>
      <c r="C4" s="28">
        <v>100</v>
      </c>
      <c r="D4" s="47">
        <f>C4*2%</f>
        <v>2</v>
      </c>
      <c r="E4" s="30" t="s">
        <v>65</v>
      </c>
      <c r="F4" s="30" t="s">
        <v>25</v>
      </c>
      <c r="G4" s="30"/>
    </row>
    <row r="5" spans="1:7" ht="16.5" x14ac:dyDescent="0.25">
      <c r="A5" s="26"/>
      <c r="B5" s="23">
        <v>1.2</v>
      </c>
      <c r="C5" s="27">
        <v>1000</v>
      </c>
      <c r="D5" s="43">
        <f t="shared" ref="D5:D7" si="0">C5*2%</f>
        <v>20</v>
      </c>
      <c r="E5" s="23">
        <v>20</v>
      </c>
      <c r="F5" s="23" t="s">
        <v>26</v>
      </c>
      <c r="G5" s="12"/>
    </row>
    <row r="6" spans="1:7" ht="16.5" x14ac:dyDescent="0.25">
      <c r="A6" s="26"/>
      <c r="B6" s="23">
        <v>1.3</v>
      </c>
      <c r="C6" s="27">
        <v>4000</v>
      </c>
      <c r="D6" s="43">
        <f t="shared" si="0"/>
        <v>80</v>
      </c>
      <c r="E6" s="23">
        <v>80</v>
      </c>
      <c r="F6" s="23" t="s">
        <v>26</v>
      </c>
      <c r="G6" s="23"/>
    </row>
    <row r="7" spans="1:7" ht="16.5" x14ac:dyDescent="0.25">
      <c r="A7" s="26"/>
      <c r="B7" s="23">
        <v>1.4</v>
      </c>
      <c r="C7" s="27">
        <v>10000</v>
      </c>
      <c r="D7" s="43">
        <f t="shared" si="0"/>
        <v>200</v>
      </c>
      <c r="E7" s="23">
        <v>200</v>
      </c>
      <c r="F7" s="23" t="s">
        <v>26</v>
      </c>
      <c r="G7" s="23"/>
    </row>
    <row r="8" spans="1:7" ht="15.75" customHeight="1" x14ac:dyDescent="0.25">
      <c r="A8" s="11">
        <v>2</v>
      </c>
      <c r="B8" s="12"/>
      <c r="C8" s="43" t="s">
        <v>62</v>
      </c>
      <c r="D8" s="43" t="s">
        <v>58</v>
      </c>
      <c r="E8" s="23"/>
      <c r="F8" s="12"/>
      <c r="G8" s="12"/>
    </row>
    <row r="9" spans="1:7" ht="16.5" x14ac:dyDescent="0.25">
      <c r="A9" s="11"/>
      <c r="B9" s="12">
        <v>2.1</v>
      </c>
      <c r="C9" s="27">
        <v>12000</v>
      </c>
      <c r="D9" s="43">
        <f>C9*5%</f>
        <v>600</v>
      </c>
      <c r="E9" s="23">
        <v>600</v>
      </c>
      <c r="F9" s="12" t="s">
        <v>26</v>
      </c>
      <c r="G9" s="12"/>
    </row>
    <row r="10" spans="1:7" ht="16.5" x14ac:dyDescent="0.25">
      <c r="A10" s="11"/>
      <c r="B10" s="12">
        <v>2.2000000000000002</v>
      </c>
      <c r="C10" s="27">
        <v>20000</v>
      </c>
      <c r="D10" s="43">
        <f t="shared" ref="D10:D13" si="1">C10*5%</f>
        <v>1000</v>
      </c>
      <c r="E10" s="23">
        <v>1000</v>
      </c>
      <c r="F10" s="12" t="s">
        <v>26</v>
      </c>
      <c r="G10" s="12"/>
    </row>
    <row r="11" spans="1:7" ht="16.5" x14ac:dyDescent="0.25">
      <c r="A11" s="11"/>
      <c r="B11" s="12">
        <v>2.2999999999999998</v>
      </c>
      <c r="C11" s="27">
        <v>50000</v>
      </c>
      <c r="D11" s="43">
        <f t="shared" si="1"/>
        <v>2500</v>
      </c>
      <c r="E11" s="43">
        <v>2500</v>
      </c>
      <c r="F11" s="12" t="s">
        <v>26</v>
      </c>
      <c r="G11" s="12"/>
    </row>
    <row r="12" spans="1:7" ht="16.5" x14ac:dyDescent="0.25">
      <c r="A12" s="11"/>
      <c r="B12" s="12">
        <v>2.4</v>
      </c>
      <c r="C12" s="27">
        <v>85000</v>
      </c>
      <c r="D12" s="43">
        <f t="shared" si="1"/>
        <v>4250</v>
      </c>
      <c r="E12" s="23">
        <v>4250</v>
      </c>
      <c r="F12" s="12" t="s">
        <v>26</v>
      </c>
      <c r="G12" s="12"/>
    </row>
    <row r="13" spans="1:7" ht="16.5" x14ac:dyDescent="0.25">
      <c r="A13" s="11"/>
      <c r="B13" s="12">
        <v>2.5</v>
      </c>
      <c r="C13" s="27">
        <v>100000</v>
      </c>
      <c r="D13" s="43">
        <f t="shared" si="1"/>
        <v>5000</v>
      </c>
      <c r="E13" s="23">
        <v>5000</v>
      </c>
      <c r="F13" s="12" t="s">
        <v>26</v>
      </c>
      <c r="G13" s="12"/>
    </row>
    <row r="14" spans="1:7" ht="16.5" x14ac:dyDescent="0.25">
      <c r="A14" s="11">
        <v>3</v>
      </c>
      <c r="B14" s="12"/>
      <c r="C14" s="43" t="s">
        <v>63</v>
      </c>
      <c r="D14" s="44" t="s">
        <v>59</v>
      </c>
      <c r="E14" s="12"/>
      <c r="F14" s="12"/>
      <c r="G14" s="12"/>
    </row>
    <row r="15" spans="1:7" s="31" customFormat="1" ht="16.5" x14ac:dyDescent="0.25">
      <c r="A15" s="32"/>
      <c r="B15" s="24">
        <v>3.1</v>
      </c>
      <c r="C15" s="28">
        <v>150000</v>
      </c>
      <c r="D15" s="46">
        <f>C15*6.5%</f>
        <v>9750</v>
      </c>
      <c r="E15" s="24">
        <v>10500</v>
      </c>
      <c r="F15" s="24" t="s">
        <v>25</v>
      </c>
      <c r="G15" s="24"/>
    </row>
    <row r="16" spans="1:7" s="31" customFormat="1" ht="16.5" x14ac:dyDescent="0.25">
      <c r="A16" s="32"/>
      <c r="B16" s="24">
        <v>3.2</v>
      </c>
      <c r="C16" s="28">
        <v>350000</v>
      </c>
      <c r="D16" s="46">
        <f t="shared" ref="D16:D18" si="2">C16*6.5%</f>
        <v>22750</v>
      </c>
      <c r="E16" s="24">
        <v>24500</v>
      </c>
      <c r="F16" s="24" t="s">
        <v>25</v>
      </c>
      <c r="G16" s="24"/>
    </row>
    <row r="17" spans="1:7" s="31" customFormat="1" ht="16.5" x14ac:dyDescent="0.25">
      <c r="A17" s="32"/>
      <c r="B17" s="24">
        <v>3.3</v>
      </c>
      <c r="C17" s="28">
        <v>500000</v>
      </c>
      <c r="D17" s="46">
        <f t="shared" si="2"/>
        <v>32500</v>
      </c>
      <c r="E17" s="30">
        <v>22750</v>
      </c>
      <c r="F17" s="24" t="s">
        <v>25</v>
      </c>
      <c r="G17" s="24"/>
    </row>
    <row r="18" spans="1:7" s="31" customFormat="1" ht="16.5" x14ac:dyDescent="0.25">
      <c r="A18" s="32"/>
      <c r="B18" s="24">
        <v>3.4</v>
      </c>
      <c r="C18" s="28">
        <v>900000</v>
      </c>
      <c r="D18" s="46">
        <f t="shared" si="2"/>
        <v>58500</v>
      </c>
      <c r="E18" s="24">
        <v>63000</v>
      </c>
      <c r="F18" s="24" t="s">
        <v>25</v>
      </c>
      <c r="G18" s="24"/>
    </row>
    <row r="19" spans="1:7" s="31" customFormat="1" ht="16.5" x14ac:dyDescent="0.25">
      <c r="A19" s="32"/>
      <c r="B19" s="24">
        <v>3.5</v>
      </c>
      <c r="C19" s="28">
        <v>1000000</v>
      </c>
      <c r="D19" s="46">
        <f>C19*6.5%</f>
        <v>65000</v>
      </c>
      <c r="E19" s="24">
        <v>70000</v>
      </c>
      <c r="F19" s="24" t="s">
        <v>25</v>
      </c>
      <c r="G19" s="24"/>
    </row>
    <row r="20" spans="1:7" ht="16.5" x14ac:dyDescent="0.25">
      <c r="A20" s="11">
        <v>4</v>
      </c>
      <c r="B20" s="12"/>
      <c r="C20" s="43" t="s">
        <v>64</v>
      </c>
      <c r="D20" s="43" t="s">
        <v>60</v>
      </c>
      <c r="E20" s="12"/>
      <c r="F20" s="12"/>
      <c r="G20" s="12"/>
    </row>
    <row r="21" spans="1:7" ht="16.5" x14ac:dyDescent="0.25">
      <c r="A21" s="11"/>
      <c r="B21" s="12">
        <v>4.0999999999999996</v>
      </c>
      <c r="C21" s="27">
        <v>1000001</v>
      </c>
      <c r="D21" s="45">
        <f xml:space="preserve"> C21 * 9%</f>
        <v>90000.09</v>
      </c>
      <c r="E21" s="12">
        <v>90000</v>
      </c>
      <c r="F21" s="12" t="s">
        <v>26</v>
      </c>
      <c r="G21" s="12"/>
    </row>
    <row r="22" spans="1:7" ht="16.5" x14ac:dyDescent="0.25">
      <c r="A22" s="11"/>
      <c r="B22" s="12">
        <v>4.2</v>
      </c>
      <c r="C22" s="27">
        <v>2000000</v>
      </c>
      <c r="D22" s="45">
        <f xml:space="preserve"> C22 * 9%</f>
        <v>180000</v>
      </c>
      <c r="E22" s="12">
        <v>180000</v>
      </c>
      <c r="F22" s="12" t="s">
        <v>26</v>
      </c>
      <c r="G22" s="12"/>
    </row>
    <row r="23" spans="1:7" x14ac:dyDescent="0.25">
      <c r="A23" s="12"/>
      <c r="B23" s="12"/>
      <c r="C23" s="12"/>
      <c r="D23" s="12"/>
      <c r="E23" s="12"/>
      <c r="F23" s="12"/>
      <c r="G23" s="12"/>
    </row>
    <row r="24" spans="1:7" x14ac:dyDescent="0.25">
      <c r="A24" s="12"/>
      <c r="B24" s="12"/>
      <c r="C24" s="12"/>
      <c r="D24" s="12"/>
      <c r="E24" s="12"/>
      <c r="F24" s="12"/>
      <c r="G24" s="12"/>
    </row>
    <row r="25" spans="1:7" x14ac:dyDescent="0.25">
      <c r="A25" s="12"/>
      <c r="B25" s="12"/>
      <c r="C25" s="12"/>
      <c r="D25" s="12"/>
      <c r="E25" s="12"/>
      <c r="F25" s="12"/>
      <c r="G25" s="12"/>
    </row>
    <row r="26" spans="1:7" x14ac:dyDescent="0.25">
      <c r="A26" s="12"/>
      <c r="B26" s="12"/>
      <c r="C26" s="12"/>
      <c r="D26" s="12"/>
      <c r="E26" s="12"/>
      <c r="F26" s="12"/>
      <c r="G26" s="12"/>
    </row>
    <row r="28" spans="1:7" x14ac:dyDescent="0.25">
      <c r="B28" s="1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Mau</vt:lpstr>
      <vt:lpstr>Test 1</vt:lpstr>
      <vt:lpstr>Xếp Loại Sinh Viên</vt:lpstr>
      <vt:lpstr>Tính Thuế Thu Nhập</vt:lpstr>
      <vt:lpstr>Tính Lãi suất Tiền gởi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SinhVien</cp:lastModifiedBy>
  <dcterms:created xsi:type="dcterms:W3CDTF">2022-03-07T14:10:27Z</dcterms:created>
  <dcterms:modified xsi:type="dcterms:W3CDTF">2024-06-26T08:17:08Z</dcterms:modified>
</cp:coreProperties>
</file>