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ono_000\Desktop\Final Project Report\10_Flowcharts,graphics,tables\"/>
    </mc:Choice>
  </mc:AlternateContent>
  <bookViews>
    <workbookView xWindow="0" yWindow="0" windowWidth="17970" windowHeight="6390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<sst xmlns="http://schemas.openxmlformats.org/spreadsheetml/2006/main" count="4" uniqueCount="4">
  <si>
    <t>bpm</t>
  </si>
  <si>
    <t>seconds per beat</t>
  </si>
  <si>
    <t xml:space="preserve"> MAX 2865, MIN 900(speed)</t>
  </si>
  <si>
    <t>MAX 3000, MIN 1000(speed)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</si>
</sst>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/>
    <xf numFmtId="0" fontId="1" fillId="4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2" borderId="1" xfId="0" applyFill="1" applyBorder="1"/>
    <xf numFmtId="16" fontId="1" fillId="3" borderId="1" xfId="0" applyNumberFormat="1" applyFont="1" applyFill="1" applyBorder="1"/>
    <xf numFmtId="0" fontId="0" fillId="8" borderId="1" xfId="0" applyFill="1" applyBorder="1"/>
    <xf numFmtId="16" fontId="1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55454608344155"/>
          <c:y val="6.0649791657398748E-2"/>
          <c:w val="0.79703729161680203"/>
          <c:h val="0.8638260895354182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val>
            <c:numRef>
              <c:f>Sheet1!$A$2:$A$39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66</c:v>
                </c:pt>
                <c:pt idx="12">
                  <c:v>69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84</c:v>
                </c:pt>
                <c:pt idx="17">
                  <c:v>88</c:v>
                </c:pt>
                <c:pt idx="18">
                  <c:v>92</c:v>
                </c:pt>
                <c:pt idx="19">
                  <c:v>96</c:v>
                </c:pt>
                <c:pt idx="20">
                  <c:v>100</c:v>
                </c:pt>
                <c:pt idx="21">
                  <c:v>104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126</c:v>
                </c:pt>
                <c:pt idx="27">
                  <c:v>132</c:v>
                </c:pt>
                <c:pt idx="28">
                  <c:v>138</c:v>
                </c:pt>
                <c:pt idx="29">
                  <c:v>144</c:v>
                </c:pt>
                <c:pt idx="30">
                  <c:v>152</c:v>
                </c:pt>
                <c:pt idx="31">
                  <c:v>160</c:v>
                </c:pt>
                <c:pt idx="32">
                  <c:v>168</c:v>
                </c:pt>
                <c:pt idx="33">
                  <c:v>176</c:v>
                </c:pt>
                <c:pt idx="34">
                  <c:v>184</c:v>
                </c:pt>
                <c:pt idx="35">
                  <c:v>192</c:v>
                </c:pt>
                <c:pt idx="36">
                  <c:v>200</c:v>
                </c:pt>
                <c:pt idx="37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1-46F1-94ED-F3E05C67753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seconds per beat</c:v>
                </c:pt>
              </c:strCache>
            </c:strRef>
          </c:tx>
          <c:marker>
            <c:symbol val="none"/>
          </c:marker>
          <c:val>
            <c:numRef>
              <c:f>Sheet1!$B$2:$B$39</c:f>
              <c:numCache>
                <c:formatCode>General</c:formatCode>
                <c:ptCount val="38"/>
                <c:pt idx="0">
                  <c:v>1.5</c:v>
                </c:pt>
                <c:pt idx="1">
                  <c:v>1.42</c:v>
                </c:pt>
                <c:pt idx="2">
                  <c:v>1.36</c:v>
                </c:pt>
                <c:pt idx="3">
                  <c:v>1.3</c:v>
                </c:pt>
                <c:pt idx="4">
                  <c:v>1.25</c:v>
                </c:pt>
                <c:pt idx="5">
                  <c:v>1.2</c:v>
                </c:pt>
                <c:pt idx="6">
                  <c:v>1.1499999999999999</c:v>
                </c:pt>
                <c:pt idx="7">
                  <c:v>1.1100000000000001</c:v>
                </c:pt>
                <c:pt idx="8">
                  <c:v>1.03</c:v>
                </c:pt>
                <c:pt idx="9">
                  <c:v>1</c:v>
                </c:pt>
                <c:pt idx="10">
                  <c:v>0.95</c:v>
                </c:pt>
                <c:pt idx="11">
                  <c:v>0.9</c:v>
                </c:pt>
                <c:pt idx="12">
                  <c:v>0.86</c:v>
                </c:pt>
                <c:pt idx="13">
                  <c:v>0.83</c:v>
                </c:pt>
                <c:pt idx="14">
                  <c:v>0.78</c:v>
                </c:pt>
                <c:pt idx="15">
                  <c:v>0.75</c:v>
                </c:pt>
                <c:pt idx="16">
                  <c:v>0.71</c:v>
                </c:pt>
                <c:pt idx="17">
                  <c:v>0.68</c:v>
                </c:pt>
                <c:pt idx="18">
                  <c:v>0.65</c:v>
                </c:pt>
                <c:pt idx="19">
                  <c:v>0.62</c:v>
                </c:pt>
                <c:pt idx="20">
                  <c:v>0.6</c:v>
                </c:pt>
                <c:pt idx="21">
                  <c:v>0.56999999999999995</c:v>
                </c:pt>
                <c:pt idx="22">
                  <c:v>0.55000000000000004</c:v>
                </c:pt>
                <c:pt idx="23">
                  <c:v>0.53</c:v>
                </c:pt>
                <c:pt idx="24">
                  <c:v>0.51</c:v>
                </c:pt>
                <c:pt idx="25">
                  <c:v>0.5</c:v>
                </c:pt>
                <c:pt idx="26">
                  <c:v>0.47</c:v>
                </c:pt>
                <c:pt idx="27">
                  <c:v>0.45</c:v>
                </c:pt>
                <c:pt idx="28">
                  <c:v>0.43</c:v>
                </c:pt>
                <c:pt idx="29">
                  <c:v>0.41</c:v>
                </c:pt>
                <c:pt idx="30">
                  <c:v>0.39</c:v>
                </c:pt>
                <c:pt idx="31">
                  <c:v>0.37</c:v>
                </c:pt>
                <c:pt idx="32">
                  <c:v>0.35</c:v>
                </c:pt>
                <c:pt idx="33">
                  <c:v>0.34</c:v>
                </c:pt>
                <c:pt idx="34">
                  <c:v>0.32</c:v>
                </c:pt>
                <c:pt idx="35">
                  <c:v>0.31</c:v>
                </c:pt>
                <c:pt idx="36">
                  <c:v>0.3</c:v>
                </c:pt>
                <c:pt idx="3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1-46F1-94ED-F3E05C67753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 MAX 2865, MIN 900(speed)</c:v>
                </c:pt>
              </c:strCache>
            </c:strRef>
          </c:tx>
          <c:marker>
            <c:symbol val="none"/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26</c:v>
                </c:pt>
                <c:pt idx="1">
                  <c:v>28</c:v>
                </c:pt>
                <c:pt idx="2">
                  <c:v>28.82</c:v>
                </c:pt>
                <c:pt idx="3">
                  <c:v>30.13</c:v>
                </c:pt>
                <c:pt idx="4">
                  <c:v>31.44</c:v>
                </c:pt>
                <c:pt idx="5">
                  <c:v>32.75</c:v>
                </c:pt>
                <c:pt idx="6">
                  <c:v>34.06</c:v>
                </c:pt>
                <c:pt idx="7">
                  <c:v>35.369999999999997</c:v>
                </c:pt>
                <c:pt idx="8">
                  <c:v>37.99</c:v>
                </c:pt>
                <c:pt idx="9">
                  <c:v>39.299999999999997</c:v>
                </c:pt>
                <c:pt idx="10">
                  <c:v>41.265000000000001</c:v>
                </c:pt>
                <c:pt idx="11">
                  <c:v>43.23</c:v>
                </c:pt>
                <c:pt idx="12">
                  <c:v>45.195</c:v>
                </c:pt>
                <c:pt idx="13">
                  <c:v>47.16</c:v>
                </c:pt>
                <c:pt idx="14">
                  <c:v>49.78</c:v>
                </c:pt>
                <c:pt idx="15">
                  <c:v>52.4</c:v>
                </c:pt>
                <c:pt idx="16">
                  <c:v>55.02</c:v>
                </c:pt>
                <c:pt idx="17">
                  <c:v>57.64</c:v>
                </c:pt>
                <c:pt idx="18">
                  <c:v>60.26</c:v>
                </c:pt>
                <c:pt idx="19">
                  <c:v>62.88</c:v>
                </c:pt>
                <c:pt idx="20">
                  <c:v>65.5</c:v>
                </c:pt>
                <c:pt idx="21">
                  <c:v>68.12</c:v>
                </c:pt>
                <c:pt idx="22">
                  <c:v>70.739999999999995</c:v>
                </c:pt>
                <c:pt idx="23">
                  <c:v>73.36</c:v>
                </c:pt>
                <c:pt idx="24">
                  <c:v>75.98</c:v>
                </c:pt>
                <c:pt idx="25">
                  <c:v>78.599999999999994</c:v>
                </c:pt>
                <c:pt idx="26">
                  <c:v>82.53</c:v>
                </c:pt>
                <c:pt idx="27">
                  <c:v>86.46</c:v>
                </c:pt>
                <c:pt idx="28">
                  <c:v>90.39</c:v>
                </c:pt>
                <c:pt idx="29">
                  <c:v>94.32</c:v>
                </c:pt>
                <c:pt idx="30">
                  <c:v>99.56</c:v>
                </c:pt>
                <c:pt idx="31">
                  <c:v>104.8</c:v>
                </c:pt>
                <c:pt idx="32">
                  <c:v>110.04</c:v>
                </c:pt>
                <c:pt idx="33">
                  <c:v>115.28</c:v>
                </c:pt>
                <c:pt idx="34">
                  <c:v>120.52</c:v>
                </c:pt>
                <c:pt idx="35">
                  <c:v>125.76</c:v>
                </c:pt>
                <c:pt idx="36">
                  <c:v>131</c:v>
                </c:pt>
                <c:pt idx="37">
                  <c:v>136.24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1-46F1-94ED-F3E05C67753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MAX 3000, MIN 1000(speed)</c:v>
                </c:pt>
              </c:strCache>
            </c:strRef>
          </c:tx>
          <c:marker>
            <c:symbol val="none"/>
          </c:marker>
          <c:val>
            <c:numRef>
              <c:f>Sheet1!$D$2:$D$39</c:f>
              <c:numCache>
                <c:formatCode>General</c:formatCode>
                <c:ptCount val="38"/>
                <c:pt idx="0">
                  <c:v>26.667000000000002</c:v>
                </c:pt>
                <c:pt idx="1">
                  <c:v>28</c:v>
                </c:pt>
                <c:pt idx="2">
                  <c:v>29.334</c:v>
                </c:pt>
                <c:pt idx="3">
                  <c:v>30.667000000000002</c:v>
                </c:pt>
                <c:pt idx="4">
                  <c:v>32</c:v>
                </c:pt>
                <c:pt idx="5">
                  <c:v>33.333999999999996</c:v>
                </c:pt>
                <c:pt idx="6">
                  <c:v>34.666999999999994</c:v>
                </c:pt>
                <c:pt idx="7">
                  <c:v>36</c:v>
                </c:pt>
                <c:pt idx="8">
                  <c:v>38.666999999999994</c:v>
                </c:pt>
                <c:pt idx="9">
                  <c:v>40</c:v>
                </c:pt>
                <c:pt idx="10">
                  <c:v>42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50.666999999999994</c:v>
                </c:pt>
                <c:pt idx="15">
                  <c:v>53.333999999999996</c:v>
                </c:pt>
                <c:pt idx="16">
                  <c:v>56</c:v>
                </c:pt>
                <c:pt idx="17">
                  <c:v>58.666999999999994</c:v>
                </c:pt>
                <c:pt idx="18">
                  <c:v>61.333999999999996</c:v>
                </c:pt>
                <c:pt idx="19">
                  <c:v>64</c:v>
                </c:pt>
                <c:pt idx="20">
                  <c:v>66.667000000000002</c:v>
                </c:pt>
                <c:pt idx="21">
                  <c:v>69.334000000000003</c:v>
                </c:pt>
                <c:pt idx="22">
                  <c:v>72</c:v>
                </c:pt>
                <c:pt idx="23">
                  <c:v>74.667000000000002</c:v>
                </c:pt>
                <c:pt idx="24">
                  <c:v>77.334000000000003</c:v>
                </c:pt>
                <c:pt idx="25">
                  <c:v>80</c:v>
                </c:pt>
                <c:pt idx="26">
                  <c:v>84</c:v>
                </c:pt>
                <c:pt idx="27">
                  <c:v>88</c:v>
                </c:pt>
                <c:pt idx="28">
                  <c:v>92</c:v>
                </c:pt>
                <c:pt idx="29">
                  <c:v>96</c:v>
                </c:pt>
                <c:pt idx="30">
                  <c:v>101.334</c:v>
                </c:pt>
                <c:pt idx="31">
                  <c:v>106.667</c:v>
                </c:pt>
                <c:pt idx="32">
                  <c:v>112</c:v>
                </c:pt>
                <c:pt idx="33">
                  <c:v>117.334</c:v>
                </c:pt>
                <c:pt idx="34">
                  <c:v>122.667</c:v>
                </c:pt>
                <c:pt idx="35">
                  <c:v>128</c:v>
                </c:pt>
                <c:pt idx="36">
                  <c:v>133.334</c:v>
                </c:pt>
                <c:pt idx="37">
                  <c:v>138.667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1-46F1-94ED-F3E05C67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1680"/>
        <c:axId val="104713216"/>
      </c:lineChart>
      <c:catAx>
        <c:axId val="1047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713216"/>
        <c:crosses val="autoZero"/>
        <c:auto val="1"/>
        <c:lblAlgn val="ctr"/>
        <c:lblOffset val="100"/>
        <c:noMultiLvlLbl val="0"/>
      </c:catAx>
      <c:valAx>
        <c:axId val="1047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1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208232981233715"/>
          <c:y val="0.18675771460770793"/>
          <c:w val="0.28507985858315588"/>
          <c:h val="0.2724356065661283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39</xdr:row>
      <xdr:rowOff>114300</xdr:rowOff>
    </xdr:from>
    <xdr:to>
      <xdr:col>4</xdr:col>
      <xdr:colOff>28575</xdr:colOff>
      <xdr:row>57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22" zoomScale="70" zoomScaleNormal="70" workbookViewId="0">
      <selection activeCell="A32" sqref="A32"/>
    </sheetView>
  </sheetViews>
  <sheetFormatPr defaultRowHeight="15" x14ac:dyDescent="0.25"/>
  <cols>
    <col min="1" max="1" width="13.140625" customWidth="1"/>
    <col min="2" max="2" width="19.28515625" customWidth="1"/>
    <col min="3" max="3" width="30.140625" customWidth="1"/>
    <col min="4" max="4" width="36.28515625" customWidth="1"/>
  </cols>
  <sheetData>
    <row r="1" spans="1:4" ht="15.75" x14ac:dyDescent="0.25">
      <c r="A1" s="2" t="s">
        <v>0</v>
      </c>
      <c r="B1" s="4" t="s">
        <v>1</v>
      </c>
      <c r="C1" s="6" t="s">
        <v>2</v>
      </c>
      <c r="D1" s="8" t="s">
        <v>3</v>
      </c>
    </row>
    <row r="2" spans="1:4" x14ac:dyDescent="0.25">
      <c r="A2" s="1">
        <v>40</v>
      </c>
      <c r="B2" s="3">
        <f>ROUNDDOWN(1/A2*60,2)</f>
        <v>1.5</v>
      </c>
      <c r="C2" s="5">
        <f>ROUNDDOWN((2865-900)/(((1/A2)*60)/0.02),0)</f>
        <v>26</v>
      </c>
      <c r="D2" s="7">
        <f>ROUNDUP((3000-1000)/(((1/A2)*60)/0.02),3)</f>
        <v>26.667000000000002</v>
      </c>
    </row>
    <row r="3" spans="1:4" x14ac:dyDescent="0.25">
      <c r="A3" s="1">
        <v>42</v>
      </c>
      <c r="B3" s="3">
        <f t="shared" ref="B3:B39" si="0">ROUNDDOWN(1/A3*60,2)</f>
        <v>1.42</v>
      </c>
      <c r="C3" s="5">
        <f>ROUNDUP((2865-900)/(((1/A3)*60)/0.02),0)</f>
        <v>28</v>
      </c>
      <c r="D3" s="7">
        <f>ROUNDUP((3000-1000)/(((1/A3)*60)/0.02),3)</f>
        <v>28</v>
      </c>
    </row>
    <row r="4" spans="1:4" x14ac:dyDescent="0.25">
      <c r="A4" s="1">
        <v>44</v>
      </c>
      <c r="B4" s="3">
        <f t="shared" si="0"/>
        <v>1.36</v>
      </c>
      <c r="C4" s="5">
        <f t="shared" ref="C4:C39" si="1">ROUNDUP((2865-900)/(((1/A4)*60)/0.02),4)</f>
        <v>28.82</v>
      </c>
      <c r="D4" s="7">
        <f>ROUNDUP((3000-1000)/(((1/A4)*60)/0.02),3)</f>
        <v>29.334</v>
      </c>
    </row>
    <row r="5" spans="1:4" x14ac:dyDescent="0.25">
      <c r="A5" s="1">
        <v>46</v>
      </c>
      <c r="B5" s="3">
        <f t="shared" si="0"/>
        <v>1.3</v>
      </c>
      <c r="C5" s="5">
        <f t="shared" si="1"/>
        <v>30.13</v>
      </c>
      <c r="D5" s="7">
        <f>ROUNDUP((3000-1000)/(((1/A5)*60)/0.02),3)</f>
        <v>30.667000000000002</v>
      </c>
    </row>
    <row r="6" spans="1:4" x14ac:dyDescent="0.25">
      <c r="A6" s="1">
        <v>48</v>
      </c>
      <c r="B6" s="3">
        <f t="shared" si="0"/>
        <v>1.25</v>
      </c>
      <c r="C6" s="5">
        <f t="shared" si="1"/>
        <v>31.44</v>
      </c>
      <c r="D6" s="7">
        <f>ROUNDUP((3000-1000)/(((1/A6)*60)/0.02),3)</f>
        <v>32</v>
      </c>
    </row>
    <row r="7" spans="1:4" x14ac:dyDescent="0.25">
      <c r="A7" s="1">
        <v>50</v>
      </c>
      <c r="B7" s="3">
        <f t="shared" si="0"/>
        <v>1.2</v>
      </c>
      <c r="C7" s="5">
        <f t="shared" si="1"/>
        <v>32.75</v>
      </c>
      <c r="D7" s="7">
        <f>ROUNDUP((3000-1000)/(((1/A7)*60)/0.02),3)</f>
        <v>33.333999999999996</v>
      </c>
    </row>
    <row r="8" spans="1:4" x14ac:dyDescent="0.25">
      <c r="A8" s="1">
        <v>52</v>
      </c>
      <c r="B8" s="3">
        <f t="shared" si="0"/>
        <v>1.1499999999999999</v>
      </c>
      <c r="C8" s="5">
        <f t="shared" si="1"/>
        <v>34.06</v>
      </c>
      <c r="D8" s="7">
        <f>ROUNDUP((3000-1000)/(((1/A8)*60)/0.02),3)</f>
        <v>34.666999999999994</v>
      </c>
    </row>
    <row r="9" spans="1:4" x14ac:dyDescent="0.25">
      <c r="A9" s="1">
        <v>54</v>
      </c>
      <c r="B9" s="3">
        <f t="shared" si="0"/>
        <v>1.1100000000000001</v>
      </c>
      <c r="C9" s="5">
        <f t="shared" si="1"/>
        <v>35.369999999999997</v>
      </c>
      <c r="D9" s="7">
        <f>ROUNDUP((3000-1000)/(((1/A9)*60)/0.02),3)</f>
        <v>36</v>
      </c>
    </row>
    <row r="10" spans="1:4" x14ac:dyDescent="0.25">
      <c r="A10" s="1">
        <v>58</v>
      </c>
      <c r="B10" s="3">
        <f t="shared" si="0"/>
        <v>1.03</v>
      </c>
      <c r="C10" s="5">
        <f t="shared" si="1"/>
        <v>37.99</v>
      </c>
      <c r="D10" s="7">
        <f>ROUNDUP((3000-1000)/(((1/A10)*60)/0.02),3)</f>
        <v>38.666999999999994</v>
      </c>
    </row>
    <row r="11" spans="1:4" x14ac:dyDescent="0.25">
      <c r="A11" s="1">
        <v>60</v>
      </c>
      <c r="B11" s="3">
        <f t="shared" si="0"/>
        <v>1</v>
      </c>
      <c r="C11" s="5">
        <f t="shared" si="1"/>
        <v>39.299999999999997</v>
      </c>
      <c r="D11" s="7">
        <f>ROUNDUP((3000-1000)/(((1/A11)*60)/0.02),3)</f>
        <v>40</v>
      </c>
    </row>
    <row r="12" spans="1:4" x14ac:dyDescent="0.25">
      <c r="A12" s="1">
        <v>63</v>
      </c>
      <c r="B12" s="3">
        <f t="shared" si="0"/>
        <v>0.95</v>
      </c>
      <c r="C12" s="5">
        <f t="shared" si="1"/>
        <v>41.265000000000001</v>
      </c>
      <c r="D12" s="7">
        <f>ROUNDUP((3000-1000)/(((1/A12)*60)/0.02),3)</f>
        <v>42</v>
      </c>
    </row>
    <row r="13" spans="1:4" x14ac:dyDescent="0.25">
      <c r="A13" s="1">
        <v>66</v>
      </c>
      <c r="B13" s="3">
        <f t="shared" si="0"/>
        <v>0.9</v>
      </c>
      <c r="C13" s="5">
        <f t="shared" si="1"/>
        <v>43.23</v>
      </c>
      <c r="D13" s="7">
        <f>ROUNDUP((3000-1000)/(((1/A13)*60)/0.02),3)</f>
        <v>44</v>
      </c>
    </row>
    <row r="14" spans="1:4" x14ac:dyDescent="0.25">
      <c r="A14" s="1">
        <v>69</v>
      </c>
      <c r="B14" s="3">
        <f t="shared" si="0"/>
        <v>0.86</v>
      </c>
      <c r="C14" s="5">
        <f t="shared" si="1"/>
        <v>45.195</v>
      </c>
      <c r="D14" s="7">
        <f>ROUNDUP((3000-1000)/(((1/A14)*60)/0.02),3)</f>
        <v>46</v>
      </c>
    </row>
    <row r="15" spans="1:4" x14ac:dyDescent="0.25">
      <c r="A15" s="1">
        <v>72</v>
      </c>
      <c r="B15" s="3">
        <f t="shared" si="0"/>
        <v>0.83</v>
      </c>
      <c r="C15" s="5">
        <f t="shared" si="1"/>
        <v>47.16</v>
      </c>
      <c r="D15" s="7">
        <f>ROUNDUP((3000-1000)/(((1/A15)*60)/0.02),3)</f>
        <v>48</v>
      </c>
    </row>
    <row r="16" spans="1:4" x14ac:dyDescent="0.25">
      <c r="A16" s="1">
        <v>76</v>
      </c>
      <c r="B16" s="3">
        <f t="shared" si="0"/>
        <v>0.78</v>
      </c>
      <c r="C16" s="5">
        <f t="shared" si="1"/>
        <v>49.78</v>
      </c>
      <c r="D16" s="7">
        <f>ROUNDUP((3000-1000)/(((1/A16)*60)/0.02),3)</f>
        <v>50.666999999999994</v>
      </c>
    </row>
    <row r="17" spans="1:4" x14ac:dyDescent="0.25">
      <c r="A17" s="1">
        <v>80</v>
      </c>
      <c r="B17" s="3">
        <f t="shared" si="0"/>
        <v>0.75</v>
      </c>
      <c r="C17" s="5">
        <f t="shared" si="1"/>
        <v>52.4</v>
      </c>
      <c r="D17" s="7">
        <f>ROUNDUP((3000-1000)/(((1/A17)*60)/0.02),3)</f>
        <v>53.333999999999996</v>
      </c>
    </row>
    <row r="18" spans="1:4" x14ac:dyDescent="0.25">
      <c r="A18" s="1">
        <v>84</v>
      </c>
      <c r="B18" s="3">
        <f t="shared" si="0"/>
        <v>0.71</v>
      </c>
      <c r="C18" s="5">
        <f t="shared" si="1"/>
        <v>55.02</v>
      </c>
      <c r="D18" s="7">
        <f>ROUNDUP((3000-1000)/(((1/A18)*60)/0.02),3)</f>
        <v>56</v>
      </c>
    </row>
    <row r="19" spans="1:4" x14ac:dyDescent="0.25">
      <c r="A19" s="1">
        <v>88</v>
      </c>
      <c r="B19" s="3">
        <f t="shared" si="0"/>
        <v>0.68</v>
      </c>
      <c r="C19" s="5">
        <f t="shared" si="1"/>
        <v>57.64</v>
      </c>
      <c r="D19" s="7">
        <f>ROUNDUP((3000-1000)/(((1/A19)*60)/0.02),3)</f>
        <v>58.666999999999994</v>
      </c>
    </row>
    <row r="20" spans="1:4" x14ac:dyDescent="0.25">
      <c r="A20" s="1">
        <v>92</v>
      </c>
      <c r="B20" s="3">
        <f t="shared" si="0"/>
        <v>0.65</v>
      </c>
      <c r="C20" s="5">
        <f t="shared" si="1"/>
        <v>60.26</v>
      </c>
      <c r="D20" s="7">
        <f>ROUNDUP((3000-1000)/(((1/A20)*60)/0.02),3)</f>
        <v>61.333999999999996</v>
      </c>
    </row>
    <row r="21" spans="1:4" x14ac:dyDescent="0.25">
      <c r="A21" s="1">
        <v>96</v>
      </c>
      <c r="B21" s="3">
        <f t="shared" si="0"/>
        <v>0.62</v>
      </c>
      <c r="C21" s="5">
        <f t="shared" si="1"/>
        <v>62.88</v>
      </c>
      <c r="D21" s="7">
        <f>ROUNDUP((3000-1000)/(((1/A21)*60)/0.02),3)</f>
        <v>64</v>
      </c>
    </row>
    <row r="22" spans="1:4" x14ac:dyDescent="0.25">
      <c r="A22" s="1">
        <v>100</v>
      </c>
      <c r="B22" s="3">
        <f t="shared" si="0"/>
        <v>0.6</v>
      </c>
      <c r="C22" s="5">
        <f t="shared" si="1"/>
        <v>65.5</v>
      </c>
      <c r="D22" s="7">
        <f>ROUNDUP((3000-1000)/(((1/A22)*60)/0.02),3)</f>
        <v>66.667000000000002</v>
      </c>
    </row>
    <row r="23" spans="1:4" x14ac:dyDescent="0.25">
      <c r="A23" s="1">
        <v>104</v>
      </c>
      <c r="B23" s="3">
        <f t="shared" si="0"/>
        <v>0.56999999999999995</v>
      </c>
      <c r="C23" s="5">
        <f t="shared" si="1"/>
        <v>68.12</v>
      </c>
      <c r="D23" s="7">
        <f>ROUNDUP((3000-1000)/(((1/A23)*60)/0.02),3)</f>
        <v>69.334000000000003</v>
      </c>
    </row>
    <row r="24" spans="1:4" x14ac:dyDescent="0.25">
      <c r="A24" s="1">
        <v>108</v>
      </c>
      <c r="B24" s="3">
        <f t="shared" si="0"/>
        <v>0.55000000000000004</v>
      </c>
      <c r="C24" s="5">
        <f t="shared" si="1"/>
        <v>70.739999999999995</v>
      </c>
      <c r="D24" s="7">
        <f>ROUNDUP((3000-1000)/(((1/A24)*60)/0.02),3)</f>
        <v>72</v>
      </c>
    </row>
    <row r="25" spans="1:4" x14ac:dyDescent="0.25">
      <c r="A25" s="1">
        <v>112</v>
      </c>
      <c r="B25" s="3">
        <f t="shared" si="0"/>
        <v>0.53</v>
      </c>
      <c r="C25" s="5">
        <f t="shared" si="1"/>
        <v>73.36</v>
      </c>
      <c r="D25" s="7">
        <f>ROUNDUP((3000-1000)/(((1/A25)*60)/0.02),3)</f>
        <v>74.667000000000002</v>
      </c>
    </row>
    <row r="26" spans="1:4" x14ac:dyDescent="0.25">
      <c r="A26" s="1">
        <v>116</v>
      </c>
      <c r="B26" s="3">
        <f t="shared" si="0"/>
        <v>0.51</v>
      </c>
      <c r="C26" s="5">
        <f t="shared" si="1"/>
        <v>75.98</v>
      </c>
      <c r="D26" s="7">
        <f>ROUNDUP((3000-1000)/(((1/A26)*60)/0.02),3)</f>
        <v>77.334000000000003</v>
      </c>
    </row>
    <row r="27" spans="1:4" x14ac:dyDescent="0.25">
      <c r="A27" s="1">
        <v>120</v>
      </c>
      <c r="B27" s="3">
        <f t="shared" si="0"/>
        <v>0.5</v>
      </c>
      <c r="C27" s="5">
        <f t="shared" si="1"/>
        <v>78.599999999999994</v>
      </c>
      <c r="D27" s="7">
        <f>ROUNDUP((3000-1000)/(((1/A27)*60)/0.02),3)</f>
        <v>80</v>
      </c>
    </row>
    <row r="28" spans="1:4" x14ac:dyDescent="0.25">
      <c r="A28" s="1">
        <v>126</v>
      </c>
      <c r="B28" s="3">
        <f t="shared" si="0"/>
        <v>0.47</v>
      </c>
      <c r="C28" s="5">
        <f t="shared" si="1"/>
        <v>82.53</v>
      </c>
      <c r="D28" s="7">
        <f>ROUNDUP((3000-1000)/(((1/A28)*60)/0.02),3)</f>
        <v>84</v>
      </c>
    </row>
    <row r="29" spans="1:4" x14ac:dyDescent="0.25">
      <c r="A29" s="1">
        <v>132</v>
      </c>
      <c r="B29" s="3">
        <f t="shared" si="0"/>
        <v>0.45</v>
      </c>
      <c r="C29" s="5">
        <f t="shared" si="1"/>
        <v>86.46</v>
      </c>
      <c r="D29" s="7">
        <f>ROUNDUP((3000-1000)/(((1/A29)*60)/0.02),3)</f>
        <v>88</v>
      </c>
    </row>
    <row r="30" spans="1:4" x14ac:dyDescent="0.25">
      <c r="A30" s="1">
        <v>138</v>
      </c>
      <c r="B30" s="3">
        <f t="shared" si="0"/>
        <v>0.43</v>
      </c>
      <c r="C30" s="5">
        <f t="shared" si="1"/>
        <v>90.39</v>
      </c>
      <c r="D30" s="7">
        <f>ROUNDUP((3000-1000)/(((1/A30)*60)/0.02),3)</f>
        <v>92</v>
      </c>
    </row>
    <row r="31" spans="1:4" x14ac:dyDescent="0.25">
      <c r="A31" s="1">
        <v>144</v>
      </c>
      <c r="B31" s="3">
        <f t="shared" si="0"/>
        <v>0.41</v>
      </c>
      <c r="C31" s="5">
        <f t="shared" si="1"/>
        <v>94.32</v>
      </c>
      <c r="D31" s="7">
        <f>ROUNDUP((3000-1000)/(((1/A31)*60)/0.02),3)</f>
        <v>96</v>
      </c>
    </row>
    <row r="32" spans="1:4" x14ac:dyDescent="0.25">
      <c r="A32" s="1">
        <v>152</v>
      </c>
      <c r="B32" s="3">
        <f t="shared" si="0"/>
        <v>0.39</v>
      </c>
      <c r="C32" s="5">
        <f t="shared" si="1"/>
        <v>99.56</v>
      </c>
      <c r="D32" s="7">
        <f>ROUNDUP((3000-1000)/(((1/A32)*60)/0.02),3)</f>
        <v>101.334</v>
      </c>
    </row>
    <row r="33" spans="1:4" x14ac:dyDescent="0.25">
      <c r="A33" s="1">
        <v>160</v>
      </c>
      <c r="B33" s="3">
        <f t="shared" si="0"/>
        <v>0.37</v>
      </c>
      <c r="C33" s="5">
        <f t="shared" si="1"/>
        <v>104.8</v>
      </c>
      <c r="D33" s="7">
        <f>ROUNDUP((3000-1000)/(((1/A33)*60)/0.02),3)</f>
        <v>106.667</v>
      </c>
    </row>
    <row r="34" spans="1:4" x14ac:dyDescent="0.25">
      <c r="A34" s="1">
        <v>168</v>
      </c>
      <c r="B34" s="3">
        <f t="shared" si="0"/>
        <v>0.35</v>
      </c>
      <c r="C34" s="5">
        <f t="shared" si="1"/>
        <v>110.04</v>
      </c>
      <c r="D34" s="7">
        <f>ROUNDUP((3000-1000)/(((1/A34)*60)/0.02),3)</f>
        <v>112</v>
      </c>
    </row>
    <row r="35" spans="1:4" x14ac:dyDescent="0.25">
      <c r="A35" s="1">
        <v>176</v>
      </c>
      <c r="B35" s="3">
        <f t="shared" si="0"/>
        <v>0.34</v>
      </c>
      <c r="C35" s="5">
        <f t="shared" si="1"/>
        <v>115.28</v>
      </c>
      <c r="D35" s="7">
        <f>ROUNDUP((3000-1000)/(((1/A35)*60)/0.02),3)</f>
        <v>117.334</v>
      </c>
    </row>
    <row r="36" spans="1:4" x14ac:dyDescent="0.25">
      <c r="A36" s="1">
        <v>184</v>
      </c>
      <c r="B36" s="3">
        <f t="shared" si="0"/>
        <v>0.32</v>
      </c>
      <c r="C36" s="5">
        <f t="shared" si="1"/>
        <v>120.52</v>
      </c>
      <c r="D36" s="7">
        <f>ROUNDUP((3000-1000)/(((1/A36)*60)/0.02),3)</f>
        <v>122.667</v>
      </c>
    </row>
    <row r="37" spans="1:4" x14ac:dyDescent="0.25">
      <c r="A37" s="1">
        <v>192</v>
      </c>
      <c r="B37" s="3">
        <f t="shared" si="0"/>
        <v>0.31</v>
      </c>
      <c r="C37" s="5">
        <f t="shared" si="1"/>
        <v>125.76</v>
      </c>
      <c r="D37" s="7">
        <f>ROUNDUP((3000-1000)/(((1/A37)*60)/0.02),3)</f>
        <v>128</v>
      </c>
    </row>
    <row r="38" spans="1:4" x14ac:dyDescent="0.25">
      <c r="A38" s="1">
        <v>200</v>
      </c>
      <c r="B38" s="3">
        <f t="shared" si="0"/>
        <v>0.3</v>
      </c>
      <c r="C38" s="5">
        <f t="shared" si="1"/>
        <v>131</v>
      </c>
      <c r="D38" s="7">
        <f>ROUNDUP((3000-1000)/(((1/A38)*60)/0.02),3)</f>
        <v>133.334</v>
      </c>
    </row>
    <row r="39" spans="1:4" x14ac:dyDescent="0.25">
      <c r="A39" s="1">
        <v>208</v>
      </c>
      <c r="B39" s="3">
        <f t="shared" si="0"/>
        <v>0.28000000000000003</v>
      </c>
      <c r="C39" s="5">
        <f t="shared" si="1"/>
        <v>136.24</v>
      </c>
      <c r="D39" s="7">
        <f>ROUNDUP((3000-1000)/(((1/A39)*60)/0.02),3)</f>
        <v>138.667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trono_000</cp:lastModifiedBy>
  <dcterms:created xsi:type="dcterms:W3CDTF">2016-07-31T23:25:55Z</dcterms:created>
  <dcterms:modified xsi:type="dcterms:W3CDTF">2016-08-01T05:18:48Z</dcterms:modified>
</cp:coreProperties>
</file>